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.slu.se\Home$\deso0001\Desktop\1703 David rättade filen\"/>
    </mc:Choice>
  </mc:AlternateContent>
  <bookViews>
    <workbookView xWindow="0" yWindow="0" windowWidth="12285" windowHeight="4095" activeTab="1"/>
  </bookViews>
  <sheets>
    <sheet name="Blad1" sheetId="1" r:id="rId1"/>
    <sheet name="Blad1 (2)" sheetId="4" r:id="rId2"/>
  </sheets>
  <definedNames>
    <definedName name="_xlnm._FilterDatabase" localSheetId="0" hidden="1">Blad1!$A$5:$D$405</definedName>
    <definedName name="_xlnm._FilterDatabase" localSheetId="1" hidden="1">'Blad1 (2)'!$A$5:$D$396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0" i="4" l="1"/>
  <c r="E298" i="4"/>
  <c r="E297" i="4"/>
  <c r="E295" i="4"/>
  <c r="E284" i="4"/>
  <c r="E278" i="4"/>
  <c r="E273" i="4"/>
  <c r="E270" i="4"/>
  <c r="E259" i="4"/>
  <c r="E258" i="4"/>
  <c r="E257" i="4"/>
  <c r="E233" i="4"/>
  <c r="E223" i="4"/>
  <c r="E218" i="4"/>
  <c r="E200" i="4"/>
  <c r="E198" i="4"/>
  <c r="E195" i="4"/>
  <c r="E191" i="4"/>
  <c r="E184" i="4"/>
  <c r="E180" i="4"/>
  <c r="E174" i="4"/>
  <c r="E172" i="4"/>
  <c r="E168" i="4"/>
  <c r="E164" i="4"/>
  <c r="E163" i="4"/>
  <c r="E161" i="4"/>
  <c r="E156" i="4"/>
  <c r="E153" i="4"/>
  <c r="E149" i="4"/>
  <c r="E148" i="4"/>
  <c r="E144" i="4"/>
  <c r="E141" i="4"/>
  <c r="E140" i="4"/>
  <c r="E139" i="4"/>
  <c r="E137" i="4"/>
  <c r="E136" i="4"/>
  <c r="E133" i="4"/>
  <c r="E129" i="4"/>
  <c r="E127" i="4"/>
  <c r="E124" i="4"/>
  <c r="E121" i="4"/>
  <c r="E118" i="4"/>
  <c r="E115" i="4"/>
  <c r="E114" i="4"/>
  <c r="E113" i="4"/>
  <c r="E112" i="4"/>
  <c r="E108" i="4"/>
  <c r="E106" i="4"/>
  <c r="E104" i="4"/>
  <c r="E103" i="4"/>
  <c r="E102" i="4"/>
  <c r="E101" i="4"/>
  <c r="E100" i="4"/>
  <c r="E97" i="4"/>
  <c r="E96" i="4"/>
  <c r="E95" i="4"/>
  <c r="E93" i="4"/>
  <c r="E92" i="4"/>
  <c r="E90" i="4"/>
  <c r="E88" i="4"/>
  <c r="E87" i="4"/>
  <c r="E86" i="4"/>
  <c r="E83" i="4"/>
  <c r="E81" i="4"/>
  <c r="E80" i="4"/>
  <c r="E79" i="4"/>
  <c r="E77" i="4"/>
  <c r="E76" i="4"/>
  <c r="E72" i="4"/>
  <c r="E71" i="4"/>
  <c r="E70" i="4"/>
  <c r="E69" i="4"/>
  <c r="E68" i="4"/>
  <c r="E64" i="4"/>
  <c r="E37" i="4"/>
  <c r="E23" i="4"/>
  <c r="E21" i="4"/>
  <c r="E11" i="4"/>
  <c r="E10" i="4"/>
  <c r="E9" i="4"/>
  <c r="E7" i="4"/>
  <c r="D398" i="4"/>
  <c r="B401" i="4"/>
  <c r="E398" i="4" l="1"/>
  <c r="B406" i="4"/>
  <c r="B405" i="4" l="1"/>
  <c r="B404" i="4"/>
  <c r="B403" i="4"/>
  <c r="B402" i="4"/>
  <c r="B409" i="1"/>
  <c r="B408" i="1"/>
  <c r="B413" i="1"/>
  <c r="B412" i="1"/>
  <c r="B411" i="1"/>
  <c r="B410" i="1"/>
  <c r="D405" i="1"/>
  <c r="B407" i="4" l="1"/>
  <c r="B414" i="1"/>
</calcChain>
</file>

<file path=xl/sharedStrings.xml><?xml version="1.0" encoding="utf-8"?>
<sst xmlns="http://schemas.openxmlformats.org/spreadsheetml/2006/main" count="1612" uniqueCount="305">
  <si>
    <t>Fakturaunderlag</t>
  </si>
  <si>
    <t>Period: 2017-03-01 - 2017-03-31</t>
  </si>
  <si>
    <t>Betalande konto</t>
  </si>
  <si>
    <t>Fakturerande konto</t>
  </si>
  <si>
    <t>Lokalhyra</t>
  </si>
  <si>
    <t>Att betala</t>
  </si>
  <si>
    <t>Alnarp - Undervisningsservice</t>
  </si>
  <si>
    <t>Alnarp - Aula</t>
  </si>
  <si>
    <t>Alnarp - Undervisningslokaler</t>
  </si>
  <si>
    <t>Alnarp-260 - SG0159-30152VT17</t>
  </si>
  <si>
    <t>Umeå - Aula</t>
  </si>
  <si>
    <t>Umeå - Undervisningslokaler</t>
  </si>
  <si>
    <t>Alnarp-295 - SG0183-30157VT17</t>
  </si>
  <si>
    <t>Alnarp-632 - BI0914-30068VT17</t>
  </si>
  <si>
    <t>Alnarp-638 - EX0789-30062VT17</t>
  </si>
  <si>
    <t>Alnarp-638 - EX0790-40072VT17</t>
  </si>
  <si>
    <t>Alnarp-638 - FÖ0369-30091VT17</t>
  </si>
  <si>
    <t>Alnarp-638 - FÖ0382-30090VT17</t>
  </si>
  <si>
    <t>Alnarp-638 - FÖ0423-40097VT17</t>
  </si>
  <si>
    <t>Alnarp-638 - LB0069-40047VT17</t>
  </si>
  <si>
    <t>Alnarp-638 - LB0079-30063VT17</t>
  </si>
  <si>
    <t>Alnarp-638 - LK0240-30130VT17</t>
  </si>
  <si>
    <t>Alnarp-638 - LK0243-30129VT17</t>
  </si>
  <si>
    <t>Alnarp-638 - LK0262-30081VT17</t>
  </si>
  <si>
    <t>Alnarp-642 - BI1145-40048VT17</t>
  </si>
  <si>
    <t>Alnarp-642 - BI1235-30065VT17</t>
  </si>
  <si>
    <t>Alnarp-643 - BI1053-30070VT17</t>
  </si>
  <si>
    <t>Alnarp-643 - BI1143-40052VT17</t>
  </si>
  <si>
    <t>Alnarp-643 - BI1166-30092VT17</t>
  </si>
  <si>
    <t>Alnarp-LTJ - lokaler</t>
  </si>
  <si>
    <t>Alnarp-643 - BI1192-30093VT17</t>
  </si>
  <si>
    <t>Alnarp-643 - BI1205-40057VT17</t>
  </si>
  <si>
    <t>Alnarp-643 - EX0493-30071VT17</t>
  </si>
  <si>
    <t>Alnarp-643 - EX0495-30072VT17</t>
  </si>
  <si>
    <t>Alnarp-643 - EX0619-40078VT17</t>
  </si>
  <si>
    <t>Alnarp-643 - EX0743-40080VT17</t>
  </si>
  <si>
    <t>Alnarp-643 - TN0256-30097VT17</t>
  </si>
  <si>
    <t>Alnarp - 610-landskapsarkitek</t>
  </si>
  <si>
    <t>Alnarp-643 - TN0312-30095VT17</t>
  </si>
  <si>
    <t>Alnarp-643 - TN0327-30073VT17</t>
  </si>
  <si>
    <t>Alnarp-644 - EX0649-40066VT17</t>
  </si>
  <si>
    <t>Alnarp-644 - EX0793-30180VT17</t>
  </si>
  <si>
    <t>Alnarp-644 - EX0798-40064VT17</t>
  </si>
  <si>
    <t>Alnarp-644 - EX0814-30089VT17</t>
  </si>
  <si>
    <t>Alnarp-644 - FÖ0422-30177VT17</t>
  </si>
  <si>
    <t>Alnarp-644 - LK0172-30074VT17</t>
  </si>
  <si>
    <t>Alnarp-644 - LK0177-30076VT17</t>
  </si>
  <si>
    <t>Alnarp-644 - LK0179-30084VT17</t>
  </si>
  <si>
    <t>Alnarp-644 - LK0198-30179VT17</t>
  </si>
  <si>
    <t>Alnarp-644 - LK0216-30079VT17</t>
  </si>
  <si>
    <t>Alnarp-644 - LK0217-40062VT17</t>
  </si>
  <si>
    <t>Alnarp-644 - LK0220-30080VT17</t>
  </si>
  <si>
    <t>Alnarp-644 - LK0230-40063VT17</t>
  </si>
  <si>
    <t>Alnarp-644 - LK0245-30077VT17</t>
  </si>
  <si>
    <t>Alnarp-644 - LK0258-30086VT17</t>
  </si>
  <si>
    <t>Alnarp-644 - LK0264-40069VT17</t>
  </si>
  <si>
    <t>Alnarp-644 - LK0265-30087VT17</t>
  </si>
  <si>
    <t>Alnarp-644 - LK0266-40067VT17</t>
  </si>
  <si>
    <t>Alnarp-644 - LK0272-40116VT17</t>
  </si>
  <si>
    <t>Alnarp-644 - LK0273-30085VT17</t>
  </si>
  <si>
    <t>Alnarp-644 - LK0275-40059VT17</t>
  </si>
  <si>
    <t>Alnarp-644 - LK0276-40068VT17</t>
  </si>
  <si>
    <t>Alnarp-644 - LK0277-40058VT17</t>
  </si>
  <si>
    <t>Alnarp-644 - LK0278-40084VT17</t>
  </si>
  <si>
    <t>Alnarp-644 - TN0321-30175VT17</t>
  </si>
  <si>
    <t>Alnarp-644 - TN0323-30178VT17</t>
  </si>
  <si>
    <t>Alnarp-644 - TN0330-40115VT17</t>
  </si>
  <si>
    <t>Gem - DISP</t>
  </si>
  <si>
    <t>Uppsala - Undervisningslokaler</t>
  </si>
  <si>
    <t>Gem - DRIFT</t>
  </si>
  <si>
    <t>Uppsala - Aula</t>
  </si>
  <si>
    <t>Uppsala-KV Lokaler - KV-Lokaler</t>
  </si>
  <si>
    <t>Gem - EXTERN</t>
  </si>
  <si>
    <t>Skara - Aula</t>
  </si>
  <si>
    <t>Skara - förvaltning?</t>
  </si>
  <si>
    <t>Skara - Undervisningslokaler</t>
  </si>
  <si>
    <t>Gem - INFO</t>
  </si>
  <si>
    <t>Uppsala-MVMLAB - MVMLAB</t>
  </si>
  <si>
    <t>Gem - PVÅRD</t>
  </si>
  <si>
    <t>Gem - SPEX</t>
  </si>
  <si>
    <t>Gem - STUD</t>
  </si>
  <si>
    <t>Gem - Undervisningslokaler</t>
  </si>
  <si>
    <t>Gemensamt-150 - biblioteket</t>
  </si>
  <si>
    <t>Gem-GRUNDUTB - GRUNDUTB</t>
  </si>
  <si>
    <t>Gemensamt-100 - SLU gemensamt</t>
  </si>
  <si>
    <t>Gemensamt-1005 - Särskilt stöd Student</t>
  </si>
  <si>
    <t>Gemensamt-129 - partnerskap Alnarp</t>
  </si>
  <si>
    <t>Gemensamt-200 - skoglig fältforsknin</t>
  </si>
  <si>
    <t>Gemensamt-241 - skogens ekol o sköts</t>
  </si>
  <si>
    <t>Gemensamt-251 - vilt fisk miljö</t>
  </si>
  <si>
    <t>Gemensamt-260 - skoglig resurshushål</t>
  </si>
  <si>
    <t>Gemensamt-280 - Vatten och Miljö</t>
  </si>
  <si>
    <t>Gemensamt-390 - Skoglig mykologi och växtpatologi</t>
  </si>
  <si>
    <t>Gemensamt-415 - ekologi</t>
  </si>
  <si>
    <t>Gemensamt-435 - mark och miljö</t>
  </si>
  <si>
    <t>Gemensamt-480 Växtbiologi - Växtbiologi</t>
  </si>
  <si>
    <t>Gemensamt-500 - VPE</t>
  </si>
  <si>
    <t>Gemensamt-510 - ekonomi</t>
  </si>
  <si>
    <t>Gemensamt-540 - växtodling</t>
  </si>
  <si>
    <t>Gemensamt-565 - energi och teknik</t>
  </si>
  <si>
    <t>Gemensamt-595 - SOL</t>
  </si>
  <si>
    <t>Gemensamt-610 - landskapsarkitektur</t>
  </si>
  <si>
    <t>Gemensamt-620 - landskapsplanering</t>
  </si>
  <si>
    <t>Gemensamt-632 - växtskyddsbiologi</t>
  </si>
  <si>
    <t>Gemensamt-638 - AEM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</si>
  <si>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</si>
  <si>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</si>
  <si>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</si>
  <si>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Gemensamt-650 - HUV</t>
  </si>
  <si>
    <t>Gemensamt-713 - BVF</t>
  </si>
  <si>
    <t>Gemensamt-715 - KV</t>
  </si>
  <si>
    <t>Gemensamt-875 - VHC Utbildningsadministration</t>
  </si>
  <si>
    <t>Gemensamt-880 - HMH</t>
  </si>
  <si>
    <t>Gemensamt-893 - fakulteten-S</t>
  </si>
  <si>
    <t>Gemensamt-894 - fakulteten-NL</t>
  </si>
  <si>
    <t>Gemensamt-896 - fakulteten-Alnarp</t>
  </si>
  <si>
    <t>Gemensamt-910 - CBM</t>
  </si>
  <si>
    <t>Gemensamt-911 - artdatabanken</t>
  </si>
  <si>
    <t>Gemensamt-922 - reproduktionsbiologi</t>
  </si>
  <si>
    <t>Gemensamt-931 - infra</t>
  </si>
  <si>
    <t>Gemensamt-932 - info</t>
  </si>
  <si>
    <t>Gemensamt-933 - Utbildningsavdelningen</t>
  </si>
  <si>
    <t>Gemensamt-950 - GÖL</t>
  </si>
  <si>
    <t>Gemensamt-973 - fakultetskansli-S</t>
  </si>
  <si>
    <t>Gemensamt-974 - fakultetskansli-NL</t>
  </si>
  <si>
    <t>Gemensamt-976 - fakultetskansli-LTJ</t>
  </si>
  <si>
    <t>Gemensamt-977 - ledningskansliet</t>
  </si>
  <si>
    <t>Gemensamt-979 - Planeringsavdelningen</t>
  </si>
  <si>
    <t>Gemensamt-980 - rektorsgruppen</t>
  </si>
  <si>
    <t>Gemensamt-985 - personalavdelningen</t>
  </si>
  <si>
    <t>Korrigeringar - Undantagskonto</t>
  </si>
  <si>
    <t>Ortsoberoende-595 - LB0075-40012VT17</t>
  </si>
  <si>
    <t>Ortsoberoende-650 - LB0047-30242VT17</t>
  </si>
  <si>
    <t>Skara - Undervisningsservice</t>
  </si>
  <si>
    <t>Skara-880 - BI1204-30246VT17</t>
  </si>
  <si>
    <t>Skara-880 - BI1215-30247VT17</t>
  </si>
  <si>
    <t>Skara-880 - EX0520-40147VT17</t>
  </si>
  <si>
    <t>Umeå-241 - EX0813-30141VT17</t>
  </si>
  <si>
    <t>Umeå-241 - SG0175-20100HT16</t>
  </si>
  <si>
    <t>Umeå-241 - SG0178-40101VT17</t>
  </si>
  <si>
    <t>Umeå-251 - MX0120-30162VT17</t>
  </si>
  <si>
    <t>Umeå-260 - SG0153-30151VT17</t>
  </si>
  <si>
    <t>Umeå-260 - SG0154-40103VT17</t>
  </si>
  <si>
    <t>Umeå-260 - SG0157-40104VT17</t>
  </si>
  <si>
    <t>Umeå-300 - SG0149-40107VT17</t>
  </si>
  <si>
    <t>Umeå-300 - SG0151-30156VT17</t>
  </si>
  <si>
    <t>Umeå-300 - SG0152-40108VT17</t>
  </si>
  <si>
    <t>Umeå-545 - EX0817-30186VT17</t>
  </si>
  <si>
    <t>Umeå-545 - SG0160-20095HT16</t>
  </si>
  <si>
    <t>Umeå-545 - SG0164-40100VT17</t>
  </si>
  <si>
    <t>Umeå-545 - SG0166-30174VT17</t>
  </si>
  <si>
    <t>Uppsala - Undervisningsservice</t>
  </si>
  <si>
    <t>Uppsala-135 - BI1270-40124VT17</t>
  </si>
  <si>
    <t>Uppsala-231 - EX0646-30143VT17</t>
  </si>
  <si>
    <t>Uppsala-231 - EX0753-30145VT17</t>
  </si>
  <si>
    <t>Uppsala-231 - SG0199-30229VT17</t>
  </si>
  <si>
    <t>Uppsala-231 - SG0200-40138VT17</t>
  </si>
  <si>
    <t>Uppsala-280 - EX0431-10028HT16</t>
  </si>
  <si>
    <t>Uppsala-280 - EX0431-30023VT17</t>
  </si>
  <si>
    <t>Uppsala-280 - MX0077-30027VT17</t>
  </si>
  <si>
    <t>Uppsala-280 - MX0096-40020VT17</t>
  </si>
  <si>
    <t>Uppsala-390 - BI1045-30034VT17</t>
  </si>
  <si>
    <t>Uppsala-390 - BI1164-30033VT17</t>
  </si>
  <si>
    <t>Uppsala-415 - BI0850-40002VT17</t>
  </si>
  <si>
    <t>Uppsala-415 - BI1039-40096VT17</t>
  </si>
  <si>
    <t>Uppsala-415 - BI1085-30006VT17</t>
  </si>
  <si>
    <t>Uppsala-415 - BI1251-30057VT17</t>
  </si>
  <si>
    <t>Uppsala-415 - BI1252-40045VT17</t>
  </si>
  <si>
    <t>Uppsala-415 - BI1253-30058VT17</t>
  </si>
  <si>
    <t>Uppsala-425 - KE0046-30004VT17</t>
  </si>
  <si>
    <t>Uppsala-425 - KE0049-30003VT17</t>
  </si>
  <si>
    <t>Uppsala-425 - KE0061-30005VT17</t>
  </si>
  <si>
    <t>Uppsala-425 - KE0064-30002VT17</t>
  </si>
  <si>
    <t>Uppsala-435 - MV0172-40007VT17</t>
  </si>
  <si>
    <t>Uppsala-435 - MV0184-30013VT17</t>
  </si>
  <si>
    <t>Uppsala-435 - MV0185-30232VT17</t>
  </si>
  <si>
    <t>Uppsala-435 - MV0190-30014VT17</t>
  </si>
  <si>
    <t>Uppsala-435 - MV0192-20005HT16</t>
  </si>
  <si>
    <t>Uppsala-435 - MV0194-30015VT17</t>
  </si>
  <si>
    <t>Uppsala-435 - MV0203-40010VT17</t>
  </si>
  <si>
    <t>Uppsala-460 - BI0884-40149VT17</t>
  </si>
  <si>
    <t>Uppsala-460 - BI1029-30010VT17</t>
  </si>
  <si>
    <t>Uppsala-460 - BI1156-40006VT17</t>
  </si>
  <si>
    <t>Uppsala-460 - BI1248-40001VT17</t>
  </si>
  <si>
    <t>Uppsala-480 - BI0864-30028VT17</t>
  </si>
  <si>
    <t>Uppsala-480 - BI1002-30231VT17</t>
  </si>
  <si>
    <t>Uppsala-480 - BI1250-40021VT17</t>
  </si>
  <si>
    <t>Uppsala-500 - BI1257-40076VT17</t>
  </si>
  <si>
    <t>Uppsala-500 - LB0044-40022VT17</t>
  </si>
  <si>
    <t>Uppsala-510 - EX0808-40038VT17</t>
  </si>
  <si>
    <t>Uppsala-510 - EX0812-40036VT17</t>
  </si>
  <si>
    <t>Uppsala-510 - FÖ0309-40032VT17</t>
  </si>
  <si>
    <t>Uppsala-510 - FÖ0373-30043VT17</t>
  </si>
  <si>
    <t>Uppsala-510 - FÖ0390-20027HT16</t>
  </si>
  <si>
    <t>Uppsala-510 - FÖ0395-40027VT17</t>
  </si>
  <si>
    <t>Uppsala-510 - FÖ0396-30036VT17</t>
  </si>
  <si>
    <t>Uppsala-510 - FÖ0397-30037VT17</t>
  </si>
  <si>
    <t>Uppsala-510 - FÖ0398-30038VT17</t>
  </si>
  <si>
    <t>Uppsala-510 - FÖ0420-40028VT17</t>
  </si>
  <si>
    <t>Uppsala-510 - JU0026-30049VT17</t>
  </si>
  <si>
    <t>Uppsala-510 - LB0086-40024VT17</t>
  </si>
  <si>
    <t>Uppsala-510 - NA0120-40037VT17</t>
  </si>
  <si>
    <t>Uppsala-510 - NA0130-40035VT17</t>
  </si>
  <si>
    <t>Uppsala-510 - NA0164-30046VT17</t>
  </si>
  <si>
    <t>Uppsala-510 - NA0166-30047VT17</t>
  </si>
  <si>
    <t>Uppsala-510 - NA0174-30048VT17</t>
  </si>
  <si>
    <t>Uppsala-550 - LB0053-30126VT17</t>
  </si>
  <si>
    <t>Uppsala-550 - LV0069-30008VT17</t>
  </si>
  <si>
    <t>Uppsala-550 - LV0095-30009VT17</t>
  </si>
  <si>
    <t>Uppsala-550 - LV0099-40005VT17</t>
  </si>
  <si>
    <t>Uppsala-565 - EX0759-40040VT17</t>
  </si>
  <si>
    <t>Uppsala-565 - MS0035-40025VT17</t>
  </si>
  <si>
    <t>Uppsala-565 - MS0052-30035VT17</t>
  </si>
  <si>
    <t>Uppsala-565 - PNS0105-P0012VT17</t>
  </si>
  <si>
    <t>Uppsala-565 - ST0058-40041VT17</t>
  </si>
  <si>
    <t>Uppsala-565 - TE0008-30060VT17</t>
  </si>
  <si>
    <t>Uppsala-565 - TN0268-30059VT17</t>
  </si>
  <si>
    <t>Uppsala-565 - TN0284-30054VT17</t>
  </si>
  <si>
    <t>Uppsala-565 - TN0286-30055VT17</t>
  </si>
  <si>
    <t>Uppsala-565 - TN0288-40042VT17</t>
  </si>
  <si>
    <t>Uppsala-595 - EX0504-30119VT17</t>
  </si>
  <si>
    <t>Uppsala-595 - EX0523-40011VT17</t>
  </si>
  <si>
    <t>Uppsala-595 - EX0725-40089VT17</t>
  </si>
  <si>
    <t>Uppsala-595 - LB0087-40013VT17</t>
  </si>
  <si>
    <t>Uppsala-595 - LK0159-30113VT17</t>
  </si>
  <si>
    <t>Uppsala-595 - LK0160-30114VT17</t>
  </si>
  <si>
    <t>Uppsala-595 - LK0162-30115VT17</t>
  </si>
  <si>
    <t>Uppsala-595 - LK0164-30106VT17</t>
  </si>
  <si>
    <t>Uppsala-595 - LK0232-30111VT17</t>
  </si>
  <si>
    <t>Uppsala-595 - LK0248-30118VT17</t>
  </si>
  <si>
    <t>Uppsala-595 - LK0254-30117VT17</t>
  </si>
  <si>
    <t>Uppsala-595 - LK0255-40090VT17</t>
  </si>
  <si>
    <t>Uppsala-595 - LK0256-30116VT17</t>
  </si>
  <si>
    <t>Uppsala-595 - LU0056-30017VT17</t>
  </si>
  <si>
    <t>Uppsala-595 - LU0066-30018VT17</t>
  </si>
  <si>
    <t>Uppsala-595 - LU0076-40014VT17</t>
  </si>
  <si>
    <t>Uppsala-595 - LU0077-30019VT17</t>
  </si>
  <si>
    <t>Uppsala-595 - LU0080-30020VT17</t>
  </si>
  <si>
    <t>Uppsala-595 - LU0082-40043VT17</t>
  </si>
  <si>
    <t>Uppsala-595 - MX0097-40015VT17</t>
  </si>
  <si>
    <t>Uppsala-595 - MX0098-40016VT17</t>
  </si>
  <si>
    <t>Uppsala-595 - MX0102-30021VT17</t>
  </si>
  <si>
    <t>Uppsala-595 - MX0117-30022VT17</t>
  </si>
  <si>
    <t>Uppsala-595 - NA0170-40017VT17</t>
  </si>
  <si>
    <t>Uppsala-632 - BI1261-40095VT17</t>
  </si>
  <si>
    <t>Uppsala-642 - BI1262-30131VT17</t>
  </si>
  <si>
    <t>Uppsala-650 - EX0553-30235VT17</t>
  </si>
  <si>
    <t>Uppsala-650 - HV0060-40144VT17</t>
  </si>
  <si>
    <t>Uppsala-650 - HV0061-30236VT17</t>
  </si>
  <si>
    <t>Uppsala-650 - HV0065-40142VT17</t>
  </si>
  <si>
    <t>Uppsala-650 - HV0088-40145VT17</t>
  </si>
  <si>
    <t>Uppsala-650 - HV0099-10302HT16</t>
  </si>
  <si>
    <t>Uppsala-650 - HV0116-30238VT17</t>
  </si>
  <si>
    <t>Uppsala-650 - HV0117-40146VT17</t>
  </si>
  <si>
    <t>Uppsala-650 - HV0120-40141VT17</t>
  </si>
  <si>
    <t>Uppsala-650 - HV0121-30234VT17</t>
  </si>
  <si>
    <t>Uppsala-650 - LB0085-30233VT17</t>
  </si>
  <si>
    <t>Uppsala-670 - BI1255-30254VT17</t>
  </si>
  <si>
    <t>Uppsala-670 - HV0114-40148VT17</t>
  </si>
  <si>
    <t>Uppsala-670 - PVG0033-P0044VT17</t>
  </si>
  <si>
    <t>Uppsala-712 - BI0857-30218VT17</t>
  </si>
  <si>
    <t>Uppsala-712 - BI1271-30264VT17</t>
  </si>
  <si>
    <t>Uppsala-712 - HV0037-20155HT16</t>
  </si>
  <si>
    <t>Uppsala-712 - VM0055-30205HT16</t>
  </si>
  <si>
    <t>Uppsala-713 - BI1078-30301VT17</t>
  </si>
  <si>
    <t>Uppsala-713 - EX0700-30206VT17</t>
  </si>
  <si>
    <t>Uppsala-713 - VM0057-30263VT17</t>
  </si>
  <si>
    <t>Uppsala-713 - VM0067-20135HT16</t>
  </si>
  <si>
    <t>Uppsala-713 - VM0107-30217VT17</t>
  </si>
  <si>
    <t>Uppsala-715 - DO0073-40125VT17</t>
  </si>
  <si>
    <t>Uppsala-715 - DO0077-30203VT17</t>
  </si>
  <si>
    <t>Uppsala-715 - DO0081-30199VT17</t>
  </si>
  <si>
    <t>Uppsala-715 - DO0083-30200VT17</t>
  </si>
  <si>
    <t>Gemensamt-883 - VH Intendentur</t>
  </si>
  <si>
    <t>Uppsala-715 - DO0085-30201VT17</t>
  </si>
  <si>
    <t>Uppsala-715 - TU0002-40130VT17</t>
  </si>
  <si>
    <t>Uppsala-715 - VM0058-40128VT17</t>
  </si>
  <si>
    <t>Uppsala-715 - VM0070-30279VT17</t>
  </si>
  <si>
    <t>Uppsala-715 - VM0074-30291VT17</t>
  </si>
  <si>
    <t>Uppsala-715 - VM0075-VT17</t>
  </si>
  <si>
    <t>Uppsala-715 - VM0076-30281VT17</t>
  </si>
  <si>
    <t>Uppsala-715 - VM0076-30282VT17</t>
  </si>
  <si>
    <t>Uppsala-715 - VM0076-VT17</t>
  </si>
  <si>
    <t>Uppsala-715 - VM0099-VT17</t>
  </si>
  <si>
    <t>Uppsala-715 - VM0102-30212VT17</t>
  </si>
  <si>
    <t>Uppsala-715 - VM0103-30213VT17</t>
  </si>
  <si>
    <t>Uppsala-715 - VM0104-30214VT17</t>
  </si>
  <si>
    <t>Uppsala-715 - VM0105-30215VT17</t>
  </si>
  <si>
    <t>Uppsala-715 - VM0106-30216VT17</t>
  </si>
  <si>
    <t>Uppsala-880 - HV0111-30244VT17</t>
  </si>
  <si>
    <t>Uppsala-880 - HV0126-30250VT17</t>
  </si>
  <si>
    <t>Uppsala-894 - ÖN0001-30266VT17</t>
  </si>
  <si>
    <t>Uppsala-979 - POG0070-P0046VT17</t>
  </si>
  <si>
    <t>Uppsala-979 - POG0072-P0018VT17</t>
  </si>
  <si>
    <t>SUMMA</t>
  </si>
  <si>
    <t>Faktureringsrapport</t>
  </si>
  <si>
    <t>SLU</t>
  </si>
  <si>
    <t>Period: 170301-170331</t>
  </si>
  <si>
    <t>Ägare av undervisningslokaler</t>
  </si>
  <si>
    <t>Debiteras</t>
  </si>
  <si>
    <t>Totalt/ kst  för gemensamma u-lokaler och aulor</t>
  </si>
  <si>
    <t>Totalt 
enbart 
Aulor</t>
  </si>
  <si>
    <t>425 Mikrobiologi</t>
  </si>
  <si>
    <t>460 finns ej med i omföringen. Har lagts in på 425.</t>
  </si>
  <si>
    <t>Livsmedelsvetenskap har den lagts in på.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</si>
</sst>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4"/>
      <color theme="1"/>
      <name val="Verdana"/>
      <family val="2"/>
    </font>
    <font>
      <b/>
      <sz val="13.5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87CEEB"/>
      </top>
      <bottom style="medium">
        <color rgb="FF87CEEB"/>
      </bottom>
      <diagonal/>
    </border>
    <border>
      <left style="thick">
        <color rgb="FF0000FF"/>
      </left>
      <right/>
      <top style="thick">
        <color rgb="FF0000FF"/>
      </top>
      <bottom style="medium">
        <color rgb="FF87CEEB"/>
      </bottom>
      <diagonal/>
    </border>
    <border>
      <left/>
      <right/>
      <top style="thick">
        <color rgb="FF0000FF"/>
      </top>
      <bottom style="medium">
        <color rgb="FF87CEEB"/>
      </bottom>
      <diagonal/>
    </border>
    <border>
      <left/>
      <right style="thick">
        <color rgb="FF0000FF"/>
      </right>
      <top style="thick">
        <color rgb="FF0000FF"/>
      </top>
      <bottom style="medium">
        <color rgb="FF87CEEB"/>
      </bottom>
      <diagonal/>
    </border>
    <border>
      <left style="thick">
        <color rgb="FF0000FF"/>
      </left>
      <right/>
      <top style="medium">
        <color rgb="FF87CEEB"/>
      </top>
      <bottom style="medium">
        <color rgb="FF87CEEB"/>
      </bottom>
      <diagonal/>
    </border>
    <border>
      <left/>
      <right style="thick">
        <color rgb="FF0000FF"/>
      </right>
      <top style="medium">
        <color rgb="FF87CEEB"/>
      </top>
      <bottom style="medium">
        <color rgb="FF87CEEB"/>
      </bottom>
      <diagonal/>
    </border>
    <border>
      <left style="thick">
        <color rgb="FF0000FF"/>
      </left>
      <right/>
      <top style="thick">
        <color rgb="FF000000"/>
      </top>
      <bottom style="thick">
        <color rgb="FF0000FF"/>
      </bottom>
      <diagonal/>
    </border>
    <border>
      <left/>
      <right/>
      <top style="thick">
        <color rgb="FF000000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00"/>
      </top>
      <bottom style="thick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7CEEB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0" fillId="0" borderId="0" xfId="0" applyNumberFormat="1"/>
    <xf numFmtId="0" fontId="4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3" fontId="0" fillId="2" borderId="10" xfId="0" applyNumberFormat="1" applyFill="1" applyBorder="1"/>
    <xf numFmtId="0" fontId="6" fillId="0" borderId="0" xfId="0" applyFont="1"/>
    <xf numFmtId="0" fontId="7" fillId="0" borderId="12" xfId="0" applyFont="1" applyBorder="1"/>
    <xf numFmtId="0" fontId="4" fillId="4" borderId="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3" fontId="0" fillId="3" borderId="15" xfId="0" applyNumberFormat="1" applyFill="1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5" xfId="0" applyFill="1" applyBorder="1" applyAlignment="1">
      <alignment wrapText="1"/>
    </xf>
    <xf numFmtId="0" fontId="0" fillId="4" borderId="14" xfId="0" applyFill="1" applyBorder="1"/>
    <xf numFmtId="0" fontId="0" fillId="4" borderId="18" xfId="0" applyFill="1" applyBorder="1"/>
    <xf numFmtId="0" fontId="0" fillId="4" borderId="24" xfId="0" applyFill="1" applyBorder="1"/>
    <xf numFmtId="0" fontId="0" fillId="4" borderId="16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3" xfId="0" applyFill="1" applyBorder="1"/>
    <xf numFmtId="0" fontId="0" fillId="2" borderId="23" xfId="0" applyFill="1" applyBorder="1"/>
    <xf numFmtId="0" fontId="0" fillId="5" borderId="0" xfId="0" applyFill="1"/>
    <xf numFmtId="0" fontId="8" fillId="4" borderId="24" xfId="0" applyFont="1" applyFill="1" applyBorder="1"/>
    <xf numFmtId="0" fontId="8" fillId="4" borderId="16" xfId="0" applyFont="1" applyFill="1" applyBorder="1"/>
    <xf numFmtId="0" fontId="8" fillId="4" borderId="18" xfId="0" applyFont="1" applyFill="1" applyBorder="1"/>
    <xf numFmtId="0" fontId="8" fillId="0" borderId="0" xfId="0" applyFont="1" applyFill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14"/>
  <sheetViews>
    <sheetView topLeftCell="A54" workbookViewId="0">
      <selection activeCell="A110" sqref="A110:D113"/>
    </sheetView>
  </sheetViews>
  <sheetFormatPr defaultRowHeight="15" x14ac:dyDescent="0.25"/>
  <cols>
    <col min="1" max="1" width="57.42578125" customWidth="1"/>
    <col min="2" max="2" width="45.85546875" customWidth="1"/>
    <col min="3" max="3" width="21.140625" customWidth="1"/>
    <col min="4" max="4" width="13" customWidth="1"/>
  </cols>
  <sheetData>
    <row r="1" spans="1:4" ht="29.25" x14ac:dyDescent="0.25">
      <c r="A1" s="1" t="s">
        <v>0</v>
      </c>
    </row>
    <row r="3" spans="1:4" ht="17.25" x14ac:dyDescent="0.25">
      <c r="A3" s="2" t="s">
        <v>1</v>
      </c>
    </row>
    <row r="4" spans="1:4" ht="15.75" thickBot="1" x14ac:dyDescent="0.3"/>
    <row r="5" spans="1:4" ht="16.5" thickTop="1" thickBot="1" x14ac:dyDescent="0.3">
      <c r="A5" s="4" t="s">
        <v>2</v>
      </c>
      <c r="B5" s="5" t="s">
        <v>3</v>
      </c>
      <c r="C5" s="5" t="s">
        <v>4</v>
      </c>
      <c r="D5" s="6" t="s">
        <v>5</v>
      </c>
    </row>
    <row r="6" spans="1:4" ht="15.75" thickBot="1" x14ac:dyDescent="0.3">
      <c r="A6" s="7" t="s">
        <v>6</v>
      </c>
      <c r="B6" s="3" t="s">
        <v>7</v>
      </c>
      <c r="C6" s="3">
        <v>13604</v>
      </c>
      <c r="D6" s="8">
        <v>13604</v>
      </c>
    </row>
    <row r="7" spans="1:4" ht="15.75" thickBot="1" x14ac:dyDescent="0.3">
      <c r="A7" s="7" t="s">
        <v>6</v>
      </c>
      <c r="B7" s="3" t="s">
        <v>8</v>
      </c>
      <c r="C7" s="3">
        <v>19469</v>
      </c>
      <c r="D7" s="8">
        <v>19469</v>
      </c>
    </row>
    <row r="8" spans="1:4" ht="15.75" thickBot="1" x14ac:dyDescent="0.3">
      <c r="A8" s="7" t="s">
        <v>9</v>
      </c>
      <c r="B8" s="3" t="s">
        <v>10</v>
      </c>
      <c r="C8" s="3">
        <v>3300</v>
      </c>
      <c r="D8" s="8">
        <v>3300</v>
      </c>
    </row>
    <row r="9" spans="1:4" ht="15.75" thickBot="1" x14ac:dyDescent="0.3">
      <c r="A9" s="7" t="s">
        <v>9</v>
      </c>
      <c r="B9" s="3" t="s">
        <v>11</v>
      </c>
      <c r="C9" s="3">
        <v>800</v>
      </c>
      <c r="D9" s="8">
        <v>800</v>
      </c>
    </row>
    <row r="10" spans="1:4" ht="15.75" thickBot="1" x14ac:dyDescent="0.3">
      <c r="A10" s="7" t="s">
        <v>12</v>
      </c>
      <c r="B10" s="3" t="s">
        <v>8</v>
      </c>
      <c r="C10" s="3">
        <v>2255</v>
      </c>
      <c r="D10" s="8">
        <v>2255</v>
      </c>
    </row>
    <row r="11" spans="1:4" ht="15.75" thickBot="1" x14ac:dyDescent="0.3">
      <c r="A11" s="7" t="s">
        <v>13</v>
      </c>
      <c r="B11" s="3" t="s">
        <v>8</v>
      </c>
      <c r="C11" s="3">
        <v>268</v>
      </c>
      <c r="D11" s="8">
        <v>268</v>
      </c>
    </row>
    <row r="12" spans="1:4" ht="15.75" thickBot="1" x14ac:dyDescent="0.3">
      <c r="A12" s="7" t="s">
        <v>14</v>
      </c>
      <c r="B12" s="3" t="s">
        <v>8</v>
      </c>
      <c r="C12" s="3">
        <v>268</v>
      </c>
      <c r="D12" s="8">
        <v>268</v>
      </c>
    </row>
    <row r="13" spans="1:4" ht="15.75" thickBot="1" x14ac:dyDescent="0.3">
      <c r="A13" s="7" t="s">
        <v>15</v>
      </c>
      <c r="B13" s="3" t="s">
        <v>8</v>
      </c>
      <c r="C13" s="3">
        <v>2715</v>
      </c>
      <c r="D13" s="8">
        <v>2715</v>
      </c>
    </row>
    <row r="14" spans="1:4" ht="15.75" thickBot="1" x14ac:dyDescent="0.3">
      <c r="A14" s="7" t="s">
        <v>16</v>
      </c>
      <c r="B14" s="3" t="s">
        <v>8</v>
      </c>
      <c r="C14" s="3">
        <v>4445</v>
      </c>
      <c r="D14" s="8">
        <v>4445</v>
      </c>
    </row>
    <row r="15" spans="1:4" ht="15.75" thickBot="1" x14ac:dyDescent="0.3">
      <c r="A15" s="7" t="s">
        <v>17</v>
      </c>
      <c r="B15" s="3" t="s">
        <v>8</v>
      </c>
      <c r="C15" s="3">
        <v>17994</v>
      </c>
      <c r="D15" s="8">
        <v>17994</v>
      </c>
    </row>
    <row r="16" spans="1:4" ht="15.75" thickBot="1" x14ac:dyDescent="0.3">
      <c r="A16" s="7" t="s">
        <v>18</v>
      </c>
      <c r="B16" s="3" t="s">
        <v>8</v>
      </c>
      <c r="C16" s="3">
        <v>5334</v>
      </c>
      <c r="D16" s="8">
        <v>5334</v>
      </c>
    </row>
    <row r="17" spans="1:4" ht="15.75" thickBot="1" x14ac:dyDescent="0.3">
      <c r="A17" s="7" t="s">
        <v>19</v>
      </c>
      <c r="B17" s="3" t="s">
        <v>8</v>
      </c>
      <c r="C17" s="3">
        <v>2473</v>
      </c>
      <c r="D17" s="8">
        <v>2473</v>
      </c>
    </row>
    <row r="18" spans="1:4" ht="15.75" thickBot="1" x14ac:dyDescent="0.3">
      <c r="A18" s="7" t="s">
        <v>20</v>
      </c>
      <c r="B18" s="3" t="s">
        <v>8</v>
      </c>
      <c r="C18" s="3">
        <v>3805</v>
      </c>
      <c r="D18" s="8">
        <v>3805</v>
      </c>
    </row>
    <row r="19" spans="1:4" ht="15.75" thickBot="1" x14ac:dyDescent="0.3">
      <c r="A19" s="7" t="s">
        <v>21</v>
      </c>
      <c r="B19" s="3" t="s">
        <v>8</v>
      </c>
      <c r="C19" s="3">
        <v>2832</v>
      </c>
      <c r="D19" s="8">
        <v>2832</v>
      </c>
    </row>
    <row r="20" spans="1:4" ht="15.75" thickBot="1" x14ac:dyDescent="0.3">
      <c r="A20" s="7" t="s">
        <v>22</v>
      </c>
      <c r="B20" s="3" t="s">
        <v>8</v>
      </c>
      <c r="C20" s="3">
        <v>4645</v>
      </c>
      <c r="D20" s="8">
        <v>4645</v>
      </c>
    </row>
    <row r="21" spans="1:4" ht="15.75" thickBot="1" x14ac:dyDescent="0.3">
      <c r="A21" s="7" t="s">
        <v>23</v>
      </c>
      <c r="B21" s="3" t="s">
        <v>8</v>
      </c>
      <c r="C21" s="3">
        <v>2422</v>
      </c>
      <c r="D21" s="8">
        <v>2422</v>
      </c>
    </row>
    <row r="22" spans="1:4" ht="15.75" thickBot="1" x14ac:dyDescent="0.3">
      <c r="A22" s="7" t="s">
        <v>24</v>
      </c>
      <c r="B22" s="3" t="s">
        <v>8</v>
      </c>
      <c r="C22" s="3">
        <v>3119</v>
      </c>
      <c r="D22" s="8">
        <v>3119</v>
      </c>
    </row>
    <row r="23" spans="1:4" ht="15.75" thickBot="1" x14ac:dyDescent="0.3">
      <c r="A23" s="7" t="s">
        <v>25</v>
      </c>
      <c r="B23" s="3" t="s">
        <v>8</v>
      </c>
      <c r="C23" s="3">
        <v>1675</v>
      </c>
      <c r="D23" s="8">
        <v>1675</v>
      </c>
    </row>
    <row r="24" spans="1:4" ht="15.75" thickBot="1" x14ac:dyDescent="0.3">
      <c r="A24" s="7" t="s">
        <v>26</v>
      </c>
      <c r="B24" s="3" t="s">
        <v>8</v>
      </c>
      <c r="C24" s="3">
        <v>6369</v>
      </c>
      <c r="D24" s="8">
        <v>6369</v>
      </c>
    </row>
    <row r="25" spans="1:4" ht="15.75" thickBot="1" x14ac:dyDescent="0.3">
      <c r="A25" s="7" t="s">
        <v>27</v>
      </c>
      <c r="B25" s="3" t="s">
        <v>8</v>
      </c>
      <c r="C25" s="3">
        <v>3700</v>
      </c>
      <c r="D25" s="8">
        <v>3700</v>
      </c>
    </row>
    <row r="26" spans="1:4" ht="15.75" thickBot="1" x14ac:dyDescent="0.3">
      <c r="A26" s="7" t="s">
        <v>28</v>
      </c>
      <c r="B26" s="3" t="s">
        <v>7</v>
      </c>
      <c r="C26" s="3">
        <v>1106</v>
      </c>
      <c r="D26" s="8">
        <v>1106</v>
      </c>
    </row>
    <row r="27" spans="1:4" ht="15.75" thickBot="1" x14ac:dyDescent="0.3">
      <c r="A27" s="7" t="s">
        <v>28</v>
      </c>
      <c r="B27" s="3" t="s">
        <v>8</v>
      </c>
      <c r="C27" s="3">
        <v>22157</v>
      </c>
      <c r="D27" s="8">
        <v>22157</v>
      </c>
    </row>
    <row r="28" spans="1:4" ht="15.75" hidden="1" thickBot="1" x14ac:dyDescent="0.3">
      <c r="A28" s="7" t="s">
        <v>28</v>
      </c>
      <c r="B28" s="3" t="s">
        <v>29</v>
      </c>
      <c r="C28" s="3">
        <v>2272</v>
      </c>
      <c r="D28" s="8">
        <v>0</v>
      </c>
    </row>
    <row r="29" spans="1:4" ht="15.75" thickBot="1" x14ac:dyDescent="0.3">
      <c r="A29" s="7" t="s">
        <v>28</v>
      </c>
      <c r="B29" s="3" t="s">
        <v>11</v>
      </c>
      <c r="C29" s="3">
        <v>402</v>
      </c>
      <c r="D29" s="8">
        <v>402</v>
      </c>
    </row>
    <row r="30" spans="1:4" ht="15.75" thickBot="1" x14ac:dyDescent="0.3">
      <c r="A30" s="7" t="s">
        <v>30</v>
      </c>
      <c r="B30" s="3" t="s">
        <v>8</v>
      </c>
      <c r="C30" s="3">
        <v>1972</v>
      </c>
      <c r="D30" s="8">
        <v>1972</v>
      </c>
    </row>
    <row r="31" spans="1:4" ht="15.75" thickBot="1" x14ac:dyDescent="0.3">
      <c r="A31" s="7" t="s">
        <v>31</v>
      </c>
      <c r="B31" s="3" t="s">
        <v>8</v>
      </c>
      <c r="C31" s="3">
        <v>1094</v>
      </c>
      <c r="D31" s="8">
        <v>1094</v>
      </c>
    </row>
    <row r="32" spans="1:4" ht="15.75" thickBot="1" x14ac:dyDescent="0.3">
      <c r="A32" s="7" t="s">
        <v>32</v>
      </c>
      <c r="B32" s="3" t="s">
        <v>8</v>
      </c>
      <c r="C32" s="3">
        <v>1168</v>
      </c>
      <c r="D32" s="8">
        <v>1168</v>
      </c>
    </row>
    <row r="33" spans="1:4" ht="15.75" thickBot="1" x14ac:dyDescent="0.3">
      <c r="A33" s="7" t="s">
        <v>33</v>
      </c>
      <c r="B33" s="3" t="s">
        <v>8</v>
      </c>
      <c r="C33" s="3">
        <v>1168</v>
      </c>
      <c r="D33" s="8">
        <v>1168</v>
      </c>
    </row>
    <row r="34" spans="1:4" ht="15.75" thickBot="1" x14ac:dyDescent="0.3">
      <c r="A34" s="7" t="s">
        <v>34</v>
      </c>
      <c r="B34" s="3" t="s">
        <v>8</v>
      </c>
      <c r="C34" s="3">
        <v>600</v>
      </c>
      <c r="D34" s="8">
        <v>600</v>
      </c>
    </row>
    <row r="35" spans="1:4" ht="15.75" thickBot="1" x14ac:dyDescent="0.3">
      <c r="A35" s="7" t="s">
        <v>35</v>
      </c>
      <c r="B35" s="3" t="s">
        <v>8</v>
      </c>
      <c r="C35" s="3">
        <v>704</v>
      </c>
      <c r="D35" s="8">
        <v>704</v>
      </c>
    </row>
    <row r="36" spans="1:4" ht="15.75" hidden="1" thickBot="1" x14ac:dyDescent="0.3">
      <c r="A36" s="7" t="s">
        <v>36</v>
      </c>
      <c r="B36" s="3" t="s">
        <v>37</v>
      </c>
      <c r="C36" s="3">
        <v>938</v>
      </c>
      <c r="D36" s="8">
        <v>0</v>
      </c>
    </row>
    <row r="37" spans="1:4" ht="15.75" thickBot="1" x14ac:dyDescent="0.3">
      <c r="A37" s="7" t="s">
        <v>36</v>
      </c>
      <c r="B37" s="3" t="s">
        <v>8</v>
      </c>
      <c r="C37" s="3">
        <v>6246</v>
      </c>
      <c r="D37" s="8">
        <v>6246</v>
      </c>
    </row>
    <row r="38" spans="1:4" ht="15.75" thickBot="1" x14ac:dyDescent="0.3">
      <c r="A38" s="7" t="s">
        <v>38</v>
      </c>
      <c r="B38" s="3" t="s">
        <v>8</v>
      </c>
      <c r="C38" s="3">
        <v>10993</v>
      </c>
      <c r="D38" s="8">
        <v>10993</v>
      </c>
    </row>
    <row r="39" spans="1:4" ht="15.75" thickBot="1" x14ac:dyDescent="0.3">
      <c r="A39" s="7" t="s">
        <v>39</v>
      </c>
      <c r="B39" s="3" t="s">
        <v>8</v>
      </c>
      <c r="C39" s="3">
        <v>13061</v>
      </c>
      <c r="D39" s="8">
        <v>13061</v>
      </c>
    </row>
    <row r="40" spans="1:4" ht="15.75" hidden="1" thickBot="1" x14ac:dyDescent="0.3">
      <c r="A40" s="7" t="s">
        <v>39</v>
      </c>
      <c r="B40" s="3" t="s">
        <v>29</v>
      </c>
      <c r="C40" s="3">
        <v>800</v>
      </c>
      <c r="D40" s="8">
        <v>0</v>
      </c>
    </row>
    <row r="41" spans="1:4" ht="15.75" thickBot="1" x14ac:dyDescent="0.3">
      <c r="A41" s="7" t="s">
        <v>40</v>
      </c>
      <c r="B41" s="3" t="s">
        <v>8</v>
      </c>
      <c r="C41" s="3">
        <v>3862</v>
      </c>
      <c r="D41" s="8">
        <v>3862</v>
      </c>
    </row>
    <row r="42" spans="1:4" ht="15.75" thickBot="1" x14ac:dyDescent="0.3">
      <c r="A42" s="7" t="s">
        <v>41</v>
      </c>
      <c r="B42" s="3" t="s">
        <v>8</v>
      </c>
      <c r="C42" s="3">
        <v>3122</v>
      </c>
      <c r="D42" s="8">
        <v>3122</v>
      </c>
    </row>
    <row r="43" spans="1:4" ht="15.75" thickBot="1" x14ac:dyDescent="0.3">
      <c r="A43" s="7" t="s">
        <v>42</v>
      </c>
      <c r="B43" s="3" t="s">
        <v>8</v>
      </c>
      <c r="C43" s="3">
        <v>2372</v>
      </c>
      <c r="D43" s="8">
        <v>2372</v>
      </c>
    </row>
    <row r="44" spans="1:4" ht="15.75" thickBot="1" x14ac:dyDescent="0.3">
      <c r="A44" s="7" t="s">
        <v>43</v>
      </c>
      <c r="B44" s="3" t="s">
        <v>8</v>
      </c>
      <c r="C44" s="3">
        <v>1420</v>
      </c>
      <c r="D44" s="8">
        <v>1420</v>
      </c>
    </row>
    <row r="45" spans="1:4" ht="15.75" hidden="1" thickBot="1" x14ac:dyDescent="0.3">
      <c r="A45" s="7" t="s">
        <v>44</v>
      </c>
      <c r="B45" s="3" t="s">
        <v>37</v>
      </c>
      <c r="C45" s="3">
        <v>5346</v>
      </c>
      <c r="D45" s="8">
        <v>0</v>
      </c>
    </row>
    <row r="46" spans="1:4" ht="15.75" thickBot="1" x14ac:dyDescent="0.3">
      <c r="A46" s="7" t="s">
        <v>44</v>
      </c>
      <c r="B46" s="3" t="s">
        <v>8</v>
      </c>
      <c r="C46" s="3">
        <v>9903</v>
      </c>
      <c r="D46" s="8">
        <v>9903</v>
      </c>
    </row>
    <row r="47" spans="1:4" ht="15.75" hidden="1" thickBot="1" x14ac:dyDescent="0.3">
      <c r="A47" s="7" t="s">
        <v>44</v>
      </c>
      <c r="B47" s="3" t="s">
        <v>29</v>
      </c>
      <c r="C47" s="3">
        <v>1750</v>
      </c>
      <c r="D47" s="8">
        <v>0</v>
      </c>
    </row>
    <row r="48" spans="1:4" ht="15.75" hidden="1" thickBot="1" x14ac:dyDescent="0.3">
      <c r="A48" s="7" t="s">
        <v>45</v>
      </c>
      <c r="B48" s="3" t="s">
        <v>37</v>
      </c>
      <c r="C48" s="3">
        <v>21221</v>
      </c>
      <c r="D48" s="8">
        <v>0</v>
      </c>
    </row>
    <row r="49" spans="1:4" ht="15.75" thickBot="1" x14ac:dyDescent="0.3">
      <c r="A49" s="7" t="s">
        <v>45</v>
      </c>
      <c r="B49" s="3" t="s">
        <v>8</v>
      </c>
      <c r="C49" s="3">
        <v>12293</v>
      </c>
      <c r="D49" s="8">
        <v>12293</v>
      </c>
    </row>
    <row r="50" spans="1:4" ht="15.75" hidden="1" thickBot="1" x14ac:dyDescent="0.3">
      <c r="A50" s="7" t="s">
        <v>46</v>
      </c>
      <c r="B50" s="3" t="s">
        <v>37</v>
      </c>
      <c r="C50" s="3">
        <v>40261</v>
      </c>
      <c r="D50" s="8">
        <v>0</v>
      </c>
    </row>
    <row r="51" spans="1:4" ht="15.75" thickBot="1" x14ac:dyDescent="0.3">
      <c r="A51" s="7" t="s">
        <v>46</v>
      </c>
      <c r="B51" s="3" t="s">
        <v>8</v>
      </c>
      <c r="C51" s="3">
        <v>20632</v>
      </c>
      <c r="D51" s="8">
        <v>20632</v>
      </c>
    </row>
    <row r="52" spans="1:4" ht="15.75" hidden="1" thickBot="1" x14ac:dyDescent="0.3">
      <c r="A52" s="7" t="s">
        <v>47</v>
      </c>
      <c r="B52" s="3" t="s">
        <v>37</v>
      </c>
      <c r="C52" s="3">
        <v>21539</v>
      </c>
      <c r="D52" s="8">
        <v>0</v>
      </c>
    </row>
    <row r="53" spans="1:4" ht="15.75" thickBot="1" x14ac:dyDescent="0.3">
      <c r="A53" s="7" t="s">
        <v>47</v>
      </c>
      <c r="B53" s="3" t="s">
        <v>8</v>
      </c>
      <c r="C53" s="3">
        <v>9216</v>
      </c>
      <c r="D53" s="8">
        <v>9216</v>
      </c>
    </row>
    <row r="54" spans="1:4" ht="15.75" thickBot="1" x14ac:dyDescent="0.3">
      <c r="A54" s="7" t="s">
        <v>48</v>
      </c>
      <c r="B54" s="3" t="s">
        <v>8</v>
      </c>
      <c r="C54" s="3">
        <v>2606</v>
      </c>
      <c r="D54" s="8">
        <v>2606</v>
      </c>
    </row>
    <row r="55" spans="1:4" ht="15.75" hidden="1" thickBot="1" x14ac:dyDescent="0.3">
      <c r="A55" s="7" t="s">
        <v>49</v>
      </c>
      <c r="B55" s="3" t="s">
        <v>37</v>
      </c>
      <c r="C55" s="3">
        <v>1503</v>
      </c>
      <c r="D55" s="8">
        <v>0</v>
      </c>
    </row>
    <row r="56" spans="1:4" ht="15.75" thickBot="1" x14ac:dyDescent="0.3">
      <c r="A56" s="7" t="s">
        <v>49</v>
      </c>
      <c r="B56" s="3" t="s">
        <v>8</v>
      </c>
      <c r="C56" s="3">
        <v>2973</v>
      </c>
      <c r="D56" s="8">
        <v>2973</v>
      </c>
    </row>
    <row r="57" spans="1:4" ht="15.75" hidden="1" thickBot="1" x14ac:dyDescent="0.3">
      <c r="A57" s="7" t="s">
        <v>50</v>
      </c>
      <c r="B57" s="3" t="s">
        <v>37</v>
      </c>
      <c r="C57" s="3">
        <v>1177</v>
      </c>
      <c r="D57" s="8">
        <v>0</v>
      </c>
    </row>
    <row r="58" spans="1:4" ht="15.75" thickBot="1" x14ac:dyDescent="0.3">
      <c r="A58" s="7" t="s">
        <v>50</v>
      </c>
      <c r="B58" s="3" t="s">
        <v>8</v>
      </c>
      <c r="C58" s="3">
        <v>3756</v>
      </c>
      <c r="D58" s="8">
        <v>3756</v>
      </c>
    </row>
    <row r="59" spans="1:4" ht="15.75" hidden="1" thickBot="1" x14ac:dyDescent="0.3">
      <c r="A59" s="7" t="s">
        <v>51</v>
      </c>
      <c r="B59" s="3" t="s">
        <v>37</v>
      </c>
      <c r="C59" s="3">
        <v>201</v>
      </c>
      <c r="D59" s="8">
        <v>0</v>
      </c>
    </row>
    <row r="60" spans="1:4" ht="15.75" thickBot="1" x14ac:dyDescent="0.3">
      <c r="A60" s="7" t="s">
        <v>51</v>
      </c>
      <c r="B60" s="3" t="s">
        <v>8</v>
      </c>
      <c r="C60" s="3">
        <v>2795</v>
      </c>
      <c r="D60" s="8">
        <v>2795</v>
      </c>
    </row>
    <row r="61" spans="1:4" ht="15.75" thickBot="1" x14ac:dyDescent="0.3">
      <c r="A61" s="7" t="s">
        <v>52</v>
      </c>
      <c r="B61" s="3" t="s">
        <v>8</v>
      </c>
      <c r="C61" s="3">
        <v>1657</v>
      </c>
      <c r="D61" s="8">
        <v>1657</v>
      </c>
    </row>
    <row r="62" spans="1:4" ht="15.75" thickBot="1" x14ac:dyDescent="0.3">
      <c r="A62" s="7" t="s">
        <v>53</v>
      </c>
      <c r="B62" s="3" t="s">
        <v>8</v>
      </c>
      <c r="C62" s="3">
        <v>14742</v>
      </c>
      <c r="D62" s="8">
        <v>14742</v>
      </c>
    </row>
    <row r="63" spans="1:4" ht="15.75" hidden="1" thickBot="1" x14ac:dyDescent="0.3">
      <c r="A63" s="7" t="s">
        <v>54</v>
      </c>
      <c r="B63" s="3" t="s">
        <v>37</v>
      </c>
      <c r="C63" s="3">
        <v>14564</v>
      </c>
      <c r="D63" s="8">
        <v>0</v>
      </c>
    </row>
    <row r="64" spans="1:4" ht="15.75" thickBot="1" x14ac:dyDescent="0.3">
      <c r="A64" s="7" t="s">
        <v>54</v>
      </c>
      <c r="B64" s="3" t="s">
        <v>8</v>
      </c>
      <c r="C64" s="3">
        <v>4814</v>
      </c>
      <c r="D64" s="8">
        <v>4814</v>
      </c>
    </row>
    <row r="65" spans="1:4" ht="15.75" thickBot="1" x14ac:dyDescent="0.3">
      <c r="A65" s="7" t="s">
        <v>55</v>
      </c>
      <c r="B65" s="3" t="s">
        <v>8</v>
      </c>
      <c r="C65" s="3">
        <v>2632</v>
      </c>
      <c r="D65" s="8">
        <v>2632</v>
      </c>
    </row>
    <row r="66" spans="1:4" ht="15.75" hidden="1" thickBot="1" x14ac:dyDescent="0.3">
      <c r="A66" s="7" t="s">
        <v>56</v>
      </c>
      <c r="B66" s="3" t="s">
        <v>37</v>
      </c>
      <c r="C66" s="3">
        <v>503</v>
      </c>
      <c r="D66" s="8">
        <v>0</v>
      </c>
    </row>
    <row r="67" spans="1:4" ht="15.75" thickBot="1" x14ac:dyDescent="0.3">
      <c r="A67" s="7" t="s">
        <v>56</v>
      </c>
      <c r="B67" s="3" t="s">
        <v>8</v>
      </c>
      <c r="C67" s="3">
        <v>1103</v>
      </c>
      <c r="D67" s="8">
        <v>1103</v>
      </c>
    </row>
    <row r="68" spans="1:4" ht="15.75" thickBot="1" x14ac:dyDescent="0.3">
      <c r="A68" s="7" t="s">
        <v>57</v>
      </c>
      <c r="B68" s="3" t="s">
        <v>8</v>
      </c>
      <c r="C68" s="3">
        <v>1975</v>
      </c>
      <c r="D68" s="8">
        <v>1975</v>
      </c>
    </row>
    <row r="69" spans="1:4" ht="15.75" thickBot="1" x14ac:dyDescent="0.3">
      <c r="A69" s="7" t="s">
        <v>58</v>
      </c>
      <c r="B69" s="3" t="s">
        <v>8</v>
      </c>
      <c r="C69" s="3">
        <v>5913</v>
      </c>
      <c r="D69" s="8">
        <v>5913</v>
      </c>
    </row>
    <row r="70" spans="1:4" ht="15.75" hidden="1" thickBot="1" x14ac:dyDescent="0.3">
      <c r="A70" s="7" t="s">
        <v>59</v>
      </c>
      <c r="B70" s="3" t="s">
        <v>37</v>
      </c>
      <c r="C70" s="3">
        <v>17946</v>
      </c>
      <c r="D70" s="8">
        <v>0</v>
      </c>
    </row>
    <row r="71" spans="1:4" ht="15.75" thickBot="1" x14ac:dyDescent="0.3">
      <c r="A71" s="7" t="s">
        <v>59</v>
      </c>
      <c r="B71" s="3" t="s">
        <v>8</v>
      </c>
      <c r="C71" s="3">
        <v>9233</v>
      </c>
      <c r="D71" s="8">
        <v>9233</v>
      </c>
    </row>
    <row r="72" spans="1:4" ht="15.75" thickBot="1" x14ac:dyDescent="0.3">
      <c r="A72" s="7" t="s">
        <v>60</v>
      </c>
      <c r="B72" s="3" t="s">
        <v>8</v>
      </c>
      <c r="C72" s="3">
        <v>7182</v>
      </c>
      <c r="D72" s="8">
        <v>7182</v>
      </c>
    </row>
    <row r="73" spans="1:4" ht="15.75" hidden="1" thickBot="1" x14ac:dyDescent="0.3">
      <c r="A73" s="7" t="s">
        <v>61</v>
      </c>
      <c r="B73" s="3" t="s">
        <v>37</v>
      </c>
      <c r="C73" s="3">
        <v>2130</v>
      </c>
      <c r="D73" s="8">
        <v>0</v>
      </c>
    </row>
    <row r="74" spans="1:4" ht="15.75" thickBot="1" x14ac:dyDescent="0.3">
      <c r="A74" s="7" t="s">
        <v>61</v>
      </c>
      <c r="B74" s="3" t="s">
        <v>8</v>
      </c>
      <c r="C74" s="3">
        <v>2691</v>
      </c>
      <c r="D74" s="8">
        <v>2691</v>
      </c>
    </row>
    <row r="75" spans="1:4" ht="15.75" thickBot="1" x14ac:dyDescent="0.3">
      <c r="A75" s="7" t="s">
        <v>62</v>
      </c>
      <c r="B75" s="3" t="s">
        <v>8</v>
      </c>
      <c r="C75" s="3">
        <v>6476</v>
      </c>
      <c r="D75" s="8">
        <v>6476</v>
      </c>
    </row>
    <row r="76" spans="1:4" ht="15.75" thickBot="1" x14ac:dyDescent="0.3">
      <c r="A76" s="7" t="s">
        <v>63</v>
      </c>
      <c r="B76" s="3" t="s">
        <v>8</v>
      </c>
      <c r="C76" s="3">
        <v>5900</v>
      </c>
      <c r="D76" s="8">
        <v>5900</v>
      </c>
    </row>
    <row r="77" spans="1:4" ht="15.75" hidden="1" thickBot="1" x14ac:dyDescent="0.3">
      <c r="A77" s="7" t="s">
        <v>64</v>
      </c>
      <c r="B77" s="3" t="s">
        <v>37</v>
      </c>
      <c r="C77" s="3">
        <v>15899</v>
      </c>
      <c r="D77" s="8">
        <v>0</v>
      </c>
    </row>
    <row r="78" spans="1:4" ht="15.75" thickBot="1" x14ac:dyDescent="0.3">
      <c r="A78" s="7" t="s">
        <v>64</v>
      </c>
      <c r="B78" s="3" t="s">
        <v>8</v>
      </c>
      <c r="C78" s="3">
        <v>6728</v>
      </c>
      <c r="D78" s="8">
        <v>6728</v>
      </c>
    </row>
    <row r="79" spans="1:4" ht="15.75" hidden="1" thickBot="1" x14ac:dyDescent="0.3">
      <c r="A79" s="7" t="s">
        <v>65</v>
      </c>
      <c r="B79" s="3" t="s">
        <v>37</v>
      </c>
      <c r="C79" s="3">
        <v>101</v>
      </c>
      <c r="D79" s="8">
        <v>0</v>
      </c>
    </row>
    <row r="80" spans="1:4" ht="15.75" thickBot="1" x14ac:dyDescent="0.3">
      <c r="A80" s="7" t="s">
        <v>65</v>
      </c>
      <c r="B80" s="3" t="s">
        <v>8</v>
      </c>
      <c r="C80" s="3">
        <v>2681</v>
      </c>
      <c r="D80" s="8">
        <v>2681</v>
      </c>
    </row>
    <row r="81" spans="1:4" ht="15.75" hidden="1" thickBot="1" x14ac:dyDescent="0.3">
      <c r="A81" s="7" t="s">
        <v>66</v>
      </c>
      <c r="B81" s="3" t="s">
        <v>37</v>
      </c>
      <c r="C81" s="3">
        <v>7823</v>
      </c>
      <c r="D81" s="8">
        <v>0</v>
      </c>
    </row>
    <row r="82" spans="1:4" ht="15.75" thickBot="1" x14ac:dyDescent="0.3">
      <c r="A82" s="7" t="s">
        <v>66</v>
      </c>
      <c r="B82" s="3" t="s">
        <v>8</v>
      </c>
      <c r="C82" s="3">
        <v>3471</v>
      </c>
      <c r="D82" s="8">
        <v>3471</v>
      </c>
    </row>
    <row r="83" spans="1:4" ht="15.75" hidden="1" thickBot="1" x14ac:dyDescent="0.3">
      <c r="A83" s="7" t="s">
        <v>67</v>
      </c>
      <c r="B83" s="3" t="s">
        <v>68</v>
      </c>
      <c r="C83" s="3">
        <v>2569</v>
      </c>
      <c r="D83" s="8">
        <v>0</v>
      </c>
    </row>
    <row r="84" spans="1:4" ht="15.75" hidden="1" thickBot="1" x14ac:dyDescent="0.3">
      <c r="A84" s="7" t="s">
        <v>69</v>
      </c>
      <c r="B84" s="3" t="s">
        <v>7</v>
      </c>
      <c r="C84" s="3">
        <v>1474</v>
      </c>
      <c r="D84" s="8">
        <v>0</v>
      </c>
    </row>
    <row r="85" spans="1:4" ht="15.75" hidden="1" thickBot="1" x14ac:dyDescent="0.3">
      <c r="A85" s="7" t="s">
        <v>69</v>
      </c>
      <c r="B85" s="3" t="s">
        <v>8</v>
      </c>
      <c r="C85" s="3">
        <v>7378</v>
      </c>
      <c r="D85" s="8">
        <v>0</v>
      </c>
    </row>
    <row r="86" spans="1:4" ht="15.75" hidden="1" thickBot="1" x14ac:dyDescent="0.3">
      <c r="A86" s="7" t="s">
        <v>69</v>
      </c>
      <c r="B86" s="3" t="s">
        <v>29</v>
      </c>
      <c r="C86" s="3">
        <v>4175</v>
      </c>
      <c r="D86" s="8">
        <v>0</v>
      </c>
    </row>
    <row r="87" spans="1:4" ht="15.75" hidden="1" thickBot="1" x14ac:dyDescent="0.3">
      <c r="A87" s="7" t="s">
        <v>69</v>
      </c>
      <c r="B87" s="3" t="s">
        <v>70</v>
      </c>
      <c r="C87" s="3">
        <v>148655</v>
      </c>
      <c r="D87" s="8">
        <v>0</v>
      </c>
    </row>
    <row r="88" spans="1:4" ht="15.75" hidden="1" thickBot="1" x14ac:dyDescent="0.3">
      <c r="A88" s="7" t="s">
        <v>69</v>
      </c>
      <c r="B88" s="3" t="s">
        <v>68</v>
      </c>
      <c r="C88" s="3">
        <v>115961</v>
      </c>
      <c r="D88" s="8">
        <v>0</v>
      </c>
    </row>
    <row r="89" spans="1:4" ht="15.75" hidden="1" thickBot="1" x14ac:dyDescent="0.3">
      <c r="A89" s="7" t="s">
        <v>69</v>
      </c>
      <c r="B89" s="3" t="s">
        <v>71</v>
      </c>
      <c r="C89" s="3">
        <v>469</v>
      </c>
      <c r="D89" s="8">
        <v>0</v>
      </c>
    </row>
    <row r="90" spans="1:4" ht="15.75" thickBot="1" x14ac:dyDescent="0.3">
      <c r="A90" s="7" t="s">
        <v>72</v>
      </c>
      <c r="B90" s="3" t="s">
        <v>8</v>
      </c>
      <c r="C90" s="3">
        <v>1652</v>
      </c>
      <c r="D90" s="8">
        <v>1652</v>
      </c>
    </row>
    <row r="91" spans="1:4" ht="15.75" hidden="1" thickBot="1" x14ac:dyDescent="0.3">
      <c r="A91" s="7" t="s">
        <v>72</v>
      </c>
      <c r="B91" s="3" t="s">
        <v>73</v>
      </c>
      <c r="C91" s="3">
        <v>5239</v>
      </c>
      <c r="D91" s="8">
        <v>0</v>
      </c>
    </row>
    <row r="92" spans="1:4" ht="15.75" hidden="1" thickBot="1" x14ac:dyDescent="0.3">
      <c r="A92" s="7" t="s">
        <v>72</v>
      </c>
      <c r="B92" s="3" t="s">
        <v>74</v>
      </c>
      <c r="C92" s="3">
        <v>201</v>
      </c>
      <c r="D92" s="8">
        <v>0</v>
      </c>
    </row>
    <row r="93" spans="1:4" ht="15.75" hidden="1" thickBot="1" x14ac:dyDescent="0.3">
      <c r="A93" s="7" t="s">
        <v>72</v>
      </c>
      <c r="B93" s="3" t="s">
        <v>75</v>
      </c>
      <c r="C93" s="3">
        <v>2508</v>
      </c>
      <c r="D93" s="8">
        <v>0</v>
      </c>
    </row>
    <row r="94" spans="1:4" ht="15.75" thickBot="1" x14ac:dyDescent="0.3">
      <c r="A94" s="7" t="s">
        <v>72</v>
      </c>
      <c r="B94" s="3" t="s">
        <v>11</v>
      </c>
      <c r="C94" s="3">
        <v>1005</v>
      </c>
      <c r="D94" s="8">
        <v>1005</v>
      </c>
    </row>
    <row r="95" spans="1:4" ht="15.75" hidden="1" thickBot="1" x14ac:dyDescent="0.3">
      <c r="A95" s="7" t="s">
        <v>76</v>
      </c>
      <c r="B95" s="3" t="s">
        <v>10</v>
      </c>
      <c r="C95" s="3">
        <v>1106</v>
      </c>
      <c r="D95" s="8">
        <v>0</v>
      </c>
    </row>
    <row r="96" spans="1:4" ht="15.75" hidden="1" thickBot="1" x14ac:dyDescent="0.3">
      <c r="A96" s="7" t="s">
        <v>76</v>
      </c>
      <c r="B96" s="3" t="s">
        <v>11</v>
      </c>
      <c r="C96" s="3">
        <v>938</v>
      </c>
      <c r="D96" s="8">
        <v>0</v>
      </c>
    </row>
    <row r="97" spans="1:4" ht="15.75" hidden="1" thickBot="1" x14ac:dyDescent="0.3">
      <c r="A97" s="7" t="s">
        <v>76</v>
      </c>
      <c r="B97" s="3" t="s">
        <v>70</v>
      </c>
      <c r="C97" s="3">
        <v>0</v>
      </c>
      <c r="D97" s="8">
        <v>0</v>
      </c>
    </row>
    <row r="98" spans="1:4" ht="15.75" hidden="1" thickBot="1" x14ac:dyDescent="0.3">
      <c r="A98" s="7" t="s">
        <v>76</v>
      </c>
      <c r="B98" s="3" t="s">
        <v>68</v>
      </c>
      <c r="C98" s="3">
        <v>12726</v>
      </c>
      <c r="D98" s="8">
        <v>0</v>
      </c>
    </row>
    <row r="99" spans="1:4" ht="15.75" hidden="1" thickBot="1" x14ac:dyDescent="0.3">
      <c r="A99" s="7" t="s">
        <v>76</v>
      </c>
      <c r="B99" s="3" t="s">
        <v>77</v>
      </c>
      <c r="C99" s="3">
        <v>101</v>
      </c>
      <c r="D99" s="8">
        <v>0</v>
      </c>
    </row>
    <row r="100" spans="1:4" ht="15.75" hidden="1" thickBot="1" x14ac:dyDescent="0.3">
      <c r="A100" s="7" t="s">
        <v>78</v>
      </c>
      <c r="B100" s="3" t="s">
        <v>68</v>
      </c>
      <c r="C100" s="3">
        <v>754</v>
      </c>
      <c r="D100" s="8">
        <v>0</v>
      </c>
    </row>
    <row r="101" spans="1:4" ht="15.75" hidden="1" thickBot="1" x14ac:dyDescent="0.3">
      <c r="A101" s="7" t="s">
        <v>79</v>
      </c>
      <c r="B101" s="3" t="s">
        <v>70</v>
      </c>
      <c r="C101" s="3">
        <v>7035</v>
      </c>
      <c r="D101" s="8">
        <v>0</v>
      </c>
    </row>
    <row r="102" spans="1:4" ht="15.75" hidden="1" thickBot="1" x14ac:dyDescent="0.3">
      <c r="A102" s="7" t="s">
        <v>79</v>
      </c>
      <c r="B102" s="3" t="s">
        <v>68</v>
      </c>
      <c r="C102" s="3">
        <v>18676</v>
      </c>
      <c r="D102" s="8">
        <v>0</v>
      </c>
    </row>
    <row r="103" spans="1:4" ht="15.75" hidden="1" thickBot="1" x14ac:dyDescent="0.3">
      <c r="A103" s="7" t="s">
        <v>80</v>
      </c>
      <c r="B103" s="3" t="s">
        <v>7</v>
      </c>
      <c r="C103" s="3">
        <v>27574</v>
      </c>
      <c r="D103" s="8">
        <v>0</v>
      </c>
    </row>
    <row r="104" spans="1:4" ht="15.75" hidden="1" thickBot="1" x14ac:dyDescent="0.3">
      <c r="A104" s="7" t="s">
        <v>80</v>
      </c>
      <c r="B104" s="3" t="s">
        <v>8</v>
      </c>
      <c r="C104" s="3">
        <v>49293</v>
      </c>
      <c r="D104" s="8">
        <v>0</v>
      </c>
    </row>
    <row r="105" spans="1:4" ht="15.75" hidden="1" thickBot="1" x14ac:dyDescent="0.3">
      <c r="A105" s="7" t="s">
        <v>80</v>
      </c>
      <c r="B105" s="3" t="s">
        <v>80</v>
      </c>
      <c r="C105" s="3">
        <v>0</v>
      </c>
      <c r="D105" s="8">
        <v>0</v>
      </c>
    </row>
    <row r="106" spans="1:4" ht="15.75" hidden="1" thickBot="1" x14ac:dyDescent="0.3">
      <c r="A106" s="7" t="s">
        <v>80</v>
      </c>
      <c r="B106" s="3" t="s">
        <v>81</v>
      </c>
      <c r="C106" s="3">
        <v>3078</v>
      </c>
      <c r="D106" s="8">
        <v>0</v>
      </c>
    </row>
    <row r="107" spans="1:4" ht="15.75" hidden="1" thickBot="1" x14ac:dyDescent="0.3">
      <c r="A107" s="7" t="s">
        <v>80</v>
      </c>
      <c r="B107" s="3" t="s">
        <v>82</v>
      </c>
      <c r="C107" s="3">
        <v>28598</v>
      </c>
      <c r="D107" s="8">
        <v>0</v>
      </c>
    </row>
    <row r="108" spans="1:4" ht="15.75" hidden="1" thickBot="1" x14ac:dyDescent="0.3">
      <c r="A108" s="7" t="s">
        <v>80</v>
      </c>
      <c r="B108" s="3" t="s">
        <v>11</v>
      </c>
      <c r="C108" s="3">
        <v>276</v>
      </c>
      <c r="D108" s="8">
        <v>0</v>
      </c>
    </row>
    <row r="109" spans="1:4" ht="15.75" hidden="1" thickBot="1" x14ac:dyDescent="0.3">
      <c r="A109" s="7" t="s">
        <v>80</v>
      </c>
      <c r="B109" s="3" t="s">
        <v>68</v>
      </c>
      <c r="C109" s="3">
        <v>568002</v>
      </c>
      <c r="D109" s="8">
        <v>0</v>
      </c>
    </row>
    <row r="110" spans="1:4" ht="15.75" thickBot="1" x14ac:dyDescent="0.3">
      <c r="A110" s="7" t="s">
        <v>84</v>
      </c>
      <c r="B110" s="3" t="s">
        <v>8</v>
      </c>
      <c r="C110" s="3">
        <v>552</v>
      </c>
      <c r="D110" s="8">
        <v>552</v>
      </c>
    </row>
    <row r="111" spans="1:4" ht="15.75" hidden="1" thickBot="1" x14ac:dyDescent="0.3">
      <c r="A111" s="7" t="s">
        <v>84</v>
      </c>
      <c r="B111" s="3" t="s">
        <v>74</v>
      </c>
      <c r="C111" s="3">
        <v>0</v>
      </c>
      <c r="D111" s="8">
        <v>0</v>
      </c>
    </row>
    <row r="112" spans="1:4" ht="15.75" hidden="1" thickBot="1" x14ac:dyDescent="0.3">
      <c r="A112" s="7" t="s">
        <v>84</v>
      </c>
      <c r="B112" s="3" t="s">
        <v>11</v>
      </c>
      <c r="C112" s="3">
        <v>0</v>
      </c>
      <c r="D112" s="8">
        <v>0</v>
      </c>
    </row>
    <row r="113" spans="1:4" ht="15.75" thickBot="1" x14ac:dyDescent="0.3">
      <c r="A113" s="7" t="s">
        <v>84</v>
      </c>
      <c r="B113" s="3" t="s">
        <v>68</v>
      </c>
      <c r="C113" s="3">
        <v>827</v>
      </c>
      <c r="D113" s="8">
        <v>827</v>
      </c>
    </row>
    <row r="114" spans="1:4" ht="15.75" thickBot="1" x14ac:dyDescent="0.3">
      <c r="A114" s="7" t="s">
        <v>85</v>
      </c>
      <c r="B114" s="3" t="s">
        <v>8</v>
      </c>
      <c r="C114" s="3">
        <v>851</v>
      </c>
      <c r="D114" s="8">
        <v>851</v>
      </c>
    </row>
    <row r="115" spans="1:4" ht="15.75" thickBot="1" x14ac:dyDescent="0.3">
      <c r="A115" s="7" t="s">
        <v>85</v>
      </c>
      <c r="B115" s="3" t="s">
        <v>68</v>
      </c>
      <c r="C115" s="3">
        <v>5475</v>
      </c>
      <c r="D115" s="8">
        <v>5475</v>
      </c>
    </row>
    <row r="116" spans="1:4" ht="15.75" thickBot="1" x14ac:dyDescent="0.3">
      <c r="A116" s="7" t="s">
        <v>86</v>
      </c>
      <c r="B116" s="3" t="s">
        <v>8</v>
      </c>
      <c r="C116" s="3">
        <v>2556</v>
      </c>
      <c r="D116" s="8">
        <v>2556</v>
      </c>
    </row>
    <row r="117" spans="1:4" ht="15.75" hidden="1" thickBot="1" x14ac:dyDescent="0.3">
      <c r="A117" s="7" t="s">
        <v>86</v>
      </c>
      <c r="B117" s="3" t="s">
        <v>29</v>
      </c>
      <c r="C117" s="3">
        <v>302</v>
      </c>
      <c r="D117" s="8">
        <v>0</v>
      </c>
    </row>
    <row r="118" spans="1:4" ht="15.75" hidden="1" thickBot="1" x14ac:dyDescent="0.3">
      <c r="A118" s="7" t="s">
        <v>82</v>
      </c>
      <c r="B118" s="3" t="s">
        <v>82</v>
      </c>
      <c r="C118" s="3">
        <v>0</v>
      </c>
      <c r="D118" s="8">
        <v>0</v>
      </c>
    </row>
    <row r="119" spans="1:4" ht="15.75" thickBot="1" x14ac:dyDescent="0.3">
      <c r="A119" s="7" t="s">
        <v>82</v>
      </c>
      <c r="B119" s="3" t="s">
        <v>68</v>
      </c>
      <c r="C119" s="3">
        <v>251</v>
      </c>
      <c r="D119" s="8">
        <v>251</v>
      </c>
    </row>
    <row r="120" spans="1:4" ht="15.75" thickBot="1" x14ac:dyDescent="0.3">
      <c r="A120" s="7" t="s">
        <v>87</v>
      </c>
      <c r="B120" s="3" t="s">
        <v>10</v>
      </c>
      <c r="C120" s="3">
        <v>2206</v>
      </c>
      <c r="D120" s="8">
        <v>2206</v>
      </c>
    </row>
    <row r="121" spans="1:4" ht="15.75" thickBot="1" x14ac:dyDescent="0.3">
      <c r="A121" s="7" t="s">
        <v>88</v>
      </c>
      <c r="B121" s="3" t="s">
        <v>11</v>
      </c>
      <c r="C121" s="3">
        <v>1203</v>
      </c>
      <c r="D121" s="8">
        <v>1203</v>
      </c>
    </row>
    <row r="122" spans="1:4" ht="15.75" thickBot="1" x14ac:dyDescent="0.3">
      <c r="A122" s="7" t="s">
        <v>89</v>
      </c>
      <c r="B122" s="3" t="s">
        <v>11</v>
      </c>
      <c r="C122" s="3">
        <v>201</v>
      </c>
      <c r="D122" s="8">
        <v>201</v>
      </c>
    </row>
    <row r="123" spans="1:4" ht="15.75" thickBot="1" x14ac:dyDescent="0.3">
      <c r="A123" s="7" t="s">
        <v>90</v>
      </c>
      <c r="B123" s="3" t="s">
        <v>8</v>
      </c>
      <c r="C123" s="3">
        <v>268</v>
      </c>
      <c r="D123" s="8">
        <v>268</v>
      </c>
    </row>
    <row r="124" spans="1:4" ht="15.75" thickBot="1" x14ac:dyDescent="0.3">
      <c r="A124" s="7" t="s">
        <v>90</v>
      </c>
      <c r="B124" s="3" t="s">
        <v>10</v>
      </c>
      <c r="C124" s="3">
        <v>550</v>
      </c>
      <c r="D124" s="8">
        <v>550</v>
      </c>
    </row>
    <row r="125" spans="1:4" ht="15.75" thickBot="1" x14ac:dyDescent="0.3">
      <c r="A125" s="7" t="s">
        <v>90</v>
      </c>
      <c r="B125" s="3" t="s">
        <v>11</v>
      </c>
      <c r="C125" s="3">
        <v>402</v>
      </c>
      <c r="D125" s="8">
        <v>402</v>
      </c>
    </row>
    <row r="126" spans="1:4" ht="15.75" thickBot="1" x14ac:dyDescent="0.3">
      <c r="A126" s="7" t="s">
        <v>90</v>
      </c>
      <c r="B126" s="3" t="s">
        <v>68</v>
      </c>
      <c r="C126" s="3">
        <v>1206</v>
      </c>
      <c r="D126" s="8">
        <v>1206</v>
      </c>
    </row>
    <row r="127" spans="1:4" ht="15.75" thickBot="1" x14ac:dyDescent="0.3">
      <c r="A127" s="7" t="s">
        <v>91</v>
      </c>
      <c r="B127" s="3" t="s">
        <v>68</v>
      </c>
      <c r="C127" s="3">
        <v>3412</v>
      </c>
      <c r="D127" s="8">
        <v>3412</v>
      </c>
    </row>
    <row r="128" spans="1:4" ht="15.75" thickBot="1" x14ac:dyDescent="0.3">
      <c r="A128" s="7" t="s">
        <v>92</v>
      </c>
      <c r="B128" s="3" t="s">
        <v>8</v>
      </c>
      <c r="C128" s="3">
        <v>568</v>
      </c>
      <c r="D128" s="8">
        <v>568</v>
      </c>
    </row>
    <row r="129" spans="1:4" ht="15.75" thickBot="1" x14ac:dyDescent="0.3">
      <c r="A129" s="7" t="s">
        <v>92</v>
      </c>
      <c r="B129" s="3" t="s">
        <v>68</v>
      </c>
      <c r="C129" s="3">
        <v>7271</v>
      </c>
      <c r="D129" s="8">
        <v>7271</v>
      </c>
    </row>
    <row r="130" spans="1:4" ht="15.75" thickBot="1" x14ac:dyDescent="0.3">
      <c r="A130" s="7" t="s">
        <v>93</v>
      </c>
      <c r="B130" s="3" t="s">
        <v>68</v>
      </c>
      <c r="C130" s="3">
        <v>9509</v>
      </c>
      <c r="D130" s="8">
        <v>9509</v>
      </c>
    </row>
    <row r="131" spans="1:4" ht="15.75" thickBot="1" x14ac:dyDescent="0.3">
      <c r="A131" s="7" t="s">
        <v>94</v>
      </c>
      <c r="B131" s="3" t="s">
        <v>68</v>
      </c>
      <c r="C131" s="3">
        <v>553</v>
      </c>
      <c r="D131" s="8">
        <v>553</v>
      </c>
    </row>
    <row r="132" spans="1:4" ht="15.75" thickBot="1" x14ac:dyDescent="0.3">
      <c r="A132" s="7" t="s">
        <v>95</v>
      </c>
      <c r="B132" s="3" t="s">
        <v>8</v>
      </c>
      <c r="C132" s="3">
        <v>235</v>
      </c>
      <c r="D132" s="8">
        <v>235</v>
      </c>
    </row>
    <row r="133" spans="1:4" ht="15.75" thickBot="1" x14ac:dyDescent="0.3">
      <c r="A133" s="7" t="s">
        <v>95</v>
      </c>
      <c r="B133" s="3" t="s">
        <v>68</v>
      </c>
      <c r="C133" s="3">
        <v>2327</v>
      </c>
      <c r="D133" s="8">
        <v>2327</v>
      </c>
    </row>
    <row r="134" spans="1:4" ht="15.75" thickBot="1" x14ac:dyDescent="0.3">
      <c r="A134" s="7" t="s">
        <v>96</v>
      </c>
      <c r="B134" s="3" t="s">
        <v>8</v>
      </c>
      <c r="C134" s="3">
        <v>251</v>
      </c>
      <c r="D134" s="8">
        <v>251</v>
      </c>
    </row>
    <row r="135" spans="1:4" ht="15.75" hidden="1" thickBot="1" x14ac:dyDescent="0.3">
      <c r="A135" s="7" t="s">
        <v>96</v>
      </c>
      <c r="B135" s="3" t="s">
        <v>74</v>
      </c>
      <c r="C135" s="3">
        <v>377</v>
      </c>
      <c r="D135" s="8">
        <v>0</v>
      </c>
    </row>
    <row r="136" spans="1:4" ht="15.75" thickBot="1" x14ac:dyDescent="0.3">
      <c r="A136" s="7" t="s">
        <v>96</v>
      </c>
      <c r="B136" s="3" t="s">
        <v>11</v>
      </c>
      <c r="C136" s="3">
        <v>377</v>
      </c>
      <c r="D136" s="8">
        <v>377</v>
      </c>
    </row>
    <row r="137" spans="1:4" ht="15.75" thickBot="1" x14ac:dyDescent="0.3">
      <c r="A137" s="7" t="s">
        <v>96</v>
      </c>
      <c r="B137" s="3" t="s">
        <v>68</v>
      </c>
      <c r="C137" s="3">
        <v>1381</v>
      </c>
      <c r="D137" s="8">
        <v>1381</v>
      </c>
    </row>
    <row r="138" spans="1:4" ht="15.75" thickBot="1" x14ac:dyDescent="0.3">
      <c r="A138" s="7" t="s">
        <v>97</v>
      </c>
      <c r="B138" s="3" t="s">
        <v>68</v>
      </c>
      <c r="C138" s="3">
        <v>10157</v>
      </c>
      <c r="D138" s="8">
        <v>10157</v>
      </c>
    </row>
    <row r="139" spans="1:4" ht="15.75" thickBot="1" x14ac:dyDescent="0.3">
      <c r="A139" s="7" t="s">
        <v>98</v>
      </c>
      <c r="B139" s="3" t="s">
        <v>11</v>
      </c>
      <c r="C139" s="3">
        <v>2572</v>
      </c>
      <c r="D139" s="8">
        <v>2572</v>
      </c>
    </row>
    <row r="140" spans="1:4" ht="15.75" hidden="1" thickBot="1" x14ac:dyDescent="0.3">
      <c r="A140" s="7" t="s">
        <v>99</v>
      </c>
      <c r="B140" s="3" t="s">
        <v>8</v>
      </c>
      <c r="C140" s="3">
        <v>0</v>
      </c>
      <c r="D140" s="8">
        <v>0</v>
      </c>
    </row>
    <row r="141" spans="1:4" ht="15.75" thickBot="1" x14ac:dyDescent="0.3">
      <c r="A141" s="7" t="s">
        <v>99</v>
      </c>
      <c r="B141" s="3" t="s">
        <v>11</v>
      </c>
      <c r="C141" s="3">
        <v>1175</v>
      </c>
      <c r="D141" s="8">
        <v>1175</v>
      </c>
    </row>
    <row r="142" spans="1:4" ht="15.75" thickBot="1" x14ac:dyDescent="0.3">
      <c r="A142" s="7" t="s">
        <v>99</v>
      </c>
      <c r="B142" s="3" t="s">
        <v>68</v>
      </c>
      <c r="C142" s="3">
        <v>4842</v>
      </c>
      <c r="D142" s="8">
        <v>4842</v>
      </c>
    </row>
    <row r="143" spans="1:4" ht="15.75" thickBot="1" x14ac:dyDescent="0.3">
      <c r="A143" s="7" t="s">
        <v>100</v>
      </c>
      <c r="B143" s="3" t="s">
        <v>8</v>
      </c>
      <c r="C143" s="3">
        <v>2280</v>
      </c>
      <c r="D143" s="8">
        <v>2280</v>
      </c>
    </row>
    <row r="144" spans="1:4" ht="15.75" hidden="1" thickBot="1" x14ac:dyDescent="0.3">
      <c r="A144" s="7" t="s">
        <v>100</v>
      </c>
      <c r="B144" s="3" t="s">
        <v>100</v>
      </c>
      <c r="C144" s="3">
        <v>0</v>
      </c>
      <c r="D144" s="8">
        <v>0</v>
      </c>
    </row>
    <row r="145" spans="1:4" ht="15.75" thickBot="1" x14ac:dyDescent="0.3">
      <c r="A145" s="7" t="s">
        <v>100</v>
      </c>
      <c r="B145" s="3" t="s">
        <v>68</v>
      </c>
      <c r="C145" s="3">
        <v>5586</v>
      </c>
      <c r="D145" s="8">
        <v>5586</v>
      </c>
    </row>
    <row r="146" spans="1:4" ht="15.75" thickBot="1" x14ac:dyDescent="0.3">
      <c r="A146" s="7" t="s">
        <v>101</v>
      </c>
      <c r="B146" s="3" t="s">
        <v>8</v>
      </c>
      <c r="C146" s="3">
        <v>67</v>
      </c>
      <c r="D146" s="8">
        <v>67</v>
      </c>
    </row>
    <row r="147" spans="1:4" ht="15.75" thickBot="1" x14ac:dyDescent="0.3">
      <c r="A147" s="7" t="s">
        <v>102</v>
      </c>
      <c r="B147" s="3" t="s">
        <v>8</v>
      </c>
      <c r="C147" s="3">
        <v>669</v>
      </c>
      <c r="D147" s="8">
        <v>669</v>
      </c>
    </row>
    <row r="148" spans="1:4" ht="15.75" thickBot="1" x14ac:dyDescent="0.3">
      <c r="A148" s="7" t="s">
        <v>103</v>
      </c>
      <c r="B148" s="3" t="s">
        <v>8</v>
      </c>
      <c r="C148" s="3">
        <v>2245</v>
      </c>
      <c r="D148" s="8">
        <v>2245</v>
      </c>
    </row>
    <row r="149" spans="1:4" ht="15.75" hidden="1" thickBot="1" x14ac:dyDescent="0.3">
      <c r="A149" s="7" t="s">
        <v>103</v>
      </c>
      <c r="B149" s="3" t="s">
        <v>29</v>
      </c>
      <c r="C149" s="3">
        <v>878</v>
      </c>
      <c r="D149" s="8">
        <v>0</v>
      </c>
    </row>
    <row r="150" spans="1:4" ht="15.75" thickBot="1" x14ac:dyDescent="0.3">
      <c r="A150" s="7" t="s">
        <v>104</v>
      </c>
      <c r="B150" s="3" t="s">
        <v>8</v>
      </c>
      <c r="C150" s="3">
        <v>134</v>
      </c>
      <c r="D150" s="8">
        <v>134</v>
      </c>
    </row>
    <row r="151" spans="1:4" ht="15.75" hidden="1" thickBot="1" x14ac:dyDescent="0.3">
      <c r="A151" s="7" t="s">
        <v>104</v>
      </c>
      <c r="B151" s="3" t="s">
        <v>29</v>
      </c>
      <c r="C151" s="3">
        <v>2183</v>
      </c>
      <c r="D151" s="8">
        <v>0</v>
      </c>
    </row>
    <row r="152" spans="1:4" ht="15.75" thickBot="1" x14ac:dyDescent="0.3">
      <c r="A152" s="7" t="s">
        <v>104</v>
      </c>
      <c r="B152" s="3" t="s">
        <v>68</v>
      </c>
      <c r="C152" s="3">
        <v>1069</v>
      </c>
      <c r="D152" s="8">
        <v>1069</v>
      </c>
    </row>
    <row r="153" spans="1:4" ht="15.75" thickBot="1" x14ac:dyDescent="0.3">
      <c r="A153" s="7" t="s">
        <v>105</v>
      </c>
      <c r="B153" s="3" t="s">
        <v>8</v>
      </c>
      <c r="C153" s="3">
        <v>1247</v>
      </c>
      <c r="D153" s="8">
        <v>1247</v>
      </c>
    </row>
    <row r="154" spans="1:4" ht="21.75" thickBot="1" x14ac:dyDescent="0.3">
      <c r="A154" s="7" t="s">
        <v>106</v>
      </c>
      <c r="B154" s="3" t="s">
        <v>8</v>
      </c>
      <c r="C154" s="3">
        <v>7769</v>
      </c>
      <c r="D154" s="8">
        <v>7769</v>
      </c>
    </row>
    <row r="155" spans="1:4" ht="15.75" thickBot="1" x14ac:dyDescent="0.3">
      <c r="A155" s="7" t="s">
        <v>107</v>
      </c>
      <c r="B155" s="3" t="s">
        <v>7</v>
      </c>
      <c r="C155" s="3">
        <v>1843</v>
      </c>
      <c r="D155" s="8">
        <v>1843</v>
      </c>
    </row>
    <row r="156" spans="1:4" ht="15.75" thickBot="1" x14ac:dyDescent="0.3">
      <c r="A156" s="7" t="s">
        <v>107</v>
      </c>
      <c r="B156" s="3" t="s">
        <v>8</v>
      </c>
      <c r="C156" s="3">
        <v>2794</v>
      </c>
      <c r="D156" s="8">
        <v>2794</v>
      </c>
    </row>
    <row r="157" spans="1:4" ht="15.75" hidden="1" thickBot="1" x14ac:dyDescent="0.3">
      <c r="A157" s="7" t="s">
        <v>107</v>
      </c>
      <c r="B157" s="3" t="s">
        <v>29</v>
      </c>
      <c r="C157" s="3">
        <v>1205</v>
      </c>
      <c r="D157" s="8">
        <v>0</v>
      </c>
    </row>
    <row r="158" spans="1:4" ht="15.75" thickBot="1" x14ac:dyDescent="0.3">
      <c r="A158" s="7" t="s">
        <v>107</v>
      </c>
      <c r="B158" s="3" t="s">
        <v>68</v>
      </c>
      <c r="C158" s="3">
        <v>100</v>
      </c>
      <c r="D158" s="8">
        <v>100</v>
      </c>
    </row>
    <row r="159" spans="1:4" ht="15.75" thickBot="1" x14ac:dyDescent="0.3">
      <c r="A159" s="7" t="s">
        <v>108</v>
      </c>
      <c r="B159" s="3" t="s">
        <v>68</v>
      </c>
      <c r="C159" s="3">
        <v>918</v>
      </c>
      <c r="D159" s="8">
        <v>918</v>
      </c>
    </row>
    <row r="160" spans="1:4" ht="15.75" thickBot="1" x14ac:dyDescent="0.3">
      <c r="A160" s="7" t="s">
        <v>109</v>
      </c>
      <c r="B160" s="3" t="s">
        <v>68</v>
      </c>
      <c r="C160" s="3">
        <v>2392</v>
      </c>
      <c r="D160" s="8">
        <v>2392</v>
      </c>
    </row>
    <row r="161" spans="1:4" ht="15.75" thickBot="1" x14ac:dyDescent="0.3">
      <c r="A161" s="7" t="s">
        <v>110</v>
      </c>
      <c r="B161" s="3" t="s">
        <v>68</v>
      </c>
      <c r="C161" s="3">
        <v>5536</v>
      </c>
      <c r="D161" s="8">
        <v>5536</v>
      </c>
    </row>
    <row r="162" spans="1:4" ht="15.75" thickBot="1" x14ac:dyDescent="0.3">
      <c r="A162" s="7" t="s">
        <v>111</v>
      </c>
      <c r="B162" s="3" t="s">
        <v>68</v>
      </c>
      <c r="C162" s="3">
        <v>6365</v>
      </c>
      <c r="D162" s="8">
        <v>6365</v>
      </c>
    </row>
    <row r="163" spans="1:4" ht="15.75" thickBot="1" x14ac:dyDescent="0.3">
      <c r="A163" s="7" t="s">
        <v>112</v>
      </c>
      <c r="B163" s="3" t="s">
        <v>8</v>
      </c>
      <c r="C163" s="3">
        <v>217</v>
      </c>
      <c r="D163" s="8">
        <v>217</v>
      </c>
    </row>
    <row r="164" spans="1:4" ht="15.75" thickBot="1" x14ac:dyDescent="0.3">
      <c r="A164" s="7" t="s">
        <v>112</v>
      </c>
      <c r="B164" s="3" t="s">
        <v>68</v>
      </c>
      <c r="C164" s="3">
        <v>1243</v>
      </c>
      <c r="D164" s="8">
        <v>1243</v>
      </c>
    </row>
    <row r="165" spans="1:4" ht="15.75" thickBot="1" x14ac:dyDescent="0.3">
      <c r="A165" s="7" t="s">
        <v>113</v>
      </c>
      <c r="B165" s="3" t="s">
        <v>8</v>
      </c>
      <c r="C165" s="3">
        <v>235</v>
      </c>
      <c r="D165" s="8">
        <v>235</v>
      </c>
    </row>
    <row r="166" spans="1:4" ht="15.75" thickBot="1" x14ac:dyDescent="0.3">
      <c r="A166" s="7" t="s">
        <v>113</v>
      </c>
      <c r="B166" s="3" t="s">
        <v>11</v>
      </c>
      <c r="C166" s="3">
        <v>938</v>
      </c>
      <c r="D166" s="8">
        <v>938</v>
      </c>
    </row>
    <row r="167" spans="1:4" ht="15.75" thickBot="1" x14ac:dyDescent="0.3">
      <c r="A167" s="7" t="s">
        <v>114</v>
      </c>
      <c r="B167" s="3" t="s">
        <v>8</v>
      </c>
      <c r="C167" s="3">
        <v>300</v>
      </c>
      <c r="D167" s="8">
        <v>300</v>
      </c>
    </row>
    <row r="168" spans="1:4" ht="15.75" hidden="1" thickBot="1" x14ac:dyDescent="0.3">
      <c r="A168" s="7" t="s">
        <v>114</v>
      </c>
      <c r="B168" s="3" t="s">
        <v>29</v>
      </c>
      <c r="C168" s="3">
        <v>1068</v>
      </c>
      <c r="D168" s="8">
        <v>0</v>
      </c>
    </row>
    <row r="169" spans="1:4" ht="15.75" hidden="1" thickBot="1" x14ac:dyDescent="0.3">
      <c r="A169" s="7" t="s">
        <v>114</v>
      </c>
      <c r="B169" s="3" t="s">
        <v>74</v>
      </c>
      <c r="C169" s="3">
        <v>302</v>
      </c>
      <c r="D169" s="8">
        <v>0</v>
      </c>
    </row>
    <row r="170" spans="1:4" ht="15.75" thickBot="1" x14ac:dyDescent="0.3">
      <c r="A170" s="7" t="s">
        <v>114</v>
      </c>
      <c r="B170" s="3" t="s">
        <v>11</v>
      </c>
      <c r="C170" s="3">
        <v>804</v>
      </c>
      <c r="D170" s="8">
        <v>804</v>
      </c>
    </row>
    <row r="171" spans="1:4" ht="15.75" thickBot="1" x14ac:dyDescent="0.3">
      <c r="A171" s="7" t="s">
        <v>114</v>
      </c>
      <c r="B171" s="3" t="s">
        <v>70</v>
      </c>
      <c r="C171" s="3">
        <v>3864</v>
      </c>
      <c r="D171" s="8">
        <v>3864</v>
      </c>
    </row>
    <row r="172" spans="1:4" ht="15.75" thickBot="1" x14ac:dyDescent="0.3">
      <c r="A172" s="7" t="s">
        <v>114</v>
      </c>
      <c r="B172" s="3" t="s">
        <v>68</v>
      </c>
      <c r="C172" s="3">
        <v>8342</v>
      </c>
      <c r="D172" s="8">
        <v>8342</v>
      </c>
    </row>
    <row r="173" spans="1:4" ht="15.75" hidden="1" thickBot="1" x14ac:dyDescent="0.3">
      <c r="A173" s="7" t="s">
        <v>115</v>
      </c>
      <c r="B173" s="3" t="s">
        <v>29</v>
      </c>
      <c r="C173" s="3">
        <v>1200</v>
      </c>
      <c r="D173" s="8">
        <v>0</v>
      </c>
    </row>
    <row r="174" spans="1:4" ht="15.75" thickBot="1" x14ac:dyDescent="0.3">
      <c r="A174" s="7" t="s">
        <v>116</v>
      </c>
      <c r="B174" s="3" t="s">
        <v>68</v>
      </c>
      <c r="C174" s="3">
        <v>1608</v>
      </c>
      <c r="D174" s="8">
        <v>1608</v>
      </c>
    </row>
    <row r="175" spans="1:4" ht="15.75" thickBot="1" x14ac:dyDescent="0.3">
      <c r="A175" s="7" t="s">
        <v>117</v>
      </c>
      <c r="B175" s="3" t="s">
        <v>68</v>
      </c>
      <c r="C175" s="3">
        <v>1700</v>
      </c>
      <c r="D175" s="8">
        <v>1700</v>
      </c>
    </row>
    <row r="176" spans="1:4" ht="15.75" thickBot="1" x14ac:dyDescent="0.3">
      <c r="A176" s="7" t="s">
        <v>118</v>
      </c>
      <c r="B176" s="3" t="s">
        <v>68</v>
      </c>
      <c r="C176" s="3">
        <v>972</v>
      </c>
      <c r="D176" s="8">
        <v>972</v>
      </c>
    </row>
    <row r="177" spans="1:4" ht="15.75" thickBot="1" x14ac:dyDescent="0.3">
      <c r="A177" s="7" t="s">
        <v>119</v>
      </c>
      <c r="B177" s="3" t="s">
        <v>8</v>
      </c>
      <c r="C177" s="3">
        <v>533</v>
      </c>
      <c r="D177" s="8">
        <v>533</v>
      </c>
    </row>
    <row r="178" spans="1:4" ht="15.75" hidden="1" thickBot="1" x14ac:dyDescent="0.3">
      <c r="A178" s="7" t="s">
        <v>119</v>
      </c>
      <c r="B178" s="3" t="s">
        <v>29</v>
      </c>
      <c r="C178" s="3">
        <v>750</v>
      </c>
      <c r="D178" s="8">
        <v>0</v>
      </c>
    </row>
    <row r="179" spans="1:4" ht="15.75" hidden="1" thickBot="1" x14ac:dyDescent="0.3">
      <c r="A179" s="7" t="s">
        <v>119</v>
      </c>
      <c r="B179" s="3" t="s">
        <v>73</v>
      </c>
      <c r="C179" s="3">
        <v>3674</v>
      </c>
      <c r="D179" s="8">
        <v>0</v>
      </c>
    </row>
    <row r="180" spans="1:4" ht="15.75" hidden="1" thickBot="1" x14ac:dyDescent="0.3">
      <c r="A180" s="7" t="s">
        <v>119</v>
      </c>
      <c r="B180" s="3" t="s">
        <v>74</v>
      </c>
      <c r="C180" s="3">
        <v>925</v>
      </c>
      <c r="D180" s="8">
        <v>0</v>
      </c>
    </row>
    <row r="181" spans="1:4" ht="15.75" thickBot="1" x14ac:dyDescent="0.3">
      <c r="A181" s="7" t="s">
        <v>119</v>
      </c>
      <c r="B181" s="3" t="s">
        <v>11</v>
      </c>
      <c r="C181" s="3">
        <v>1026</v>
      </c>
      <c r="D181" s="8">
        <v>1026</v>
      </c>
    </row>
    <row r="182" spans="1:4" ht="15.75" thickBot="1" x14ac:dyDescent="0.3">
      <c r="A182" s="7" t="s">
        <v>119</v>
      </c>
      <c r="B182" s="3" t="s">
        <v>68</v>
      </c>
      <c r="C182" s="3">
        <v>1200</v>
      </c>
      <c r="D182" s="8">
        <v>1200</v>
      </c>
    </row>
    <row r="183" spans="1:4" ht="15.75" thickBot="1" x14ac:dyDescent="0.3">
      <c r="A183" s="7" t="s">
        <v>120</v>
      </c>
      <c r="B183" s="3" t="s">
        <v>8</v>
      </c>
      <c r="C183" s="3">
        <v>8678</v>
      </c>
      <c r="D183" s="8">
        <v>8678</v>
      </c>
    </row>
    <row r="184" spans="1:4" ht="15.75" hidden="1" thickBot="1" x14ac:dyDescent="0.3">
      <c r="A184" s="7" t="s">
        <v>120</v>
      </c>
      <c r="B184" s="3" t="s">
        <v>74</v>
      </c>
      <c r="C184" s="3">
        <v>375</v>
      </c>
      <c r="D184" s="8">
        <v>0</v>
      </c>
    </row>
    <row r="185" spans="1:4" ht="15.75" thickBot="1" x14ac:dyDescent="0.3">
      <c r="A185" s="7" t="s">
        <v>120</v>
      </c>
      <c r="B185" s="3" t="s">
        <v>11</v>
      </c>
      <c r="C185" s="3">
        <v>375</v>
      </c>
      <c r="D185" s="8">
        <v>375</v>
      </c>
    </row>
    <row r="186" spans="1:4" ht="15.75" thickBot="1" x14ac:dyDescent="0.3">
      <c r="A186" s="7" t="s">
        <v>120</v>
      </c>
      <c r="B186" s="3" t="s">
        <v>68</v>
      </c>
      <c r="C186" s="3">
        <v>2778</v>
      </c>
      <c r="D186" s="8">
        <v>2778</v>
      </c>
    </row>
    <row r="187" spans="1:4" ht="15.75" thickBot="1" x14ac:dyDescent="0.3">
      <c r="A187" s="7" t="s">
        <v>121</v>
      </c>
      <c r="B187" s="3" t="s">
        <v>8</v>
      </c>
      <c r="C187" s="3">
        <v>582</v>
      </c>
      <c r="D187" s="8">
        <v>582</v>
      </c>
    </row>
    <row r="188" spans="1:4" ht="15.75" hidden="1" thickBot="1" x14ac:dyDescent="0.3">
      <c r="A188" s="7" t="s">
        <v>121</v>
      </c>
      <c r="B188" s="3" t="s">
        <v>29</v>
      </c>
      <c r="C188" s="3">
        <v>1101</v>
      </c>
      <c r="D188" s="8">
        <v>0</v>
      </c>
    </row>
    <row r="189" spans="1:4" ht="15.75" hidden="1" thickBot="1" x14ac:dyDescent="0.3">
      <c r="A189" s="7" t="s">
        <v>121</v>
      </c>
      <c r="B189" s="3" t="s">
        <v>82</v>
      </c>
      <c r="C189" s="3">
        <v>201</v>
      </c>
      <c r="D189" s="8">
        <v>0</v>
      </c>
    </row>
    <row r="190" spans="1:4" ht="15.75" thickBot="1" x14ac:dyDescent="0.3">
      <c r="A190" s="7" t="s">
        <v>121</v>
      </c>
      <c r="B190" s="3" t="s">
        <v>11</v>
      </c>
      <c r="C190" s="3">
        <v>402</v>
      </c>
      <c r="D190" s="8">
        <v>402</v>
      </c>
    </row>
    <row r="191" spans="1:4" ht="15.75" thickBot="1" x14ac:dyDescent="0.3">
      <c r="A191" s="7" t="s">
        <v>121</v>
      </c>
      <c r="B191" s="3" t="s">
        <v>68</v>
      </c>
      <c r="C191" s="3">
        <v>8070</v>
      </c>
      <c r="D191" s="8">
        <v>8070</v>
      </c>
    </row>
    <row r="192" spans="1:4" ht="15.75" thickBot="1" x14ac:dyDescent="0.3">
      <c r="A192" s="7" t="s">
        <v>122</v>
      </c>
      <c r="B192" s="3" t="s">
        <v>68</v>
      </c>
      <c r="C192" s="3">
        <v>134</v>
      </c>
      <c r="D192" s="8">
        <v>134</v>
      </c>
    </row>
    <row r="193" spans="1:4" ht="15.75" thickBot="1" x14ac:dyDescent="0.3">
      <c r="A193" s="7" t="s">
        <v>123</v>
      </c>
      <c r="B193" s="3" t="s">
        <v>8</v>
      </c>
      <c r="C193" s="3">
        <v>514</v>
      </c>
      <c r="D193" s="8">
        <v>514</v>
      </c>
    </row>
    <row r="194" spans="1:4" ht="15.75" hidden="1" thickBot="1" x14ac:dyDescent="0.3">
      <c r="A194" s="7" t="s">
        <v>123</v>
      </c>
      <c r="B194" s="3" t="s">
        <v>29</v>
      </c>
      <c r="C194" s="3">
        <v>3983</v>
      </c>
      <c r="D194" s="8">
        <v>0</v>
      </c>
    </row>
    <row r="195" spans="1:4" ht="15.75" thickBot="1" x14ac:dyDescent="0.3">
      <c r="A195" s="7" t="s">
        <v>123</v>
      </c>
      <c r="B195" s="3" t="s">
        <v>10</v>
      </c>
      <c r="C195" s="3">
        <v>8822</v>
      </c>
      <c r="D195" s="8">
        <v>8822</v>
      </c>
    </row>
    <row r="196" spans="1:4" ht="15.75" thickBot="1" x14ac:dyDescent="0.3">
      <c r="A196" s="7" t="s">
        <v>123</v>
      </c>
      <c r="B196" s="3" t="s">
        <v>11</v>
      </c>
      <c r="C196" s="3">
        <v>669</v>
      </c>
      <c r="D196" s="8">
        <v>669</v>
      </c>
    </row>
    <row r="197" spans="1:4" ht="15.75" thickBot="1" x14ac:dyDescent="0.3">
      <c r="A197" s="7" t="s">
        <v>124</v>
      </c>
      <c r="B197" s="3" t="s">
        <v>11</v>
      </c>
      <c r="C197" s="3">
        <v>625</v>
      </c>
      <c r="D197" s="8">
        <v>625</v>
      </c>
    </row>
    <row r="198" spans="1:4" ht="15.75" thickBot="1" x14ac:dyDescent="0.3">
      <c r="A198" s="7" t="s">
        <v>124</v>
      </c>
      <c r="B198" s="3" t="s">
        <v>68</v>
      </c>
      <c r="C198" s="3">
        <v>9083</v>
      </c>
      <c r="D198" s="8">
        <v>9083</v>
      </c>
    </row>
    <row r="199" spans="1:4" ht="15.75" thickBot="1" x14ac:dyDescent="0.3">
      <c r="A199" s="7" t="s">
        <v>125</v>
      </c>
      <c r="B199" s="3" t="s">
        <v>8</v>
      </c>
      <c r="C199" s="3">
        <v>1759</v>
      </c>
      <c r="D199" s="8">
        <v>1759</v>
      </c>
    </row>
    <row r="200" spans="1:4" ht="15.75" hidden="1" thickBot="1" x14ac:dyDescent="0.3">
      <c r="A200" s="7" t="s">
        <v>125</v>
      </c>
      <c r="B200" s="3" t="s">
        <v>29</v>
      </c>
      <c r="C200" s="3">
        <v>4664</v>
      </c>
      <c r="D200" s="8">
        <v>0</v>
      </c>
    </row>
    <row r="201" spans="1:4" ht="15.75" thickBot="1" x14ac:dyDescent="0.3">
      <c r="A201" s="7" t="s">
        <v>125</v>
      </c>
      <c r="B201" s="3" t="s">
        <v>68</v>
      </c>
      <c r="C201" s="3">
        <v>302</v>
      </c>
      <c r="D201" s="8">
        <v>302</v>
      </c>
    </row>
    <row r="202" spans="1:4" ht="15.75" thickBot="1" x14ac:dyDescent="0.3">
      <c r="A202" s="7" t="s">
        <v>126</v>
      </c>
      <c r="B202" s="3" t="s">
        <v>8</v>
      </c>
      <c r="C202" s="3">
        <v>268</v>
      </c>
      <c r="D202" s="8">
        <v>268</v>
      </c>
    </row>
    <row r="203" spans="1:4" ht="15.75" hidden="1" thickBot="1" x14ac:dyDescent="0.3">
      <c r="A203" s="7" t="s">
        <v>126</v>
      </c>
      <c r="B203" s="3" t="s">
        <v>29</v>
      </c>
      <c r="C203" s="3">
        <v>503</v>
      </c>
      <c r="D203" s="8">
        <v>0</v>
      </c>
    </row>
    <row r="204" spans="1:4" ht="15.75" thickBot="1" x14ac:dyDescent="0.3">
      <c r="A204" s="7" t="s">
        <v>126</v>
      </c>
      <c r="B204" s="3" t="s">
        <v>11</v>
      </c>
      <c r="C204" s="3">
        <v>402</v>
      </c>
      <c r="D204" s="8">
        <v>402</v>
      </c>
    </row>
    <row r="205" spans="1:4" ht="15.75" thickBot="1" x14ac:dyDescent="0.3">
      <c r="A205" s="7" t="s">
        <v>127</v>
      </c>
      <c r="B205" s="3" t="s">
        <v>8</v>
      </c>
      <c r="C205" s="3">
        <v>235</v>
      </c>
      <c r="D205" s="8">
        <v>235</v>
      </c>
    </row>
    <row r="206" spans="1:4" ht="15.75" thickBot="1" x14ac:dyDescent="0.3">
      <c r="A206" s="7" t="s">
        <v>127</v>
      </c>
      <c r="B206" s="3" t="s">
        <v>11</v>
      </c>
      <c r="C206" s="3">
        <v>300</v>
      </c>
      <c r="D206" s="8">
        <v>300</v>
      </c>
    </row>
    <row r="207" spans="1:4" ht="15.75" thickBot="1" x14ac:dyDescent="0.3">
      <c r="A207" s="7" t="s">
        <v>127</v>
      </c>
      <c r="B207" s="3" t="s">
        <v>68</v>
      </c>
      <c r="C207" s="3">
        <v>525</v>
      </c>
      <c r="D207" s="8">
        <v>525</v>
      </c>
    </row>
    <row r="208" spans="1:4" ht="15.75" thickBot="1" x14ac:dyDescent="0.3">
      <c r="A208" s="7" t="s">
        <v>128</v>
      </c>
      <c r="B208" s="3" t="s">
        <v>68</v>
      </c>
      <c r="C208" s="3">
        <v>825</v>
      </c>
      <c r="D208" s="8">
        <v>825</v>
      </c>
    </row>
    <row r="209" spans="1:4" ht="15.75" hidden="1" thickBot="1" x14ac:dyDescent="0.3">
      <c r="A209" s="7" t="s">
        <v>129</v>
      </c>
      <c r="B209" s="3" t="s">
        <v>29</v>
      </c>
      <c r="C209" s="3">
        <v>600</v>
      </c>
      <c r="D209" s="8">
        <v>0</v>
      </c>
    </row>
    <row r="210" spans="1:4" ht="15.75" thickBot="1" x14ac:dyDescent="0.3">
      <c r="A210" s="7" t="s">
        <v>129</v>
      </c>
      <c r="B210" s="3" t="s">
        <v>11</v>
      </c>
      <c r="C210" s="3">
        <v>2660</v>
      </c>
      <c r="D210" s="8">
        <v>2660</v>
      </c>
    </row>
    <row r="211" spans="1:4" ht="15.75" thickBot="1" x14ac:dyDescent="0.3">
      <c r="A211" s="7" t="s">
        <v>129</v>
      </c>
      <c r="B211" s="3" t="s">
        <v>68</v>
      </c>
      <c r="C211" s="3">
        <v>3527</v>
      </c>
      <c r="D211" s="8">
        <v>3527</v>
      </c>
    </row>
    <row r="212" spans="1:4" ht="15.75" thickBot="1" x14ac:dyDescent="0.3">
      <c r="A212" s="7" t="s">
        <v>83</v>
      </c>
      <c r="B212" s="3" t="s">
        <v>68</v>
      </c>
      <c r="C212" s="3">
        <v>5551</v>
      </c>
      <c r="D212" s="8">
        <v>5551</v>
      </c>
    </row>
    <row r="213" spans="1:4" ht="15.75" hidden="1" thickBot="1" x14ac:dyDescent="0.3">
      <c r="A213" s="7" t="s">
        <v>130</v>
      </c>
      <c r="B213" s="3" t="s">
        <v>80</v>
      </c>
      <c r="C213" s="3">
        <v>0</v>
      </c>
      <c r="D213" s="8">
        <v>0</v>
      </c>
    </row>
    <row r="214" spans="1:4" ht="15.75" hidden="1" thickBot="1" x14ac:dyDescent="0.3">
      <c r="A214" s="7" t="s">
        <v>130</v>
      </c>
      <c r="B214" s="3" t="s">
        <v>71</v>
      </c>
      <c r="C214" s="3">
        <v>1804</v>
      </c>
      <c r="D214" s="8">
        <v>0</v>
      </c>
    </row>
    <row r="215" spans="1:4" ht="15.75" thickBot="1" x14ac:dyDescent="0.3">
      <c r="A215" s="7" t="s">
        <v>131</v>
      </c>
      <c r="B215" s="3" t="s">
        <v>68</v>
      </c>
      <c r="C215" s="3">
        <v>400</v>
      </c>
      <c r="D215" s="8">
        <v>400</v>
      </c>
    </row>
    <row r="216" spans="1:4" ht="15.75" thickBot="1" x14ac:dyDescent="0.3">
      <c r="A216" s="7" t="s">
        <v>132</v>
      </c>
      <c r="B216" s="3" t="s">
        <v>68</v>
      </c>
      <c r="C216" s="3">
        <v>402</v>
      </c>
      <c r="D216" s="8">
        <v>402</v>
      </c>
    </row>
    <row r="217" spans="1:4" ht="15.75" hidden="1" thickBot="1" x14ac:dyDescent="0.3">
      <c r="A217" s="7" t="s">
        <v>133</v>
      </c>
      <c r="B217" s="3" t="s">
        <v>73</v>
      </c>
      <c r="C217" s="3">
        <v>14696</v>
      </c>
      <c r="D217" s="8">
        <v>0</v>
      </c>
    </row>
    <row r="218" spans="1:4" ht="15.75" hidden="1" thickBot="1" x14ac:dyDescent="0.3">
      <c r="A218" s="7" t="s">
        <v>133</v>
      </c>
      <c r="B218" s="3" t="s">
        <v>74</v>
      </c>
      <c r="C218" s="3">
        <v>2174</v>
      </c>
      <c r="D218" s="8">
        <v>0</v>
      </c>
    </row>
    <row r="219" spans="1:4" ht="15.75" thickBot="1" x14ac:dyDescent="0.3">
      <c r="A219" s="7" t="s">
        <v>134</v>
      </c>
      <c r="B219" s="3" t="s">
        <v>68</v>
      </c>
      <c r="C219" s="3">
        <v>1402</v>
      </c>
      <c r="D219" s="8">
        <v>1402</v>
      </c>
    </row>
    <row r="220" spans="1:4" ht="15.75" thickBot="1" x14ac:dyDescent="0.3">
      <c r="A220" s="7" t="s">
        <v>135</v>
      </c>
      <c r="B220" s="3" t="s">
        <v>68</v>
      </c>
      <c r="C220" s="3">
        <v>2473</v>
      </c>
      <c r="D220" s="8">
        <v>2473</v>
      </c>
    </row>
    <row r="221" spans="1:4" ht="15.75" thickBot="1" x14ac:dyDescent="0.3">
      <c r="A221" s="7" t="s">
        <v>136</v>
      </c>
      <c r="B221" s="3" t="s">
        <v>68</v>
      </c>
      <c r="C221" s="3">
        <v>919</v>
      </c>
      <c r="D221" s="8">
        <v>919</v>
      </c>
    </row>
    <row r="222" spans="1:4" ht="15.75" thickBot="1" x14ac:dyDescent="0.3">
      <c r="A222" s="7" t="s">
        <v>137</v>
      </c>
      <c r="B222" s="3" t="s">
        <v>10</v>
      </c>
      <c r="C222" s="3">
        <v>1100</v>
      </c>
      <c r="D222" s="8">
        <v>1100</v>
      </c>
    </row>
    <row r="223" spans="1:4" ht="15.75" thickBot="1" x14ac:dyDescent="0.3">
      <c r="A223" s="7" t="s">
        <v>137</v>
      </c>
      <c r="B223" s="3" t="s">
        <v>11</v>
      </c>
      <c r="C223" s="3">
        <v>1736</v>
      </c>
      <c r="D223" s="8">
        <v>1736</v>
      </c>
    </row>
    <row r="224" spans="1:4" ht="15.75" thickBot="1" x14ac:dyDescent="0.3">
      <c r="A224" s="7" t="s">
        <v>138</v>
      </c>
      <c r="B224" s="3" t="s">
        <v>11</v>
      </c>
      <c r="C224" s="3">
        <v>450</v>
      </c>
      <c r="D224" s="8">
        <v>450</v>
      </c>
    </row>
    <row r="225" spans="1:4" ht="15.75" thickBot="1" x14ac:dyDescent="0.3">
      <c r="A225" s="7" t="s">
        <v>139</v>
      </c>
      <c r="B225" s="3" t="s">
        <v>11</v>
      </c>
      <c r="C225" s="3">
        <v>600</v>
      </c>
      <c r="D225" s="8">
        <v>600</v>
      </c>
    </row>
    <row r="226" spans="1:4" ht="15.75" thickBot="1" x14ac:dyDescent="0.3">
      <c r="A226" s="7" t="s">
        <v>140</v>
      </c>
      <c r="B226" s="3" t="s">
        <v>11</v>
      </c>
      <c r="C226" s="3">
        <v>6372</v>
      </c>
      <c r="D226" s="8">
        <v>6372</v>
      </c>
    </row>
    <row r="227" spans="1:4" ht="15.75" thickBot="1" x14ac:dyDescent="0.3">
      <c r="A227" s="7" t="s">
        <v>141</v>
      </c>
      <c r="B227" s="3" t="s">
        <v>11</v>
      </c>
      <c r="C227" s="3">
        <v>8317</v>
      </c>
      <c r="D227" s="8">
        <v>8317</v>
      </c>
    </row>
    <row r="228" spans="1:4" ht="15.75" thickBot="1" x14ac:dyDescent="0.3">
      <c r="A228" s="7" t="s">
        <v>142</v>
      </c>
      <c r="B228" s="3" t="s">
        <v>11</v>
      </c>
      <c r="C228" s="3">
        <v>10614</v>
      </c>
      <c r="D228" s="8">
        <v>10614</v>
      </c>
    </row>
    <row r="229" spans="1:4" ht="15.75" hidden="1" thickBot="1" x14ac:dyDescent="0.3">
      <c r="A229" s="7" t="s">
        <v>142</v>
      </c>
      <c r="B229" s="3" t="s">
        <v>68</v>
      </c>
      <c r="C229" s="3">
        <v>0</v>
      </c>
      <c r="D229" s="8">
        <v>0</v>
      </c>
    </row>
    <row r="230" spans="1:4" ht="15.75" thickBot="1" x14ac:dyDescent="0.3">
      <c r="A230" s="7" t="s">
        <v>143</v>
      </c>
      <c r="B230" s="3" t="s">
        <v>10</v>
      </c>
      <c r="C230" s="3">
        <v>1100</v>
      </c>
      <c r="D230" s="8">
        <v>1100</v>
      </c>
    </row>
    <row r="231" spans="1:4" ht="15.75" thickBot="1" x14ac:dyDescent="0.3">
      <c r="A231" s="7" t="s">
        <v>143</v>
      </c>
      <c r="B231" s="3" t="s">
        <v>11</v>
      </c>
      <c r="C231" s="3">
        <v>3216</v>
      </c>
      <c r="D231" s="8">
        <v>3216</v>
      </c>
    </row>
    <row r="232" spans="1:4" ht="15.75" thickBot="1" x14ac:dyDescent="0.3">
      <c r="A232" s="7" t="s">
        <v>144</v>
      </c>
      <c r="B232" s="3" t="s">
        <v>11</v>
      </c>
      <c r="C232" s="3">
        <v>7763</v>
      </c>
      <c r="D232" s="8">
        <v>7763</v>
      </c>
    </row>
    <row r="233" spans="1:4" ht="15.75" hidden="1" thickBot="1" x14ac:dyDescent="0.3">
      <c r="A233" s="7" t="s">
        <v>144</v>
      </c>
      <c r="B233" s="3" t="s">
        <v>68</v>
      </c>
      <c r="C233" s="3">
        <v>0</v>
      </c>
      <c r="D233" s="8">
        <v>0</v>
      </c>
    </row>
    <row r="234" spans="1:4" ht="15.75" thickBot="1" x14ac:dyDescent="0.3">
      <c r="A234" s="7" t="s">
        <v>145</v>
      </c>
      <c r="B234" s="3" t="s">
        <v>11</v>
      </c>
      <c r="C234" s="3">
        <v>17344</v>
      </c>
      <c r="D234" s="8">
        <v>17344</v>
      </c>
    </row>
    <row r="235" spans="1:4" ht="15.75" thickBot="1" x14ac:dyDescent="0.3">
      <c r="A235" s="7" t="s">
        <v>146</v>
      </c>
      <c r="B235" s="3" t="s">
        <v>11</v>
      </c>
      <c r="C235" s="3">
        <v>6600</v>
      </c>
      <c r="D235" s="8">
        <v>6600</v>
      </c>
    </row>
    <row r="236" spans="1:4" ht="15.75" thickBot="1" x14ac:dyDescent="0.3">
      <c r="A236" s="7" t="s">
        <v>147</v>
      </c>
      <c r="B236" s="3" t="s">
        <v>11</v>
      </c>
      <c r="C236" s="3">
        <v>469</v>
      </c>
      <c r="D236" s="8">
        <v>469</v>
      </c>
    </row>
    <row r="237" spans="1:4" ht="15.75" thickBot="1" x14ac:dyDescent="0.3">
      <c r="A237" s="7" t="s">
        <v>148</v>
      </c>
      <c r="B237" s="3" t="s">
        <v>11</v>
      </c>
      <c r="C237" s="3">
        <v>1905</v>
      </c>
      <c r="D237" s="8">
        <v>1905</v>
      </c>
    </row>
    <row r="238" spans="1:4" ht="15.75" thickBot="1" x14ac:dyDescent="0.3">
      <c r="A238" s="7" t="s">
        <v>149</v>
      </c>
      <c r="B238" s="3" t="s">
        <v>10</v>
      </c>
      <c r="C238" s="3">
        <v>4037</v>
      </c>
      <c r="D238" s="8">
        <v>4037</v>
      </c>
    </row>
    <row r="239" spans="1:4" ht="15.75" thickBot="1" x14ac:dyDescent="0.3">
      <c r="A239" s="7" t="s">
        <v>149</v>
      </c>
      <c r="B239" s="3" t="s">
        <v>11</v>
      </c>
      <c r="C239" s="3">
        <v>7340</v>
      </c>
      <c r="D239" s="8">
        <v>7340</v>
      </c>
    </row>
    <row r="240" spans="1:4" ht="15.75" hidden="1" thickBot="1" x14ac:dyDescent="0.3">
      <c r="A240" s="7" t="s">
        <v>149</v>
      </c>
      <c r="B240" s="3" t="s">
        <v>70</v>
      </c>
      <c r="C240" s="3">
        <v>0</v>
      </c>
      <c r="D240" s="8">
        <v>0</v>
      </c>
    </row>
    <row r="241" spans="1:4" ht="15.75" thickBot="1" x14ac:dyDescent="0.3">
      <c r="A241" s="7" t="s">
        <v>150</v>
      </c>
      <c r="B241" s="3" t="s">
        <v>11</v>
      </c>
      <c r="C241" s="3">
        <v>17826</v>
      </c>
      <c r="D241" s="8">
        <v>17826</v>
      </c>
    </row>
    <row r="242" spans="1:4" ht="15.75" hidden="1" thickBot="1" x14ac:dyDescent="0.3">
      <c r="A242" s="7" t="s">
        <v>151</v>
      </c>
      <c r="B242" s="3" t="s">
        <v>82</v>
      </c>
      <c r="C242" s="3">
        <v>0</v>
      </c>
      <c r="D242" s="8">
        <v>0</v>
      </c>
    </row>
    <row r="243" spans="1:4" ht="15.75" thickBot="1" x14ac:dyDescent="0.3">
      <c r="A243" s="7" t="s">
        <v>151</v>
      </c>
      <c r="B243" s="3" t="s">
        <v>70</v>
      </c>
      <c r="C243" s="3">
        <v>938</v>
      </c>
      <c r="D243" s="8">
        <v>938</v>
      </c>
    </row>
    <row r="244" spans="1:4" ht="15.75" thickBot="1" x14ac:dyDescent="0.3">
      <c r="A244" s="7" t="s">
        <v>151</v>
      </c>
      <c r="B244" s="3" t="s">
        <v>68</v>
      </c>
      <c r="C244" s="3">
        <v>27669</v>
      </c>
      <c r="D244" s="8">
        <v>27669</v>
      </c>
    </row>
    <row r="245" spans="1:4" ht="15.75" hidden="1" thickBot="1" x14ac:dyDescent="0.3">
      <c r="A245" s="7" t="s">
        <v>151</v>
      </c>
      <c r="B245" s="3" t="s">
        <v>151</v>
      </c>
      <c r="C245" s="3">
        <v>0</v>
      </c>
      <c r="D245" s="8">
        <v>0</v>
      </c>
    </row>
    <row r="246" spans="1:4" ht="15.75" thickBot="1" x14ac:dyDescent="0.3">
      <c r="A246" s="7" t="s">
        <v>152</v>
      </c>
      <c r="B246" s="3" t="s">
        <v>68</v>
      </c>
      <c r="C246" s="3">
        <v>3156</v>
      </c>
      <c r="D246" s="8">
        <v>3156</v>
      </c>
    </row>
    <row r="247" spans="1:4" ht="15.75" thickBot="1" x14ac:dyDescent="0.3">
      <c r="A247" s="7" t="s">
        <v>153</v>
      </c>
      <c r="B247" s="3" t="s">
        <v>68</v>
      </c>
      <c r="C247" s="3">
        <v>919</v>
      </c>
      <c r="D247" s="8">
        <v>919</v>
      </c>
    </row>
    <row r="248" spans="1:4" ht="15.75" thickBot="1" x14ac:dyDescent="0.3">
      <c r="A248" s="7" t="s">
        <v>154</v>
      </c>
      <c r="B248" s="3" t="s">
        <v>68</v>
      </c>
      <c r="C248" s="3">
        <v>919</v>
      </c>
      <c r="D248" s="8">
        <v>919</v>
      </c>
    </row>
    <row r="249" spans="1:4" ht="15.75" thickBot="1" x14ac:dyDescent="0.3">
      <c r="A249" s="7" t="s">
        <v>155</v>
      </c>
      <c r="B249" s="3" t="s">
        <v>68</v>
      </c>
      <c r="C249" s="3">
        <v>1941</v>
      </c>
      <c r="D249" s="8">
        <v>1941</v>
      </c>
    </row>
    <row r="250" spans="1:4" ht="15.75" thickBot="1" x14ac:dyDescent="0.3">
      <c r="A250" s="7" t="s">
        <v>156</v>
      </c>
      <c r="B250" s="3" t="s">
        <v>68</v>
      </c>
      <c r="C250" s="3">
        <v>4455</v>
      </c>
      <c r="D250" s="8">
        <v>4455</v>
      </c>
    </row>
    <row r="251" spans="1:4" ht="15.75" thickBot="1" x14ac:dyDescent="0.3">
      <c r="A251" s="7" t="s">
        <v>157</v>
      </c>
      <c r="B251" s="3" t="s">
        <v>68</v>
      </c>
      <c r="C251" s="3">
        <v>1407</v>
      </c>
      <c r="D251" s="8">
        <v>1407</v>
      </c>
    </row>
    <row r="252" spans="1:4" ht="15.75" thickBot="1" x14ac:dyDescent="0.3">
      <c r="A252" s="7" t="s">
        <v>158</v>
      </c>
      <c r="B252" s="3" t="s">
        <v>68</v>
      </c>
      <c r="C252" s="3">
        <v>900</v>
      </c>
      <c r="D252" s="8">
        <v>900</v>
      </c>
    </row>
    <row r="253" spans="1:4" ht="15.75" thickBot="1" x14ac:dyDescent="0.3">
      <c r="A253" s="7" t="s">
        <v>159</v>
      </c>
      <c r="B253" s="3" t="s">
        <v>68</v>
      </c>
      <c r="C253" s="3">
        <v>2878</v>
      </c>
      <c r="D253" s="8">
        <v>2878</v>
      </c>
    </row>
    <row r="254" spans="1:4" ht="15.75" thickBot="1" x14ac:dyDescent="0.3">
      <c r="A254" s="7" t="s">
        <v>160</v>
      </c>
      <c r="B254" s="3" t="s">
        <v>68</v>
      </c>
      <c r="C254" s="3">
        <v>6344</v>
      </c>
      <c r="D254" s="8">
        <v>6344</v>
      </c>
    </row>
    <row r="255" spans="1:4" ht="15.75" thickBot="1" x14ac:dyDescent="0.3">
      <c r="A255" s="7" t="s">
        <v>161</v>
      </c>
      <c r="B255" s="3" t="s">
        <v>68</v>
      </c>
      <c r="C255" s="3">
        <v>3250</v>
      </c>
      <c r="D255" s="8">
        <v>3250</v>
      </c>
    </row>
    <row r="256" spans="1:4" ht="15.75" thickBot="1" x14ac:dyDescent="0.3">
      <c r="A256" s="7" t="s">
        <v>162</v>
      </c>
      <c r="B256" s="3" t="s">
        <v>68</v>
      </c>
      <c r="C256" s="3">
        <v>1584</v>
      </c>
      <c r="D256" s="8">
        <v>1584</v>
      </c>
    </row>
    <row r="257" spans="1:4" ht="15.75" thickBot="1" x14ac:dyDescent="0.3">
      <c r="A257" s="7" t="s">
        <v>163</v>
      </c>
      <c r="B257" s="3" t="s">
        <v>68</v>
      </c>
      <c r="C257" s="3">
        <v>935</v>
      </c>
      <c r="D257" s="8">
        <v>935</v>
      </c>
    </row>
    <row r="258" spans="1:4" ht="15.75" thickBot="1" x14ac:dyDescent="0.3">
      <c r="A258" s="7" t="s">
        <v>164</v>
      </c>
      <c r="B258" s="3" t="s">
        <v>68</v>
      </c>
      <c r="C258" s="3">
        <v>4955</v>
      </c>
      <c r="D258" s="8">
        <v>4955</v>
      </c>
    </row>
    <row r="259" spans="1:4" ht="15.75" thickBot="1" x14ac:dyDescent="0.3">
      <c r="A259" s="7" t="s">
        <v>165</v>
      </c>
      <c r="B259" s="3" t="s">
        <v>68</v>
      </c>
      <c r="C259" s="3">
        <v>9058</v>
      </c>
      <c r="D259" s="8">
        <v>9058</v>
      </c>
    </row>
    <row r="260" spans="1:4" ht="15.75" thickBot="1" x14ac:dyDescent="0.3">
      <c r="A260" s="7" t="s">
        <v>166</v>
      </c>
      <c r="B260" s="3" t="s">
        <v>68</v>
      </c>
      <c r="C260" s="3">
        <v>13382</v>
      </c>
      <c r="D260" s="8">
        <v>13382</v>
      </c>
    </row>
    <row r="261" spans="1:4" ht="15.75" thickBot="1" x14ac:dyDescent="0.3">
      <c r="A261" s="7" t="s">
        <v>167</v>
      </c>
      <c r="B261" s="3" t="s">
        <v>68</v>
      </c>
      <c r="C261" s="3">
        <v>4000</v>
      </c>
      <c r="D261" s="8">
        <v>4000</v>
      </c>
    </row>
    <row r="262" spans="1:4" ht="15.75" thickBot="1" x14ac:dyDescent="0.3">
      <c r="A262" s="7" t="s">
        <v>168</v>
      </c>
      <c r="B262" s="3" t="s">
        <v>68</v>
      </c>
      <c r="C262" s="3">
        <v>5087</v>
      </c>
      <c r="D262" s="8">
        <v>5087</v>
      </c>
    </row>
    <row r="263" spans="1:4" ht="15.75" thickBot="1" x14ac:dyDescent="0.3">
      <c r="A263" s="7" t="s">
        <v>169</v>
      </c>
      <c r="B263" s="3" t="s">
        <v>68</v>
      </c>
      <c r="C263" s="3">
        <v>2250</v>
      </c>
      <c r="D263" s="8">
        <v>2250</v>
      </c>
    </row>
    <row r="264" spans="1:4" ht="15.75" thickBot="1" x14ac:dyDescent="0.3">
      <c r="A264" s="7" t="s">
        <v>170</v>
      </c>
      <c r="B264" s="3" t="s">
        <v>68</v>
      </c>
      <c r="C264" s="3">
        <v>13680</v>
      </c>
      <c r="D264" s="8">
        <v>13680</v>
      </c>
    </row>
    <row r="265" spans="1:4" ht="15.75" thickBot="1" x14ac:dyDescent="0.3">
      <c r="A265" s="7" t="s">
        <v>171</v>
      </c>
      <c r="B265" s="3" t="s">
        <v>68</v>
      </c>
      <c r="C265" s="3">
        <v>4678</v>
      </c>
      <c r="D265" s="8">
        <v>4678</v>
      </c>
    </row>
    <row r="266" spans="1:4" ht="15.75" thickBot="1" x14ac:dyDescent="0.3">
      <c r="A266" s="7" t="s">
        <v>172</v>
      </c>
      <c r="B266" s="3" t="s">
        <v>68</v>
      </c>
      <c r="C266" s="3">
        <v>8861</v>
      </c>
      <c r="D266" s="8">
        <v>8861</v>
      </c>
    </row>
    <row r="267" spans="1:4" ht="15.75" thickBot="1" x14ac:dyDescent="0.3">
      <c r="A267" s="7" t="s">
        <v>173</v>
      </c>
      <c r="B267" s="3" t="s">
        <v>68</v>
      </c>
      <c r="C267" s="3">
        <v>1602</v>
      </c>
      <c r="D267" s="8">
        <v>1602</v>
      </c>
    </row>
    <row r="268" spans="1:4" ht="15.75" thickBot="1" x14ac:dyDescent="0.3">
      <c r="A268" s="7" t="s">
        <v>174</v>
      </c>
      <c r="B268" s="3" t="s">
        <v>68</v>
      </c>
      <c r="C268" s="3">
        <v>1670</v>
      </c>
      <c r="D268" s="8">
        <v>1670</v>
      </c>
    </row>
    <row r="269" spans="1:4" ht="15.75" thickBot="1" x14ac:dyDescent="0.3">
      <c r="A269" s="7" t="s">
        <v>175</v>
      </c>
      <c r="B269" s="3" t="s">
        <v>68</v>
      </c>
      <c r="C269" s="3">
        <v>4386</v>
      </c>
      <c r="D269" s="8">
        <v>4386</v>
      </c>
    </row>
    <row r="270" spans="1:4" ht="15.75" thickBot="1" x14ac:dyDescent="0.3">
      <c r="A270" s="7" t="s">
        <v>176</v>
      </c>
      <c r="B270" s="3" t="s">
        <v>68</v>
      </c>
      <c r="C270" s="3">
        <v>11862</v>
      </c>
      <c r="D270" s="8">
        <v>11862</v>
      </c>
    </row>
    <row r="271" spans="1:4" ht="15.75" thickBot="1" x14ac:dyDescent="0.3">
      <c r="A271" s="7" t="s">
        <v>177</v>
      </c>
      <c r="B271" s="3" t="s">
        <v>68</v>
      </c>
      <c r="C271" s="3">
        <v>7486</v>
      </c>
      <c r="D271" s="8">
        <v>7486</v>
      </c>
    </row>
    <row r="272" spans="1:4" ht="15.75" thickBot="1" x14ac:dyDescent="0.3">
      <c r="A272" s="7" t="s">
        <v>178</v>
      </c>
      <c r="B272" s="3" t="s">
        <v>68</v>
      </c>
      <c r="C272" s="3">
        <v>4073</v>
      </c>
      <c r="D272" s="8">
        <v>4073</v>
      </c>
    </row>
    <row r="273" spans="1:4" ht="15.75" thickBot="1" x14ac:dyDescent="0.3">
      <c r="A273" s="7" t="s">
        <v>179</v>
      </c>
      <c r="B273" s="3" t="s">
        <v>68</v>
      </c>
      <c r="C273" s="3">
        <v>1793</v>
      </c>
      <c r="D273" s="8">
        <v>1793</v>
      </c>
    </row>
    <row r="274" spans="1:4" ht="15.75" thickBot="1" x14ac:dyDescent="0.3">
      <c r="A274" s="7" t="s">
        <v>180</v>
      </c>
      <c r="B274" s="3" t="s">
        <v>68</v>
      </c>
      <c r="C274" s="3">
        <v>9838</v>
      </c>
      <c r="D274" s="8">
        <v>9838</v>
      </c>
    </row>
    <row r="275" spans="1:4" ht="15.75" thickBot="1" x14ac:dyDescent="0.3">
      <c r="A275" s="7" t="s">
        <v>181</v>
      </c>
      <c r="B275" s="3" t="s">
        <v>68</v>
      </c>
      <c r="C275" s="3">
        <v>2000</v>
      </c>
      <c r="D275" s="8">
        <v>2000</v>
      </c>
    </row>
    <row r="276" spans="1:4" ht="15.75" thickBot="1" x14ac:dyDescent="0.3">
      <c r="A276" s="7" t="s">
        <v>182</v>
      </c>
      <c r="B276" s="3" t="s">
        <v>68</v>
      </c>
      <c r="C276" s="3">
        <v>350</v>
      </c>
      <c r="D276" s="8">
        <v>350</v>
      </c>
    </row>
    <row r="277" spans="1:4" ht="15.75" thickBot="1" x14ac:dyDescent="0.3">
      <c r="A277" s="7" t="s">
        <v>183</v>
      </c>
      <c r="B277" s="3" t="s">
        <v>68</v>
      </c>
      <c r="C277" s="3">
        <v>871</v>
      </c>
      <c r="D277" s="8">
        <v>871</v>
      </c>
    </row>
    <row r="278" spans="1:4" ht="15.75" thickBot="1" x14ac:dyDescent="0.3">
      <c r="A278" s="7" t="s">
        <v>184</v>
      </c>
      <c r="B278" s="3" t="s">
        <v>68</v>
      </c>
      <c r="C278" s="3">
        <v>1735</v>
      </c>
      <c r="D278" s="8">
        <v>1735</v>
      </c>
    </row>
    <row r="279" spans="1:4" ht="15.75" thickBot="1" x14ac:dyDescent="0.3">
      <c r="A279" s="7" t="s">
        <v>185</v>
      </c>
      <c r="B279" s="3" t="s">
        <v>68</v>
      </c>
      <c r="C279" s="3">
        <v>600</v>
      </c>
      <c r="D279" s="8">
        <v>600</v>
      </c>
    </row>
    <row r="280" spans="1:4" ht="15.75" thickBot="1" x14ac:dyDescent="0.3">
      <c r="A280" s="7" t="s">
        <v>186</v>
      </c>
      <c r="B280" s="3" t="s">
        <v>68</v>
      </c>
      <c r="C280" s="3">
        <v>2268</v>
      </c>
      <c r="D280" s="8">
        <v>2268</v>
      </c>
    </row>
    <row r="281" spans="1:4" ht="15.75" thickBot="1" x14ac:dyDescent="0.3">
      <c r="A281" s="7" t="s">
        <v>187</v>
      </c>
      <c r="B281" s="3" t="s">
        <v>68</v>
      </c>
      <c r="C281" s="3">
        <v>2628</v>
      </c>
      <c r="D281" s="8">
        <v>2628</v>
      </c>
    </row>
    <row r="282" spans="1:4" ht="15.75" thickBot="1" x14ac:dyDescent="0.3">
      <c r="A282" s="7" t="s">
        <v>188</v>
      </c>
      <c r="B282" s="3" t="s">
        <v>68</v>
      </c>
      <c r="C282" s="3">
        <v>4004</v>
      </c>
      <c r="D282" s="8">
        <v>4004</v>
      </c>
    </row>
    <row r="283" spans="1:4" ht="15.75" thickBot="1" x14ac:dyDescent="0.3">
      <c r="A283" s="7" t="s">
        <v>189</v>
      </c>
      <c r="B283" s="3" t="s">
        <v>68</v>
      </c>
      <c r="C283" s="3">
        <v>801</v>
      </c>
      <c r="D283" s="8">
        <v>801</v>
      </c>
    </row>
    <row r="284" spans="1:4" ht="15.75" thickBot="1" x14ac:dyDescent="0.3">
      <c r="A284" s="7" t="s">
        <v>190</v>
      </c>
      <c r="B284" s="3" t="s">
        <v>68</v>
      </c>
      <c r="C284" s="3">
        <v>3826</v>
      </c>
      <c r="D284" s="8">
        <v>3826</v>
      </c>
    </row>
    <row r="285" spans="1:4" ht="15.75" thickBot="1" x14ac:dyDescent="0.3">
      <c r="A285" s="7" t="s">
        <v>191</v>
      </c>
      <c r="B285" s="3" t="s">
        <v>68</v>
      </c>
      <c r="C285" s="3">
        <v>503</v>
      </c>
      <c r="D285" s="8">
        <v>503</v>
      </c>
    </row>
    <row r="286" spans="1:4" ht="15.75" thickBot="1" x14ac:dyDescent="0.3">
      <c r="A286" s="7" t="s">
        <v>192</v>
      </c>
      <c r="B286" s="3" t="s">
        <v>68</v>
      </c>
      <c r="C286" s="3">
        <v>12812</v>
      </c>
      <c r="D286" s="8">
        <v>12812</v>
      </c>
    </row>
    <row r="287" spans="1:4" ht="15.75" thickBot="1" x14ac:dyDescent="0.3">
      <c r="A287" s="7" t="s">
        <v>193</v>
      </c>
      <c r="B287" s="3" t="s">
        <v>68</v>
      </c>
      <c r="C287" s="3">
        <v>1958</v>
      </c>
      <c r="D287" s="8">
        <v>1958</v>
      </c>
    </row>
    <row r="288" spans="1:4" ht="15.75" thickBot="1" x14ac:dyDescent="0.3">
      <c r="A288" s="7" t="s">
        <v>194</v>
      </c>
      <c r="B288" s="3" t="s">
        <v>68</v>
      </c>
      <c r="C288" s="3">
        <v>4248</v>
      </c>
      <c r="D288" s="8">
        <v>4248</v>
      </c>
    </row>
    <row r="289" spans="1:4" ht="15.75" thickBot="1" x14ac:dyDescent="0.3">
      <c r="A289" s="7" t="s">
        <v>195</v>
      </c>
      <c r="B289" s="3" t="s">
        <v>68</v>
      </c>
      <c r="C289" s="3">
        <v>600</v>
      </c>
      <c r="D289" s="8">
        <v>600</v>
      </c>
    </row>
    <row r="290" spans="1:4" ht="15.75" thickBot="1" x14ac:dyDescent="0.3">
      <c r="A290" s="7" t="s">
        <v>196</v>
      </c>
      <c r="B290" s="3" t="s">
        <v>68</v>
      </c>
      <c r="C290" s="3">
        <v>1736</v>
      </c>
      <c r="D290" s="8">
        <v>1736</v>
      </c>
    </row>
    <row r="291" spans="1:4" ht="15.75" thickBot="1" x14ac:dyDescent="0.3">
      <c r="A291" s="7" t="s">
        <v>197</v>
      </c>
      <c r="B291" s="3" t="s">
        <v>68</v>
      </c>
      <c r="C291" s="3">
        <v>2889</v>
      </c>
      <c r="D291" s="8">
        <v>2889</v>
      </c>
    </row>
    <row r="292" spans="1:4" ht="15.75" thickBot="1" x14ac:dyDescent="0.3">
      <c r="A292" s="7" t="s">
        <v>198</v>
      </c>
      <c r="B292" s="3" t="s">
        <v>68</v>
      </c>
      <c r="C292" s="3">
        <v>2453</v>
      </c>
      <c r="D292" s="8">
        <v>2453</v>
      </c>
    </row>
    <row r="293" spans="1:4" ht="15.75" thickBot="1" x14ac:dyDescent="0.3">
      <c r="A293" s="7" t="s">
        <v>199</v>
      </c>
      <c r="B293" s="3" t="s">
        <v>68</v>
      </c>
      <c r="C293" s="3">
        <v>4872</v>
      </c>
      <c r="D293" s="8">
        <v>4872</v>
      </c>
    </row>
    <row r="294" spans="1:4" ht="15.75" thickBot="1" x14ac:dyDescent="0.3">
      <c r="A294" s="7" t="s">
        <v>200</v>
      </c>
      <c r="B294" s="3" t="s">
        <v>68</v>
      </c>
      <c r="C294" s="3">
        <v>6198</v>
      </c>
      <c r="D294" s="8">
        <v>6198</v>
      </c>
    </row>
    <row r="295" spans="1:4" ht="15.75" thickBot="1" x14ac:dyDescent="0.3">
      <c r="A295" s="7" t="s">
        <v>201</v>
      </c>
      <c r="B295" s="3" t="s">
        <v>68</v>
      </c>
      <c r="C295" s="3">
        <v>1200</v>
      </c>
      <c r="D295" s="8">
        <v>1200</v>
      </c>
    </row>
    <row r="296" spans="1:4" ht="15.75" thickBot="1" x14ac:dyDescent="0.3">
      <c r="A296" s="7" t="s">
        <v>202</v>
      </c>
      <c r="B296" s="3" t="s">
        <v>68</v>
      </c>
      <c r="C296" s="3">
        <v>1600</v>
      </c>
      <c r="D296" s="8">
        <v>1600</v>
      </c>
    </row>
    <row r="297" spans="1:4" ht="15.75" thickBot="1" x14ac:dyDescent="0.3">
      <c r="A297" s="7" t="s">
        <v>203</v>
      </c>
      <c r="B297" s="3" t="s">
        <v>68</v>
      </c>
      <c r="C297" s="3">
        <v>3910</v>
      </c>
      <c r="D297" s="8">
        <v>3910</v>
      </c>
    </row>
    <row r="298" spans="1:4" ht="15.75" thickBot="1" x14ac:dyDescent="0.3">
      <c r="A298" s="7" t="s">
        <v>204</v>
      </c>
      <c r="B298" s="3" t="s">
        <v>68</v>
      </c>
      <c r="C298" s="3">
        <v>1305</v>
      </c>
      <c r="D298" s="8">
        <v>1305</v>
      </c>
    </row>
    <row r="299" spans="1:4" ht="15.75" thickBot="1" x14ac:dyDescent="0.3">
      <c r="A299" s="7" t="s">
        <v>205</v>
      </c>
      <c r="B299" s="3" t="s">
        <v>70</v>
      </c>
      <c r="C299" s="3">
        <v>2569</v>
      </c>
      <c r="D299" s="8">
        <v>2569</v>
      </c>
    </row>
    <row r="300" spans="1:4" ht="15.75" thickBot="1" x14ac:dyDescent="0.3">
      <c r="A300" s="7" t="s">
        <v>205</v>
      </c>
      <c r="B300" s="3" t="s">
        <v>68</v>
      </c>
      <c r="C300" s="3">
        <v>12948</v>
      </c>
      <c r="D300" s="8">
        <v>12948</v>
      </c>
    </row>
    <row r="301" spans="1:4" ht="15.75" thickBot="1" x14ac:dyDescent="0.3">
      <c r="A301" s="7" t="s">
        <v>206</v>
      </c>
      <c r="B301" s="3" t="s">
        <v>70</v>
      </c>
      <c r="C301" s="3">
        <v>2569</v>
      </c>
      <c r="D301" s="8">
        <v>2569</v>
      </c>
    </row>
    <row r="302" spans="1:4" ht="15.75" thickBot="1" x14ac:dyDescent="0.3">
      <c r="A302" s="7" t="s">
        <v>206</v>
      </c>
      <c r="B302" s="3" t="s">
        <v>68</v>
      </c>
      <c r="C302" s="3">
        <v>4404</v>
      </c>
      <c r="D302" s="8">
        <v>4404</v>
      </c>
    </row>
    <row r="303" spans="1:4" ht="15.75" thickBot="1" x14ac:dyDescent="0.3">
      <c r="A303" s="7" t="s">
        <v>207</v>
      </c>
      <c r="B303" s="3" t="s">
        <v>68</v>
      </c>
      <c r="C303" s="3">
        <v>670</v>
      </c>
      <c r="D303" s="8">
        <v>670</v>
      </c>
    </row>
    <row r="304" spans="1:4" ht="15.75" thickBot="1" x14ac:dyDescent="0.3">
      <c r="A304" s="7" t="s">
        <v>208</v>
      </c>
      <c r="B304" s="3" t="s">
        <v>68</v>
      </c>
      <c r="C304" s="3">
        <v>3971</v>
      </c>
      <c r="D304" s="8">
        <v>3971</v>
      </c>
    </row>
    <row r="305" spans="1:4" ht="15.75" thickBot="1" x14ac:dyDescent="0.3">
      <c r="A305" s="7" t="s">
        <v>209</v>
      </c>
      <c r="B305" s="3" t="s">
        <v>68</v>
      </c>
      <c r="C305" s="3">
        <v>3672</v>
      </c>
      <c r="D305" s="8">
        <v>3672</v>
      </c>
    </row>
    <row r="306" spans="1:4" ht="15.75" thickBot="1" x14ac:dyDescent="0.3">
      <c r="A306" s="7" t="s">
        <v>210</v>
      </c>
      <c r="B306" s="3" t="s">
        <v>68</v>
      </c>
      <c r="C306" s="3">
        <v>10471</v>
      </c>
      <c r="D306" s="8">
        <v>10471</v>
      </c>
    </row>
    <row r="307" spans="1:4" ht="15.75" thickBot="1" x14ac:dyDescent="0.3">
      <c r="A307" s="7" t="s">
        <v>211</v>
      </c>
      <c r="B307" s="3" t="s">
        <v>68</v>
      </c>
      <c r="C307" s="3">
        <v>3906</v>
      </c>
      <c r="D307" s="8">
        <v>3906</v>
      </c>
    </row>
    <row r="308" spans="1:4" ht="15.75" thickBot="1" x14ac:dyDescent="0.3">
      <c r="A308" s="7" t="s">
        <v>212</v>
      </c>
      <c r="B308" s="3" t="s">
        <v>68</v>
      </c>
      <c r="C308" s="3">
        <v>5894</v>
      </c>
      <c r="D308" s="8">
        <v>5894</v>
      </c>
    </row>
    <row r="309" spans="1:4" ht="15.75" thickBot="1" x14ac:dyDescent="0.3">
      <c r="A309" s="7" t="s">
        <v>213</v>
      </c>
      <c r="B309" s="3" t="s">
        <v>68</v>
      </c>
      <c r="C309" s="3">
        <v>689</v>
      </c>
      <c r="D309" s="8">
        <v>689</v>
      </c>
    </row>
    <row r="310" spans="1:4" ht="15.75" thickBot="1" x14ac:dyDescent="0.3">
      <c r="A310" s="7" t="s">
        <v>214</v>
      </c>
      <c r="B310" s="3" t="s">
        <v>68</v>
      </c>
      <c r="C310" s="3">
        <v>12347</v>
      </c>
      <c r="D310" s="8">
        <v>12347</v>
      </c>
    </row>
    <row r="311" spans="1:4" ht="15.75" thickBot="1" x14ac:dyDescent="0.3">
      <c r="A311" s="7" t="s">
        <v>215</v>
      </c>
      <c r="B311" s="3" t="s">
        <v>68</v>
      </c>
      <c r="C311" s="3">
        <v>2025</v>
      </c>
      <c r="D311" s="8">
        <v>2025</v>
      </c>
    </row>
    <row r="312" spans="1:4" ht="15.75" thickBot="1" x14ac:dyDescent="0.3">
      <c r="A312" s="7" t="s">
        <v>216</v>
      </c>
      <c r="B312" s="3" t="s">
        <v>68</v>
      </c>
      <c r="C312" s="3">
        <v>8642</v>
      </c>
      <c r="D312" s="8">
        <v>8642</v>
      </c>
    </row>
    <row r="313" spans="1:4" ht="15.75" thickBot="1" x14ac:dyDescent="0.3">
      <c r="A313" s="7" t="s">
        <v>217</v>
      </c>
      <c r="B313" s="3" t="s">
        <v>68</v>
      </c>
      <c r="C313" s="3">
        <v>5009</v>
      </c>
      <c r="D313" s="8">
        <v>5009</v>
      </c>
    </row>
    <row r="314" spans="1:4" ht="15.75" thickBot="1" x14ac:dyDescent="0.3">
      <c r="A314" s="7" t="s">
        <v>218</v>
      </c>
      <c r="B314" s="3" t="s">
        <v>68</v>
      </c>
      <c r="C314" s="3">
        <v>536</v>
      </c>
      <c r="D314" s="8">
        <v>536</v>
      </c>
    </row>
    <row r="315" spans="1:4" ht="15.75" thickBot="1" x14ac:dyDescent="0.3">
      <c r="A315" s="7" t="s">
        <v>219</v>
      </c>
      <c r="B315" s="3" t="s">
        <v>68</v>
      </c>
      <c r="C315" s="3">
        <v>3302</v>
      </c>
      <c r="D315" s="8">
        <v>3302</v>
      </c>
    </row>
    <row r="316" spans="1:4" ht="15.75" thickBot="1" x14ac:dyDescent="0.3">
      <c r="A316" s="7" t="s">
        <v>220</v>
      </c>
      <c r="B316" s="3" t="s">
        <v>68</v>
      </c>
      <c r="C316" s="3">
        <v>400</v>
      </c>
      <c r="D316" s="8">
        <v>400</v>
      </c>
    </row>
    <row r="317" spans="1:4" ht="15.75" thickBot="1" x14ac:dyDescent="0.3">
      <c r="A317" s="7" t="s">
        <v>221</v>
      </c>
      <c r="B317" s="3" t="s">
        <v>68</v>
      </c>
      <c r="C317" s="3">
        <v>885</v>
      </c>
      <c r="D317" s="8">
        <v>885</v>
      </c>
    </row>
    <row r="318" spans="1:4" ht="15.75" thickBot="1" x14ac:dyDescent="0.3">
      <c r="A318" s="7" t="s">
        <v>222</v>
      </c>
      <c r="B318" s="3" t="s">
        <v>68</v>
      </c>
      <c r="C318" s="3">
        <v>6107</v>
      </c>
      <c r="D318" s="8">
        <v>6107</v>
      </c>
    </row>
    <row r="319" spans="1:4" ht="15.75" thickBot="1" x14ac:dyDescent="0.3">
      <c r="A319" s="7" t="s">
        <v>223</v>
      </c>
      <c r="B319" s="3" t="s">
        <v>68</v>
      </c>
      <c r="C319" s="3">
        <v>4901</v>
      </c>
      <c r="D319" s="8">
        <v>4901</v>
      </c>
    </row>
    <row r="320" spans="1:4" ht="15.75" hidden="1" thickBot="1" x14ac:dyDescent="0.3">
      <c r="A320" s="7" t="s">
        <v>224</v>
      </c>
      <c r="B320" s="3" t="s">
        <v>100</v>
      </c>
      <c r="C320" s="3">
        <v>267135</v>
      </c>
      <c r="D320" s="8">
        <v>0</v>
      </c>
    </row>
    <row r="321" spans="1:4" ht="15.75" thickBot="1" x14ac:dyDescent="0.3">
      <c r="A321" s="7" t="s">
        <v>224</v>
      </c>
      <c r="B321" s="3" t="s">
        <v>68</v>
      </c>
      <c r="C321" s="3">
        <v>3165</v>
      </c>
      <c r="D321" s="8">
        <v>3165</v>
      </c>
    </row>
    <row r="322" spans="1:4" ht="15.75" hidden="1" thickBot="1" x14ac:dyDescent="0.3">
      <c r="A322" s="7" t="s">
        <v>225</v>
      </c>
      <c r="B322" s="3" t="s">
        <v>100</v>
      </c>
      <c r="C322" s="3">
        <v>266467</v>
      </c>
      <c r="D322" s="8">
        <v>0</v>
      </c>
    </row>
    <row r="323" spans="1:4" ht="15.75" thickBot="1" x14ac:dyDescent="0.3">
      <c r="A323" s="7" t="s">
        <v>225</v>
      </c>
      <c r="B323" s="3" t="s">
        <v>68</v>
      </c>
      <c r="C323" s="3">
        <v>225</v>
      </c>
      <c r="D323" s="8">
        <v>225</v>
      </c>
    </row>
    <row r="324" spans="1:4" ht="15.75" thickBot="1" x14ac:dyDescent="0.3">
      <c r="A324" s="7" t="s">
        <v>226</v>
      </c>
      <c r="B324" s="3" t="s">
        <v>68</v>
      </c>
      <c r="C324" s="3">
        <v>2450</v>
      </c>
      <c r="D324" s="8">
        <v>2450</v>
      </c>
    </row>
    <row r="325" spans="1:4" ht="15.75" thickBot="1" x14ac:dyDescent="0.3">
      <c r="A325" s="7" t="s">
        <v>227</v>
      </c>
      <c r="B325" s="3" t="s">
        <v>68</v>
      </c>
      <c r="C325" s="3">
        <v>24172</v>
      </c>
      <c r="D325" s="8">
        <v>24172</v>
      </c>
    </row>
    <row r="326" spans="1:4" ht="15.75" thickBot="1" x14ac:dyDescent="0.3">
      <c r="A326" s="7" t="s">
        <v>228</v>
      </c>
      <c r="B326" s="3" t="s">
        <v>68</v>
      </c>
      <c r="C326" s="3">
        <v>4050</v>
      </c>
      <c r="D326" s="8">
        <v>4050</v>
      </c>
    </row>
    <row r="327" spans="1:4" ht="15.75" thickBot="1" x14ac:dyDescent="0.3">
      <c r="A327" s="7" t="s">
        <v>229</v>
      </c>
      <c r="B327" s="3" t="s">
        <v>68</v>
      </c>
      <c r="C327" s="3">
        <v>2272</v>
      </c>
      <c r="D327" s="8">
        <v>2272</v>
      </c>
    </row>
    <row r="328" spans="1:4" ht="15.75" hidden="1" thickBot="1" x14ac:dyDescent="0.3">
      <c r="A328" s="7" t="s">
        <v>230</v>
      </c>
      <c r="B328" s="3" t="s">
        <v>100</v>
      </c>
      <c r="C328" s="3">
        <v>26460</v>
      </c>
      <c r="D328" s="8">
        <v>0</v>
      </c>
    </row>
    <row r="329" spans="1:4" ht="15.75" thickBot="1" x14ac:dyDescent="0.3">
      <c r="A329" s="7" t="s">
        <v>230</v>
      </c>
      <c r="B329" s="3" t="s">
        <v>68</v>
      </c>
      <c r="C329" s="3">
        <v>2555</v>
      </c>
      <c r="D329" s="8">
        <v>2555</v>
      </c>
    </row>
    <row r="330" spans="1:4" ht="15.75" thickBot="1" x14ac:dyDescent="0.3">
      <c r="A330" s="7" t="s">
        <v>231</v>
      </c>
      <c r="B330" s="3" t="s">
        <v>68</v>
      </c>
      <c r="C330" s="3">
        <v>5301</v>
      </c>
      <c r="D330" s="8">
        <v>5301</v>
      </c>
    </row>
    <row r="331" spans="1:4" ht="15.75" thickBot="1" x14ac:dyDescent="0.3">
      <c r="A331" s="7" t="s">
        <v>232</v>
      </c>
      <c r="B331" s="3" t="s">
        <v>68</v>
      </c>
      <c r="C331" s="3">
        <v>2406</v>
      </c>
      <c r="D331" s="8">
        <v>2406</v>
      </c>
    </row>
    <row r="332" spans="1:4" ht="15.75" thickBot="1" x14ac:dyDescent="0.3">
      <c r="A332" s="7" t="s">
        <v>233</v>
      </c>
      <c r="B332" s="3" t="s">
        <v>68</v>
      </c>
      <c r="C332" s="3">
        <v>4190</v>
      </c>
      <c r="D332" s="8">
        <v>4190</v>
      </c>
    </row>
    <row r="333" spans="1:4" ht="15.75" thickBot="1" x14ac:dyDescent="0.3">
      <c r="A333" s="7" t="s">
        <v>234</v>
      </c>
      <c r="B333" s="3" t="s">
        <v>68</v>
      </c>
      <c r="C333" s="3">
        <v>1102</v>
      </c>
      <c r="D333" s="8">
        <v>1102</v>
      </c>
    </row>
    <row r="334" spans="1:4" ht="15.75" thickBot="1" x14ac:dyDescent="0.3">
      <c r="A334" s="7" t="s">
        <v>235</v>
      </c>
      <c r="B334" s="3" t="s">
        <v>68</v>
      </c>
      <c r="C334" s="3">
        <v>4766</v>
      </c>
      <c r="D334" s="8">
        <v>4766</v>
      </c>
    </row>
    <row r="335" spans="1:4" ht="15.75" thickBot="1" x14ac:dyDescent="0.3">
      <c r="A335" s="7" t="s">
        <v>236</v>
      </c>
      <c r="B335" s="3" t="s">
        <v>68</v>
      </c>
      <c r="C335" s="3">
        <v>4411</v>
      </c>
      <c r="D335" s="8">
        <v>4411</v>
      </c>
    </row>
    <row r="336" spans="1:4" ht="15.75" thickBot="1" x14ac:dyDescent="0.3">
      <c r="A336" s="7" t="s">
        <v>237</v>
      </c>
      <c r="B336" s="3" t="s">
        <v>68</v>
      </c>
      <c r="C336" s="3">
        <v>6900</v>
      </c>
      <c r="D336" s="8">
        <v>6900</v>
      </c>
    </row>
    <row r="337" spans="1:4" ht="15.75" thickBot="1" x14ac:dyDescent="0.3">
      <c r="A337" s="7" t="s">
        <v>238</v>
      </c>
      <c r="B337" s="3" t="s">
        <v>68</v>
      </c>
      <c r="C337" s="3">
        <v>2336</v>
      </c>
      <c r="D337" s="8">
        <v>2336</v>
      </c>
    </row>
    <row r="338" spans="1:4" ht="15.75" thickBot="1" x14ac:dyDescent="0.3">
      <c r="A338" s="7" t="s">
        <v>239</v>
      </c>
      <c r="B338" s="3" t="s">
        <v>68</v>
      </c>
      <c r="C338" s="3">
        <v>600</v>
      </c>
      <c r="D338" s="8">
        <v>600</v>
      </c>
    </row>
    <row r="339" spans="1:4" ht="15.75" thickBot="1" x14ac:dyDescent="0.3">
      <c r="A339" s="7" t="s">
        <v>240</v>
      </c>
      <c r="B339" s="3" t="s">
        <v>68</v>
      </c>
      <c r="C339" s="3">
        <v>802</v>
      </c>
      <c r="D339" s="8">
        <v>802</v>
      </c>
    </row>
    <row r="340" spans="1:4" ht="15.75" thickBot="1" x14ac:dyDescent="0.3">
      <c r="A340" s="7" t="s">
        <v>241</v>
      </c>
      <c r="B340" s="3" t="s">
        <v>68</v>
      </c>
      <c r="C340" s="3">
        <v>10627</v>
      </c>
      <c r="D340" s="8">
        <v>10627</v>
      </c>
    </row>
    <row r="341" spans="1:4" ht="15.75" thickBot="1" x14ac:dyDescent="0.3">
      <c r="A341" s="7" t="s">
        <v>242</v>
      </c>
      <c r="B341" s="3" t="s">
        <v>68</v>
      </c>
      <c r="C341" s="3">
        <v>5500</v>
      </c>
      <c r="D341" s="8">
        <v>5500</v>
      </c>
    </row>
    <row r="342" spans="1:4" ht="15.75" thickBot="1" x14ac:dyDescent="0.3">
      <c r="A342" s="7" t="s">
        <v>243</v>
      </c>
      <c r="B342" s="3" t="s">
        <v>68</v>
      </c>
      <c r="C342" s="3">
        <v>1921</v>
      </c>
      <c r="D342" s="8">
        <v>1921</v>
      </c>
    </row>
    <row r="343" spans="1:4" ht="15.75" thickBot="1" x14ac:dyDescent="0.3">
      <c r="A343" s="7" t="s">
        <v>244</v>
      </c>
      <c r="B343" s="3" t="s">
        <v>8</v>
      </c>
      <c r="C343" s="3">
        <v>5056</v>
      </c>
      <c r="D343" s="8">
        <v>5056</v>
      </c>
    </row>
    <row r="344" spans="1:4" ht="15.75" thickBot="1" x14ac:dyDescent="0.3">
      <c r="A344" s="7" t="s">
        <v>245</v>
      </c>
      <c r="B344" s="3" t="s">
        <v>8</v>
      </c>
      <c r="C344" s="3">
        <v>3962</v>
      </c>
      <c r="D344" s="8">
        <v>3962</v>
      </c>
    </row>
    <row r="345" spans="1:4" ht="15.75" hidden="1" thickBot="1" x14ac:dyDescent="0.3">
      <c r="A345" s="7" t="s">
        <v>245</v>
      </c>
      <c r="B345" s="3" t="s">
        <v>29</v>
      </c>
      <c r="C345" s="3">
        <v>2722</v>
      </c>
      <c r="D345" s="8">
        <v>0</v>
      </c>
    </row>
    <row r="346" spans="1:4" ht="15.75" thickBot="1" x14ac:dyDescent="0.3">
      <c r="A346" s="7" t="s">
        <v>246</v>
      </c>
      <c r="B346" s="3" t="s">
        <v>68</v>
      </c>
      <c r="C346" s="3">
        <v>4435</v>
      </c>
      <c r="D346" s="8">
        <v>4435</v>
      </c>
    </row>
    <row r="347" spans="1:4" ht="15.75" thickBot="1" x14ac:dyDescent="0.3">
      <c r="A347" s="7" t="s">
        <v>247</v>
      </c>
      <c r="B347" s="3" t="s">
        <v>68</v>
      </c>
      <c r="C347" s="3">
        <v>6270</v>
      </c>
      <c r="D347" s="8">
        <v>6270</v>
      </c>
    </row>
    <row r="348" spans="1:4" ht="15.75" thickBot="1" x14ac:dyDescent="0.3">
      <c r="A348" s="7" t="s">
        <v>248</v>
      </c>
      <c r="B348" s="3" t="s">
        <v>68</v>
      </c>
      <c r="C348" s="3">
        <v>9337</v>
      </c>
      <c r="D348" s="8">
        <v>9337</v>
      </c>
    </row>
    <row r="349" spans="1:4" ht="15.75" thickBot="1" x14ac:dyDescent="0.3">
      <c r="A349" s="7" t="s">
        <v>249</v>
      </c>
      <c r="B349" s="3" t="s">
        <v>68</v>
      </c>
      <c r="C349" s="3">
        <v>4057</v>
      </c>
      <c r="D349" s="8">
        <v>4057</v>
      </c>
    </row>
    <row r="350" spans="1:4" ht="15.75" thickBot="1" x14ac:dyDescent="0.3">
      <c r="A350" s="7" t="s">
        <v>250</v>
      </c>
      <c r="B350" s="3" t="s">
        <v>68</v>
      </c>
      <c r="C350" s="3">
        <v>1750</v>
      </c>
      <c r="D350" s="8">
        <v>1750</v>
      </c>
    </row>
    <row r="351" spans="1:4" ht="15.75" thickBot="1" x14ac:dyDescent="0.3">
      <c r="A351" s="7" t="s">
        <v>251</v>
      </c>
      <c r="B351" s="3" t="s">
        <v>68</v>
      </c>
      <c r="C351" s="3">
        <v>1151</v>
      </c>
      <c r="D351" s="8">
        <v>1151</v>
      </c>
    </row>
    <row r="352" spans="1:4" ht="15.75" thickBot="1" x14ac:dyDescent="0.3">
      <c r="A352" s="7" t="s">
        <v>252</v>
      </c>
      <c r="B352" s="3" t="s">
        <v>68</v>
      </c>
      <c r="C352" s="3">
        <v>5186</v>
      </c>
      <c r="D352" s="8">
        <v>5186</v>
      </c>
    </row>
    <row r="353" spans="1:4" ht="15.75" thickBot="1" x14ac:dyDescent="0.3">
      <c r="A353" s="7" t="s">
        <v>253</v>
      </c>
      <c r="B353" s="3" t="s">
        <v>68</v>
      </c>
      <c r="C353" s="3">
        <v>3164</v>
      </c>
      <c r="D353" s="8">
        <v>3164</v>
      </c>
    </row>
    <row r="354" spans="1:4" ht="15.75" thickBot="1" x14ac:dyDescent="0.3">
      <c r="A354" s="7" t="s">
        <v>254</v>
      </c>
      <c r="B354" s="3" t="s">
        <v>68</v>
      </c>
      <c r="C354" s="3">
        <v>13929</v>
      </c>
      <c r="D354" s="8">
        <v>13929</v>
      </c>
    </row>
    <row r="355" spans="1:4" ht="15.75" thickBot="1" x14ac:dyDescent="0.3">
      <c r="A355" s="7" t="s">
        <v>255</v>
      </c>
      <c r="B355" s="3" t="s">
        <v>68</v>
      </c>
      <c r="C355" s="3">
        <v>4454</v>
      </c>
      <c r="D355" s="8">
        <v>4454</v>
      </c>
    </row>
    <row r="356" spans="1:4" ht="15.75" thickBot="1" x14ac:dyDescent="0.3">
      <c r="A356" s="7" t="s">
        <v>256</v>
      </c>
      <c r="B356" s="3" t="s">
        <v>68</v>
      </c>
      <c r="C356" s="3">
        <v>10593</v>
      </c>
      <c r="D356" s="8">
        <v>10593</v>
      </c>
    </row>
    <row r="357" spans="1:4" ht="15.75" thickBot="1" x14ac:dyDescent="0.3">
      <c r="A357" s="7" t="s">
        <v>257</v>
      </c>
      <c r="B357" s="3" t="s">
        <v>68</v>
      </c>
      <c r="C357" s="3">
        <v>5112</v>
      </c>
      <c r="D357" s="8">
        <v>5112</v>
      </c>
    </row>
    <row r="358" spans="1:4" ht="15.75" thickBot="1" x14ac:dyDescent="0.3">
      <c r="A358" s="7" t="s">
        <v>258</v>
      </c>
      <c r="B358" s="3" t="s">
        <v>68</v>
      </c>
      <c r="C358" s="3">
        <v>4637</v>
      </c>
      <c r="D358" s="8">
        <v>4637</v>
      </c>
    </row>
    <row r="359" spans="1:4" ht="15.75" thickBot="1" x14ac:dyDescent="0.3">
      <c r="A359" s="7" t="s">
        <v>259</v>
      </c>
      <c r="B359" s="3" t="s">
        <v>68</v>
      </c>
      <c r="C359" s="3">
        <v>2556</v>
      </c>
      <c r="D359" s="8">
        <v>2556</v>
      </c>
    </row>
    <row r="360" spans="1:4" ht="15.75" thickBot="1" x14ac:dyDescent="0.3">
      <c r="A360" s="7" t="s">
        <v>260</v>
      </c>
      <c r="B360" s="3" t="s">
        <v>68</v>
      </c>
      <c r="C360" s="3">
        <v>4252</v>
      </c>
      <c r="D360" s="8">
        <v>4252</v>
      </c>
    </row>
    <row r="361" spans="1:4" ht="15.75" thickBot="1" x14ac:dyDescent="0.3">
      <c r="A361" s="7" t="s">
        <v>261</v>
      </c>
      <c r="B361" s="3" t="s">
        <v>68</v>
      </c>
      <c r="C361" s="3">
        <v>100</v>
      </c>
      <c r="D361" s="8">
        <v>100</v>
      </c>
    </row>
    <row r="362" spans="1:4" ht="15.75" thickBot="1" x14ac:dyDescent="0.3">
      <c r="A362" s="7" t="s">
        <v>262</v>
      </c>
      <c r="B362" s="3" t="s">
        <v>68</v>
      </c>
      <c r="C362" s="3">
        <v>688</v>
      </c>
      <c r="D362" s="8">
        <v>688</v>
      </c>
    </row>
    <row r="363" spans="1:4" ht="15.75" thickBot="1" x14ac:dyDescent="0.3">
      <c r="A363" s="7" t="s">
        <v>263</v>
      </c>
      <c r="B363" s="3" t="s">
        <v>70</v>
      </c>
      <c r="C363" s="3">
        <v>3623</v>
      </c>
      <c r="D363" s="8">
        <v>3623</v>
      </c>
    </row>
    <row r="364" spans="1:4" ht="15.75" thickBot="1" x14ac:dyDescent="0.3">
      <c r="A364" s="7" t="s">
        <v>263</v>
      </c>
      <c r="B364" s="3" t="s">
        <v>68</v>
      </c>
      <c r="C364" s="3">
        <v>25731</v>
      </c>
      <c r="D364" s="8">
        <v>25731</v>
      </c>
    </row>
    <row r="365" spans="1:4" ht="15.75" thickBot="1" x14ac:dyDescent="0.3">
      <c r="A365" s="7" t="s">
        <v>264</v>
      </c>
      <c r="B365" s="3" t="s">
        <v>68</v>
      </c>
      <c r="C365" s="3">
        <v>11492</v>
      </c>
      <c r="D365" s="8">
        <v>11492</v>
      </c>
    </row>
    <row r="366" spans="1:4" ht="15.75" thickBot="1" x14ac:dyDescent="0.3">
      <c r="A366" s="7" t="s">
        <v>265</v>
      </c>
      <c r="B366" s="3" t="s">
        <v>68</v>
      </c>
      <c r="C366" s="3">
        <v>12917</v>
      </c>
      <c r="D366" s="8">
        <v>12917</v>
      </c>
    </row>
    <row r="367" spans="1:4" ht="15.75" thickBot="1" x14ac:dyDescent="0.3">
      <c r="A367" s="7" t="s">
        <v>266</v>
      </c>
      <c r="B367" s="3" t="s">
        <v>70</v>
      </c>
      <c r="C367" s="3">
        <v>3507</v>
      </c>
      <c r="D367" s="8">
        <v>3507</v>
      </c>
    </row>
    <row r="368" spans="1:4" ht="15.75" thickBot="1" x14ac:dyDescent="0.3">
      <c r="A368" s="7" t="s">
        <v>266</v>
      </c>
      <c r="B368" s="3" t="s">
        <v>68</v>
      </c>
      <c r="C368" s="3">
        <v>7845</v>
      </c>
      <c r="D368" s="8">
        <v>7845</v>
      </c>
    </row>
    <row r="369" spans="1:4" ht="15.75" thickBot="1" x14ac:dyDescent="0.3">
      <c r="A369" s="7" t="s">
        <v>267</v>
      </c>
      <c r="B369" s="3" t="s">
        <v>68</v>
      </c>
      <c r="C369" s="3">
        <v>2630</v>
      </c>
      <c r="D369" s="8">
        <v>2630</v>
      </c>
    </row>
    <row r="370" spans="1:4" ht="15.75" thickBot="1" x14ac:dyDescent="0.3">
      <c r="A370" s="7" t="s">
        <v>268</v>
      </c>
      <c r="B370" s="3" t="s">
        <v>68</v>
      </c>
      <c r="C370" s="3">
        <v>1438</v>
      </c>
      <c r="D370" s="8">
        <v>1438</v>
      </c>
    </row>
    <row r="371" spans="1:4" ht="15.75" thickBot="1" x14ac:dyDescent="0.3">
      <c r="A371" s="7" t="s">
        <v>269</v>
      </c>
      <c r="B371" s="3" t="s">
        <v>68</v>
      </c>
      <c r="C371" s="3">
        <v>402</v>
      </c>
      <c r="D371" s="8">
        <v>402</v>
      </c>
    </row>
    <row r="372" spans="1:4" ht="15.75" thickBot="1" x14ac:dyDescent="0.3">
      <c r="A372" s="7" t="s">
        <v>270</v>
      </c>
      <c r="B372" s="3" t="s">
        <v>68</v>
      </c>
      <c r="C372" s="3">
        <v>6944</v>
      </c>
      <c r="D372" s="8">
        <v>6944</v>
      </c>
    </row>
    <row r="373" spans="1:4" ht="15.75" hidden="1" thickBot="1" x14ac:dyDescent="0.3">
      <c r="A373" s="7" t="s">
        <v>270</v>
      </c>
      <c r="B373" s="3" t="s">
        <v>71</v>
      </c>
      <c r="C373" s="3">
        <v>0</v>
      </c>
      <c r="D373" s="8">
        <v>0</v>
      </c>
    </row>
    <row r="374" spans="1:4" ht="15.75" thickBot="1" x14ac:dyDescent="0.3">
      <c r="A374" s="7" t="s">
        <v>271</v>
      </c>
      <c r="B374" s="3" t="s">
        <v>68</v>
      </c>
      <c r="C374" s="3">
        <v>13125</v>
      </c>
      <c r="D374" s="8">
        <v>13125</v>
      </c>
    </row>
    <row r="375" spans="1:4" ht="15.75" hidden="1" thickBot="1" x14ac:dyDescent="0.3">
      <c r="A375" s="7" t="s">
        <v>272</v>
      </c>
      <c r="B375" s="3" t="s">
        <v>273</v>
      </c>
      <c r="C375" s="3">
        <v>2106</v>
      </c>
      <c r="D375" s="8">
        <v>0</v>
      </c>
    </row>
    <row r="376" spans="1:4" ht="15.75" thickBot="1" x14ac:dyDescent="0.3">
      <c r="A376" s="7" t="s">
        <v>272</v>
      </c>
      <c r="B376" s="3" t="s">
        <v>68</v>
      </c>
      <c r="C376" s="3">
        <v>4610</v>
      </c>
      <c r="D376" s="8">
        <v>4610</v>
      </c>
    </row>
    <row r="377" spans="1:4" ht="15.75" hidden="1" thickBot="1" x14ac:dyDescent="0.3">
      <c r="A377" s="7" t="s">
        <v>272</v>
      </c>
      <c r="B377" s="3" t="s">
        <v>71</v>
      </c>
      <c r="C377" s="3">
        <v>3204</v>
      </c>
      <c r="D377" s="8">
        <v>0</v>
      </c>
    </row>
    <row r="378" spans="1:4" ht="15.75" thickBot="1" x14ac:dyDescent="0.3">
      <c r="A378" s="7" t="s">
        <v>274</v>
      </c>
      <c r="B378" s="3" t="s">
        <v>68</v>
      </c>
      <c r="C378" s="3">
        <v>5519</v>
      </c>
      <c r="D378" s="8">
        <v>5519</v>
      </c>
    </row>
    <row r="379" spans="1:4" ht="15.75" hidden="1" thickBot="1" x14ac:dyDescent="0.3">
      <c r="A379" s="7" t="s">
        <v>274</v>
      </c>
      <c r="B379" s="3" t="s">
        <v>71</v>
      </c>
      <c r="C379" s="3">
        <v>0</v>
      </c>
      <c r="D379" s="8">
        <v>0</v>
      </c>
    </row>
    <row r="380" spans="1:4" ht="15.75" thickBot="1" x14ac:dyDescent="0.3">
      <c r="A380" s="7" t="s">
        <v>275</v>
      </c>
      <c r="B380" s="3" t="s">
        <v>68</v>
      </c>
      <c r="C380" s="3">
        <v>7155</v>
      </c>
      <c r="D380" s="8">
        <v>7155</v>
      </c>
    </row>
    <row r="381" spans="1:4" ht="15.75" thickBot="1" x14ac:dyDescent="0.3">
      <c r="A381" s="7" t="s">
        <v>276</v>
      </c>
      <c r="B381" s="3" t="s">
        <v>68</v>
      </c>
      <c r="C381" s="3">
        <v>7155</v>
      </c>
      <c r="D381" s="8">
        <v>7155</v>
      </c>
    </row>
    <row r="382" spans="1:4" ht="15.75" hidden="1" thickBot="1" x14ac:dyDescent="0.3">
      <c r="A382" s="7" t="s">
        <v>277</v>
      </c>
      <c r="B382" s="3" t="s">
        <v>71</v>
      </c>
      <c r="C382" s="3">
        <v>6508</v>
      </c>
      <c r="D382" s="8">
        <v>0</v>
      </c>
    </row>
    <row r="383" spans="1:4" ht="15.75" hidden="1" thickBot="1" x14ac:dyDescent="0.3">
      <c r="A383" s="7" t="s">
        <v>278</v>
      </c>
      <c r="B383" s="3" t="s">
        <v>71</v>
      </c>
      <c r="C383" s="3">
        <v>2074</v>
      </c>
      <c r="D383" s="8">
        <v>0</v>
      </c>
    </row>
    <row r="384" spans="1:4" ht="15.75" hidden="1" thickBot="1" x14ac:dyDescent="0.3">
      <c r="A384" s="7" t="s">
        <v>279</v>
      </c>
      <c r="B384" s="3" t="s">
        <v>81</v>
      </c>
      <c r="C384" s="3">
        <v>0</v>
      </c>
      <c r="D384" s="8">
        <v>0</v>
      </c>
    </row>
    <row r="385" spans="1:4" ht="15.75" hidden="1" thickBot="1" x14ac:dyDescent="0.3">
      <c r="A385" s="7" t="s">
        <v>279</v>
      </c>
      <c r="B385" s="3" t="s">
        <v>71</v>
      </c>
      <c r="C385" s="3">
        <v>3845</v>
      </c>
      <c r="D385" s="8">
        <v>0</v>
      </c>
    </row>
    <row r="386" spans="1:4" ht="15.75" hidden="1" thickBot="1" x14ac:dyDescent="0.3">
      <c r="A386" s="7" t="s">
        <v>280</v>
      </c>
      <c r="B386" s="3" t="s">
        <v>71</v>
      </c>
      <c r="C386" s="3">
        <v>0</v>
      </c>
      <c r="D386" s="8">
        <v>0</v>
      </c>
    </row>
    <row r="387" spans="1:4" ht="15.75" hidden="1" thickBot="1" x14ac:dyDescent="0.3">
      <c r="A387" s="7" t="s">
        <v>281</v>
      </c>
      <c r="B387" s="3" t="s">
        <v>71</v>
      </c>
      <c r="C387" s="3">
        <v>0</v>
      </c>
      <c r="D387" s="8">
        <v>0</v>
      </c>
    </row>
    <row r="388" spans="1:4" ht="15.75" hidden="1" thickBot="1" x14ac:dyDescent="0.3">
      <c r="A388" s="7" t="s">
        <v>282</v>
      </c>
      <c r="B388" s="3" t="s">
        <v>71</v>
      </c>
      <c r="C388" s="3">
        <v>200</v>
      </c>
      <c r="D388" s="8">
        <v>0</v>
      </c>
    </row>
    <row r="389" spans="1:4" ht="15.75" hidden="1" thickBot="1" x14ac:dyDescent="0.3">
      <c r="A389" s="7" t="s">
        <v>283</v>
      </c>
      <c r="B389" s="3" t="s">
        <v>71</v>
      </c>
      <c r="C389" s="3">
        <v>5314</v>
      </c>
      <c r="D389" s="8">
        <v>0</v>
      </c>
    </row>
    <row r="390" spans="1:4" ht="15.75" thickBot="1" x14ac:dyDescent="0.3">
      <c r="A390" s="7" t="s">
        <v>284</v>
      </c>
      <c r="B390" s="3" t="s">
        <v>68</v>
      </c>
      <c r="C390" s="3">
        <v>838</v>
      </c>
      <c r="D390" s="8">
        <v>838</v>
      </c>
    </row>
    <row r="391" spans="1:4" ht="15.75" hidden="1" thickBot="1" x14ac:dyDescent="0.3">
      <c r="A391" s="7" t="s">
        <v>284</v>
      </c>
      <c r="B391" s="3" t="s">
        <v>71</v>
      </c>
      <c r="C391" s="3">
        <v>6256</v>
      </c>
      <c r="D391" s="8">
        <v>0</v>
      </c>
    </row>
    <row r="392" spans="1:4" ht="15.75" hidden="1" thickBot="1" x14ac:dyDescent="0.3">
      <c r="A392" s="7" t="s">
        <v>285</v>
      </c>
      <c r="B392" s="3" t="s">
        <v>71</v>
      </c>
      <c r="C392" s="3">
        <v>7902</v>
      </c>
      <c r="D392" s="8">
        <v>0</v>
      </c>
    </row>
    <row r="393" spans="1:4" ht="15.75" hidden="1" thickBot="1" x14ac:dyDescent="0.3">
      <c r="A393" s="7" t="s">
        <v>286</v>
      </c>
      <c r="B393" s="3" t="s">
        <v>81</v>
      </c>
      <c r="C393" s="3">
        <v>0</v>
      </c>
      <c r="D393" s="8">
        <v>0</v>
      </c>
    </row>
    <row r="394" spans="1:4" ht="15.75" thickBot="1" x14ac:dyDescent="0.3">
      <c r="A394" s="7" t="s">
        <v>286</v>
      </c>
      <c r="B394" s="3" t="s">
        <v>68</v>
      </c>
      <c r="C394" s="3">
        <v>12393</v>
      </c>
      <c r="D394" s="8">
        <v>12393</v>
      </c>
    </row>
    <row r="395" spans="1:4" ht="15.75" hidden="1" thickBot="1" x14ac:dyDescent="0.3">
      <c r="A395" s="7" t="s">
        <v>286</v>
      </c>
      <c r="B395" s="3" t="s">
        <v>71</v>
      </c>
      <c r="C395" s="3">
        <v>1783</v>
      </c>
      <c r="D395" s="8">
        <v>0</v>
      </c>
    </row>
    <row r="396" spans="1:4" ht="15.75" thickBot="1" x14ac:dyDescent="0.3">
      <c r="A396" s="7" t="s">
        <v>287</v>
      </c>
      <c r="B396" s="3" t="s">
        <v>68</v>
      </c>
      <c r="C396" s="3">
        <v>1050</v>
      </c>
      <c r="D396" s="8">
        <v>1050</v>
      </c>
    </row>
    <row r="397" spans="1:4" ht="15.75" thickBot="1" x14ac:dyDescent="0.3">
      <c r="A397" s="7" t="s">
        <v>288</v>
      </c>
      <c r="B397" s="3" t="s">
        <v>68</v>
      </c>
      <c r="C397" s="3">
        <v>1400</v>
      </c>
      <c r="D397" s="8">
        <v>1400</v>
      </c>
    </row>
    <row r="398" spans="1:4" ht="15.75" hidden="1" thickBot="1" x14ac:dyDescent="0.3">
      <c r="A398" s="7" t="s">
        <v>288</v>
      </c>
      <c r="B398" s="3" t="s">
        <v>71</v>
      </c>
      <c r="C398" s="3">
        <v>648</v>
      </c>
      <c r="D398" s="8">
        <v>0</v>
      </c>
    </row>
    <row r="399" spans="1:4" ht="15.75" thickBot="1" x14ac:dyDescent="0.3">
      <c r="A399" s="7" t="s">
        <v>289</v>
      </c>
      <c r="B399" s="3" t="s">
        <v>68</v>
      </c>
      <c r="C399" s="3">
        <v>24160</v>
      </c>
      <c r="D399" s="8">
        <v>24160</v>
      </c>
    </row>
    <row r="400" spans="1:4" ht="15.75" thickBot="1" x14ac:dyDescent="0.3">
      <c r="A400" s="7" t="s">
        <v>290</v>
      </c>
      <c r="B400" s="3" t="s">
        <v>68</v>
      </c>
      <c r="C400" s="3">
        <v>3336</v>
      </c>
      <c r="D400" s="8">
        <v>3336</v>
      </c>
    </row>
    <row r="401" spans="1:4" ht="15.75" thickBot="1" x14ac:dyDescent="0.3">
      <c r="A401" s="7" t="s">
        <v>291</v>
      </c>
      <c r="B401" s="3" t="s">
        <v>68</v>
      </c>
      <c r="C401" s="3">
        <v>22169</v>
      </c>
      <c r="D401" s="8">
        <v>22169</v>
      </c>
    </row>
    <row r="402" spans="1:4" ht="15.75" thickBot="1" x14ac:dyDescent="0.3">
      <c r="A402" s="7" t="s">
        <v>292</v>
      </c>
      <c r="B402" s="3" t="s">
        <v>68</v>
      </c>
      <c r="C402" s="3">
        <v>2814</v>
      </c>
      <c r="D402" s="8">
        <v>2814</v>
      </c>
    </row>
    <row r="403" spans="1:4" ht="15.75" thickBot="1" x14ac:dyDescent="0.3">
      <c r="A403" s="7" t="s">
        <v>293</v>
      </c>
      <c r="B403" s="3" t="s">
        <v>68</v>
      </c>
      <c r="C403" s="3">
        <v>2856</v>
      </c>
      <c r="D403" s="8">
        <v>2856</v>
      </c>
    </row>
    <row r="404" spans="1:4" ht="15.75" hidden="1" thickBot="1" x14ac:dyDescent="0.3">
      <c r="A404" s="7" t="s">
        <v>71</v>
      </c>
      <c r="B404" s="3" t="s">
        <v>71</v>
      </c>
      <c r="C404" s="3">
        <v>0</v>
      </c>
      <c r="D404" s="8">
        <v>0</v>
      </c>
    </row>
    <row r="405" spans="1:4" ht="16.5" thickTop="1" thickBot="1" x14ac:dyDescent="0.3">
      <c r="A405" s="9"/>
      <c r="B405" s="10"/>
      <c r="C405" s="11"/>
      <c r="D405" s="12">
        <f>SUM(D6:D404)</f>
        <v>1294402</v>
      </c>
    </row>
    <row r="406" spans="1:4" ht="15.75" thickTop="1" x14ac:dyDescent="0.25"/>
    <row r="407" spans="1:4" ht="15.75" thickBot="1" x14ac:dyDescent="0.3"/>
    <row r="408" spans="1:4" ht="15.75" thickBot="1" x14ac:dyDescent="0.3">
      <c r="A408" s="3" t="s">
        <v>10</v>
      </c>
      <c r="B408" s="13">
        <f t="shared" ref="B408:B413" si="0">SUMIF($B$6:$B$404,A408,$D$6:$D$404)</f>
        <v>21115</v>
      </c>
    </row>
    <row r="409" spans="1:4" ht="15.75" thickBot="1" x14ac:dyDescent="0.3">
      <c r="A409" s="3" t="s">
        <v>7</v>
      </c>
      <c r="B409" s="13">
        <f t="shared" si="0"/>
        <v>16553</v>
      </c>
    </row>
    <row r="410" spans="1:4" ht="15.75" thickBot="1" x14ac:dyDescent="0.3">
      <c r="A410" s="3" t="s">
        <v>70</v>
      </c>
      <c r="B410" s="13">
        <f t="shared" si="0"/>
        <v>17070</v>
      </c>
    </row>
    <row r="411" spans="1:4" ht="15.75" thickBot="1" x14ac:dyDescent="0.3">
      <c r="A411" s="3" t="s">
        <v>8</v>
      </c>
      <c r="B411" s="13">
        <f t="shared" si="0"/>
        <v>341576</v>
      </c>
    </row>
    <row r="412" spans="1:4" ht="15.75" thickBot="1" x14ac:dyDescent="0.3">
      <c r="A412" s="3" t="s">
        <v>11</v>
      </c>
      <c r="B412" s="13">
        <f t="shared" si="0"/>
        <v>106890</v>
      </c>
    </row>
    <row r="413" spans="1:4" x14ac:dyDescent="0.25">
      <c r="A413" s="14" t="s">
        <v>68</v>
      </c>
      <c r="B413" s="13">
        <f t="shared" si="0"/>
        <v>791198</v>
      </c>
    </row>
    <row r="414" spans="1:4" x14ac:dyDescent="0.25">
      <c r="A414" s="15" t="s">
        <v>294</v>
      </c>
      <c r="B414" s="16">
        <f>SUM(B408:B413)</f>
        <v>1294402</v>
      </c>
    </row>
  </sheetData>
  <autoFilter ref="A5:D405">
    <filterColumn colId="3">
      <filters>
        <filter val="1 294 402"/>
        <filter val="100"/>
        <filter val="1005"/>
        <filter val="10157"/>
        <filter val="1026"/>
        <filter val="10471"/>
        <filter val="1050"/>
        <filter val="10593"/>
        <filter val="10614"/>
        <filter val="10627"/>
        <filter val="1069"/>
        <filter val="1094"/>
        <filter val="10993"/>
        <filter val="1100"/>
        <filter val="1102"/>
        <filter val="1103"/>
        <filter val="1106"/>
        <filter val="11492"/>
        <filter val="1151"/>
        <filter val="1168"/>
        <filter val="1175"/>
        <filter val="11862"/>
        <filter val="1200"/>
        <filter val="1203"/>
        <filter val="1206"/>
        <filter val="12293"/>
        <filter val="12347"/>
        <filter val="12393"/>
        <filter val="1243"/>
        <filter val="1247"/>
        <filter val="12812"/>
        <filter val="12917"/>
        <filter val="12948"/>
        <filter val="1305"/>
        <filter val="13061"/>
        <filter val="13125"/>
        <filter val="13382"/>
        <filter val="134"/>
        <filter val="13604"/>
        <filter val="13680"/>
        <filter val="1381"/>
        <filter val="13929"/>
        <filter val="1400"/>
        <filter val="1402"/>
        <filter val="1407"/>
        <filter val="1420"/>
        <filter val="1438"/>
        <filter val="14742"/>
        <filter val="1584"/>
        <filter val="1600"/>
        <filter val="1602"/>
        <filter val="1608"/>
        <filter val="1652"/>
        <filter val="1657"/>
        <filter val="1670"/>
        <filter val="1675"/>
        <filter val="1700"/>
        <filter val="17344"/>
        <filter val="1735"/>
        <filter val="1736"/>
        <filter val="1750"/>
        <filter val="1759"/>
        <filter val="17826"/>
        <filter val="1793"/>
        <filter val="17994"/>
        <filter val="1843"/>
        <filter val="1905"/>
        <filter val="1921"/>
        <filter val="1941"/>
        <filter val="19469"/>
        <filter val="1958"/>
        <filter val="1972"/>
        <filter val="1975"/>
        <filter val="2000"/>
        <filter val="201"/>
        <filter val="2025"/>
        <filter val="20632"/>
        <filter val="217"/>
        <filter val="2206"/>
        <filter val="22157"/>
        <filter val="22169"/>
        <filter val="2245"/>
        <filter val="225"/>
        <filter val="2250"/>
        <filter val="2255"/>
        <filter val="2268"/>
        <filter val="2272"/>
        <filter val="2280"/>
        <filter val="2327"/>
        <filter val="2336"/>
        <filter val="235"/>
        <filter val="2372"/>
        <filter val="2392"/>
        <filter val="2406"/>
        <filter val="24160"/>
        <filter val="24172"/>
        <filter val="2422"/>
        <filter val="2450"/>
        <filter val="2453"/>
        <filter val="2473"/>
        <filter val="251"/>
        <filter val="2555"/>
        <filter val="2556"/>
        <filter val="2569"/>
        <filter val="2572"/>
        <filter val="25731"/>
        <filter val="2606"/>
        <filter val="2628"/>
        <filter val="2630"/>
        <filter val="2632"/>
        <filter val="2660"/>
        <filter val="268"/>
        <filter val="2681"/>
        <filter val="2691"/>
        <filter val="2715"/>
        <filter val="27669"/>
        <filter val="2778"/>
        <filter val="2794"/>
        <filter val="2795"/>
        <filter val="2814"/>
        <filter val="2832"/>
        <filter val="2856"/>
        <filter val="2878"/>
        <filter val="2889"/>
        <filter val="2973"/>
        <filter val="300"/>
        <filter val="302"/>
        <filter val="3119"/>
        <filter val="3122"/>
        <filter val="3156"/>
        <filter val="3164"/>
        <filter val="3165"/>
        <filter val="3216"/>
        <filter val="3250"/>
        <filter val="3300"/>
        <filter val="3302"/>
        <filter val="3336"/>
        <filter val="3412"/>
        <filter val="3471"/>
        <filter val="350"/>
        <filter val="3507"/>
        <filter val="3527"/>
        <filter val="3623"/>
        <filter val="3672"/>
        <filter val="3700"/>
        <filter val="375"/>
        <filter val="3756"/>
        <filter val="377"/>
        <filter val="3805"/>
        <filter val="3826"/>
        <filter val="3862"/>
        <filter val="3864"/>
        <filter val="3906"/>
        <filter val="3910"/>
        <filter val="3962"/>
        <filter val="3971"/>
        <filter val="400"/>
        <filter val="4000"/>
        <filter val="4004"/>
        <filter val="402"/>
        <filter val="4037"/>
        <filter val="4050"/>
        <filter val="4057"/>
        <filter val="4073"/>
        <filter val="4190"/>
        <filter val="4248"/>
        <filter val="4252"/>
        <filter val="4386"/>
        <filter val="4404"/>
        <filter val="4411"/>
        <filter val="4435"/>
        <filter val="4445"/>
        <filter val="4454"/>
        <filter val="4455"/>
        <filter val="450"/>
        <filter val="4610"/>
        <filter val="4637"/>
        <filter val="4645"/>
        <filter val="4678"/>
        <filter val="469"/>
        <filter val="4766"/>
        <filter val="4814"/>
        <filter val="4842"/>
        <filter val="4872"/>
        <filter val="4901"/>
        <filter val="4955"/>
        <filter val="5009"/>
        <filter val="503"/>
        <filter val="5056"/>
        <filter val="5087"/>
        <filter val="5112"/>
        <filter val="514"/>
        <filter val="5186"/>
        <filter val="525"/>
        <filter val="5301"/>
        <filter val="533"/>
        <filter val="5334"/>
        <filter val="536"/>
        <filter val="5475"/>
        <filter val="550"/>
        <filter val="5500"/>
        <filter val="5519"/>
        <filter val="552"/>
        <filter val="553"/>
        <filter val="5536"/>
        <filter val="5551"/>
        <filter val="5586"/>
        <filter val="568"/>
        <filter val="582"/>
        <filter val="5894"/>
        <filter val="5900"/>
        <filter val="5913"/>
        <filter val="600"/>
        <filter val="6107"/>
        <filter val="6198"/>
        <filter val="6246"/>
        <filter val="625"/>
        <filter val="6270"/>
        <filter val="6344"/>
        <filter val="6365"/>
        <filter val="6369"/>
        <filter val="6372"/>
        <filter val="6476"/>
        <filter val="6600"/>
        <filter val="669"/>
        <filter val="67"/>
        <filter val="670"/>
        <filter val="6728"/>
        <filter val="688"/>
        <filter val="689"/>
        <filter val="6900"/>
        <filter val="6944"/>
        <filter val="704"/>
        <filter val="7155"/>
        <filter val="7182"/>
        <filter val="7271"/>
        <filter val="7340"/>
        <filter val="7486"/>
        <filter val="7763"/>
        <filter val="7769"/>
        <filter val="7845"/>
        <filter val="800"/>
        <filter val="801"/>
        <filter val="802"/>
        <filter val="804"/>
        <filter val="8070"/>
        <filter val="825"/>
        <filter val="827"/>
        <filter val="8317"/>
        <filter val="8342"/>
        <filter val="838"/>
        <filter val="851"/>
        <filter val="8642"/>
        <filter val="8678"/>
        <filter val="871"/>
        <filter val="8822"/>
        <filter val="885"/>
        <filter val="8861"/>
        <filter val="900"/>
        <filter val="9058"/>
        <filter val="9083"/>
        <filter val="918"/>
        <filter val="919"/>
        <filter val="9216"/>
        <filter val="9233"/>
        <filter val="9337"/>
        <filter val="935"/>
        <filter val="938"/>
        <filter val="9509"/>
        <filter val="972"/>
        <filter val="9838"/>
        <filter val="9903"/>
      </filters>
    </filterColumn>
    <sortState ref="A6:D405">
      <sortCondition ref="A5:A405"/>
    </sortState>
  </autoFilter>
  <sortState ref="A6:D404">
    <sortCondition ref="B6:B4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11"/>
  <sheetViews>
    <sheetView tabSelected="1" topLeftCell="A277" workbookViewId="0">
      <selection activeCell="F404" sqref="F404"/>
    </sheetView>
  </sheetViews>
  <sheetFormatPr defaultRowHeight="15" x14ac:dyDescent="0.25"/>
  <cols>
    <col min="1" max="1" width="57.42578125" customWidth="1"/>
    <col min="2" max="2" width="45.85546875" customWidth="1"/>
    <col min="3" max="3" width="21.140625" customWidth="1"/>
    <col min="4" max="4" width="28" customWidth="1"/>
    <col min="5" max="5" width="16.42578125" customWidth="1"/>
  </cols>
  <sheetData>
    <row r="1" spans="1:6" ht="31.5" x14ac:dyDescent="0.5">
      <c r="A1" s="1"/>
      <c r="B1" s="17" t="s">
        <v>295</v>
      </c>
    </row>
    <row r="2" spans="1:6" ht="18.75" x14ac:dyDescent="0.3">
      <c r="B2" s="18" t="s">
        <v>296</v>
      </c>
    </row>
    <row r="3" spans="1:6" ht="17.25" x14ac:dyDescent="0.25">
      <c r="A3" s="2"/>
      <c r="B3" t="s">
        <v>297</v>
      </c>
    </row>
    <row r="4" spans="1:6" ht="15.75" thickBot="1" x14ac:dyDescent="0.3"/>
    <row r="5" spans="1:6" ht="45.75" thickBot="1" x14ac:dyDescent="0.3">
      <c r="A5" s="25" t="s">
        <v>2</v>
      </c>
      <c r="B5" s="25" t="s">
        <v>298</v>
      </c>
      <c r="C5" s="25" t="s">
        <v>299</v>
      </c>
      <c r="D5" s="26" t="s">
        <v>300</v>
      </c>
      <c r="E5" s="26" t="s">
        <v>300</v>
      </c>
      <c r="F5" s="31" t="s">
        <v>301</v>
      </c>
    </row>
    <row r="6" spans="1:6" x14ac:dyDescent="0.25">
      <c r="A6" s="27" t="s">
        <v>6</v>
      </c>
      <c r="B6" s="27" t="s">
        <v>7</v>
      </c>
      <c r="C6" s="27">
        <v>13604</v>
      </c>
      <c r="D6" s="27">
        <v>13604</v>
      </c>
      <c r="E6" s="32"/>
      <c r="F6" s="36">
        <v>13604</v>
      </c>
    </row>
    <row r="7" spans="1:6" ht="15.75" thickBot="1" x14ac:dyDescent="0.3">
      <c r="A7" s="28" t="s">
        <v>6</v>
      </c>
      <c r="B7" s="28" t="s">
        <v>8</v>
      </c>
      <c r="C7" s="28">
        <v>19469</v>
      </c>
      <c r="D7" s="28">
        <v>19469</v>
      </c>
      <c r="E7" s="33">
        <f>SUBTOTAL(9,D6:D7)</f>
        <v>33073</v>
      </c>
      <c r="F7" s="37"/>
    </row>
    <row r="8" spans="1:6" x14ac:dyDescent="0.25">
      <c r="A8" s="27" t="s">
        <v>9</v>
      </c>
      <c r="B8" s="27" t="s">
        <v>10</v>
      </c>
      <c r="C8" s="27">
        <v>3300</v>
      </c>
      <c r="D8" s="27">
        <v>3300</v>
      </c>
      <c r="E8" s="32"/>
      <c r="F8" s="36">
        <v>3300</v>
      </c>
    </row>
    <row r="9" spans="1:6" ht="15.75" thickBot="1" x14ac:dyDescent="0.3">
      <c r="A9" s="28" t="s">
        <v>9</v>
      </c>
      <c r="B9" s="28" t="s">
        <v>11</v>
      </c>
      <c r="C9" s="28">
        <v>800</v>
      </c>
      <c r="D9" s="28">
        <v>800</v>
      </c>
      <c r="E9" s="33">
        <f>SUBTOTAL(9,D8:D9)</f>
        <v>4100</v>
      </c>
      <c r="F9" s="37"/>
    </row>
    <row r="10" spans="1:6" ht="15.75" thickBot="1" x14ac:dyDescent="0.3">
      <c r="A10" s="29" t="s">
        <v>12</v>
      </c>
      <c r="B10" s="29" t="s">
        <v>8</v>
      </c>
      <c r="C10" s="29">
        <v>2255</v>
      </c>
      <c r="D10" s="29">
        <v>2255</v>
      </c>
      <c r="E10" s="34">
        <f>SUBTOTAL(9,D10)</f>
        <v>2255</v>
      </c>
      <c r="F10" s="38"/>
    </row>
    <row r="11" spans="1:6" ht="15.75" thickBot="1" x14ac:dyDescent="0.3">
      <c r="A11" s="29" t="s">
        <v>13</v>
      </c>
      <c r="B11" s="29" t="s">
        <v>8</v>
      </c>
      <c r="C11" s="29">
        <v>268</v>
      </c>
      <c r="D11" s="29">
        <v>268</v>
      </c>
      <c r="E11" s="34">
        <f>SUBTOTAL(9,D11)</f>
        <v>268</v>
      </c>
      <c r="F11" s="38"/>
    </row>
    <row r="12" spans="1:6" x14ac:dyDescent="0.25">
      <c r="A12" s="27" t="s">
        <v>14</v>
      </c>
      <c r="B12" s="27" t="s">
        <v>8</v>
      </c>
      <c r="C12" s="27">
        <v>268</v>
      </c>
      <c r="D12" s="27">
        <v>268</v>
      </c>
      <c r="E12" s="35"/>
      <c r="F12" s="39"/>
    </row>
    <row r="13" spans="1:6" x14ac:dyDescent="0.25">
      <c r="A13" s="30" t="s">
        <v>15</v>
      </c>
      <c r="B13" s="30" t="s">
        <v>8</v>
      </c>
      <c r="C13" s="30">
        <v>2715</v>
      </c>
      <c r="D13" s="30">
        <v>2715</v>
      </c>
      <c r="E13" s="35"/>
      <c r="F13" s="39"/>
    </row>
    <row r="14" spans="1:6" x14ac:dyDescent="0.25">
      <c r="A14" s="30" t="s">
        <v>16</v>
      </c>
      <c r="B14" s="30" t="s">
        <v>8</v>
      </c>
      <c r="C14" s="30">
        <v>4445</v>
      </c>
      <c r="D14" s="30">
        <v>4445</v>
      </c>
      <c r="E14" s="35"/>
      <c r="F14" s="39"/>
    </row>
    <row r="15" spans="1:6" x14ac:dyDescent="0.25">
      <c r="A15" s="30" t="s">
        <v>17</v>
      </c>
      <c r="B15" s="30" t="s">
        <v>8</v>
      </c>
      <c r="C15" s="30">
        <v>17994</v>
      </c>
      <c r="D15" s="30">
        <v>17994</v>
      </c>
      <c r="E15" s="35"/>
      <c r="F15" s="39"/>
    </row>
    <row r="16" spans="1:6" x14ac:dyDescent="0.25">
      <c r="A16" s="30" t="s">
        <v>18</v>
      </c>
      <c r="B16" s="30" t="s">
        <v>8</v>
      </c>
      <c r="C16" s="30">
        <v>5334</v>
      </c>
      <c r="D16" s="30">
        <v>5334</v>
      </c>
      <c r="E16" s="35"/>
      <c r="F16" s="39"/>
    </row>
    <row r="17" spans="1:6" x14ac:dyDescent="0.25">
      <c r="A17" s="30" t="s">
        <v>19</v>
      </c>
      <c r="B17" s="30" t="s">
        <v>8</v>
      </c>
      <c r="C17" s="30">
        <v>2473</v>
      </c>
      <c r="D17" s="30">
        <v>2473</v>
      </c>
      <c r="E17" s="35"/>
      <c r="F17" s="39"/>
    </row>
    <row r="18" spans="1:6" x14ac:dyDescent="0.25">
      <c r="A18" s="30" t="s">
        <v>20</v>
      </c>
      <c r="B18" s="30" t="s">
        <v>8</v>
      </c>
      <c r="C18" s="30">
        <v>3805</v>
      </c>
      <c r="D18" s="30">
        <v>3805</v>
      </c>
      <c r="E18" s="35"/>
      <c r="F18" s="39"/>
    </row>
    <row r="19" spans="1:6" x14ac:dyDescent="0.25">
      <c r="A19" s="30" t="s">
        <v>21</v>
      </c>
      <c r="B19" s="30" t="s">
        <v>8</v>
      </c>
      <c r="C19" s="30">
        <v>2832</v>
      </c>
      <c r="D19" s="30">
        <v>2832</v>
      </c>
      <c r="E19" s="35"/>
      <c r="F19" s="39"/>
    </row>
    <row r="20" spans="1:6" x14ac:dyDescent="0.25">
      <c r="A20" s="30" t="s">
        <v>22</v>
      </c>
      <c r="B20" s="30" t="s">
        <v>8</v>
      </c>
      <c r="C20" s="30">
        <v>4645</v>
      </c>
      <c r="D20" s="30">
        <v>4645</v>
      </c>
      <c r="E20" s="35"/>
      <c r="F20" s="39"/>
    </row>
    <row r="21" spans="1:6" ht="15.75" thickBot="1" x14ac:dyDescent="0.3">
      <c r="A21" s="28" t="s">
        <v>23</v>
      </c>
      <c r="B21" s="28" t="s">
        <v>8</v>
      </c>
      <c r="C21" s="28">
        <v>2422</v>
      </c>
      <c r="D21" s="28">
        <v>2422</v>
      </c>
      <c r="E21" s="33">
        <f>SUBTOTAL(9,D12:D21)</f>
        <v>46933</v>
      </c>
      <c r="F21" s="37"/>
    </row>
    <row r="22" spans="1:6" x14ac:dyDescent="0.25">
      <c r="A22" s="27" t="s">
        <v>24</v>
      </c>
      <c r="B22" s="27" t="s">
        <v>8</v>
      </c>
      <c r="C22" s="27">
        <v>3119</v>
      </c>
      <c r="D22" s="27">
        <v>3119</v>
      </c>
      <c r="E22" s="32"/>
      <c r="F22" s="36"/>
    </row>
    <row r="23" spans="1:6" ht="15.75" thickBot="1" x14ac:dyDescent="0.3">
      <c r="A23" s="28" t="s">
        <v>25</v>
      </c>
      <c r="B23" s="28" t="s">
        <v>8</v>
      </c>
      <c r="C23" s="28">
        <v>1675</v>
      </c>
      <c r="D23" s="28">
        <v>1675</v>
      </c>
      <c r="E23" s="33">
        <f>SUBTOTAL(9,D22:D23)</f>
        <v>4794</v>
      </c>
      <c r="F23" s="37"/>
    </row>
    <row r="24" spans="1:6" x14ac:dyDescent="0.25">
      <c r="A24" s="27" t="s">
        <v>26</v>
      </c>
      <c r="B24" s="27" t="s">
        <v>8</v>
      </c>
      <c r="C24" s="27">
        <v>6369</v>
      </c>
      <c r="D24" s="27">
        <v>6369</v>
      </c>
      <c r="E24" s="35"/>
      <c r="F24" s="39"/>
    </row>
    <row r="25" spans="1:6" x14ac:dyDescent="0.25">
      <c r="A25" s="30" t="s">
        <v>27</v>
      </c>
      <c r="B25" s="30" t="s">
        <v>8</v>
      </c>
      <c r="C25" s="30">
        <v>3700</v>
      </c>
      <c r="D25" s="30">
        <v>3700</v>
      </c>
      <c r="E25" s="35"/>
      <c r="F25" s="39"/>
    </row>
    <row r="26" spans="1:6" x14ac:dyDescent="0.25">
      <c r="A26" s="30" t="s">
        <v>28</v>
      </c>
      <c r="B26" s="30" t="s">
        <v>7</v>
      </c>
      <c r="C26" s="30">
        <v>1106</v>
      </c>
      <c r="D26" s="30">
        <v>1106</v>
      </c>
      <c r="E26" s="35"/>
      <c r="F26" s="39">
        <v>1106</v>
      </c>
    </row>
    <row r="27" spans="1:6" x14ac:dyDescent="0.25">
      <c r="A27" s="30" t="s">
        <v>28</v>
      </c>
      <c r="B27" s="30" t="s">
        <v>8</v>
      </c>
      <c r="C27" s="30">
        <v>22157</v>
      </c>
      <c r="D27" s="30">
        <v>22157</v>
      </c>
      <c r="E27" s="35"/>
      <c r="F27" s="39"/>
    </row>
    <row r="28" spans="1:6" x14ac:dyDescent="0.25">
      <c r="A28" s="30" t="s">
        <v>28</v>
      </c>
      <c r="B28" s="30" t="s">
        <v>11</v>
      </c>
      <c r="C28" s="30">
        <v>402</v>
      </c>
      <c r="D28" s="30">
        <v>402</v>
      </c>
      <c r="E28" s="35"/>
      <c r="F28" s="39"/>
    </row>
    <row r="29" spans="1:6" x14ac:dyDescent="0.25">
      <c r="A29" s="30" t="s">
        <v>30</v>
      </c>
      <c r="B29" s="30" t="s">
        <v>8</v>
      </c>
      <c r="C29" s="30">
        <v>1972</v>
      </c>
      <c r="D29" s="30">
        <v>1972</v>
      </c>
      <c r="E29" s="35"/>
      <c r="F29" s="39"/>
    </row>
    <row r="30" spans="1:6" x14ac:dyDescent="0.25">
      <c r="A30" s="30" t="s">
        <v>31</v>
      </c>
      <c r="B30" s="30" t="s">
        <v>8</v>
      </c>
      <c r="C30" s="30">
        <v>1094</v>
      </c>
      <c r="D30" s="30">
        <v>1094</v>
      </c>
      <c r="E30" s="35"/>
      <c r="F30" s="39"/>
    </row>
    <row r="31" spans="1:6" x14ac:dyDescent="0.25">
      <c r="A31" s="30" t="s">
        <v>32</v>
      </c>
      <c r="B31" s="30" t="s">
        <v>8</v>
      </c>
      <c r="C31" s="30">
        <v>1168</v>
      </c>
      <c r="D31" s="30">
        <v>1168</v>
      </c>
      <c r="E31" s="35"/>
      <c r="F31" s="39"/>
    </row>
    <row r="32" spans="1:6" x14ac:dyDescent="0.25">
      <c r="A32" s="30" t="s">
        <v>33</v>
      </c>
      <c r="B32" s="30" t="s">
        <v>8</v>
      </c>
      <c r="C32" s="30">
        <v>1168</v>
      </c>
      <c r="D32" s="30">
        <v>1168</v>
      </c>
      <c r="E32" s="35"/>
      <c r="F32" s="39"/>
    </row>
    <row r="33" spans="1:6" x14ac:dyDescent="0.25">
      <c r="A33" s="30" t="s">
        <v>34</v>
      </c>
      <c r="B33" s="30" t="s">
        <v>8</v>
      </c>
      <c r="C33" s="30">
        <v>600</v>
      </c>
      <c r="D33" s="30">
        <v>600</v>
      </c>
      <c r="E33" s="35"/>
      <c r="F33" s="39"/>
    </row>
    <row r="34" spans="1:6" x14ac:dyDescent="0.25">
      <c r="A34" s="30" t="s">
        <v>35</v>
      </c>
      <c r="B34" s="30" t="s">
        <v>8</v>
      </c>
      <c r="C34" s="30">
        <v>704</v>
      </c>
      <c r="D34" s="30">
        <v>704</v>
      </c>
      <c r="E34" s="35"/>
      <c r="F34" s="39"/>
    </row>
    <row r="35" spans="1:6" x14ac:dyDescent="0.25">
      <c r="A35" s="30" t="s">
        <v>36</v>
      </c>
      <c r="B35" s="30" t="s">
        <v>8</v>
      </c>
      <c r="C35" s="30">
        <v>6246</v>
      </c>
      <c r="D35" s="30">
        <v>6246</v>
      </c>
      <c r="E35" s="35"/>
      <c r="F35" s="39"/>
    </row>
    <row r="36" spans="1:6" x14ac:dyDescent="0.25">
      <c r="A36" s="30" t="s">
        <v>38</v>
      </c>
      <c r="B36" s="30" t="s">
        <v>8</v>
      </c>
      <c r="C36" s="30">
        <v>10993</v>
      </c>
      <c r="D36" s="30">
        <v>10993</v>
      </c>
      <c r="E36" s="35"/>
      <c r="F36" s="39"/>
    </row>
    <row r="37" spans="1:6" ht="15.75" thickBot="1" x14ac:dyDescent="0.3">
      <c r="A37" s="28" t="s">
        <v>39</v>
      </c>
      <c r="B37" s="28" t="s">
        <v>8</v>
      </c>
      <c r="C37" s="28">
        <v>13061</v>
      </c>
      <c r="D37" s="28">
        <v>13061</v>
      </c>
      <c r="E37" s="33">
        <f>SUBTOTAL(9,D24:D37)</f>
        <v>70740</v>
      </c>
      <c r="F37" s="37"/>
    </row>
    <row r="38" spans="1:6" x14ac:dyDescent="0.25">
      <c r="A38" s="27" t="s">
        <v>40</v>
      </c>
      <c r="B38" s="27" t="s">
        <v>8</v>
      </c>
      <c r="C38" s="27">
        <v>3862</v>
      </c>
      <c r="D38" s="27">
        <v>3862</v>
      </c>
      <c r="E38" s="35"/>
      <c r="F38" s="39"/>
    </row>
    <row r="39" spans="1:6" x14ac:dyDescent="0.25">
      <c r="A39" s="30" t="s">
        <v>41</v>
      </c>
      <c r="B39" s="30" t="s">
        <v>8</v>
      </c>
      <c r="C39" s="30">
        <v>3122</v>
      </c>
      <c r="D39" s="30">
        <v>3122</v>
      </c>
      <c r="E39" s="35"/>
      <c r="F39" s="39"/>
    </row>
    <row r="40" spans="1:6" x14ac:dyDescent="0.25">
      <c r="A40" s="30" t="s">
        <v>42</v>
      </c>
      <c r="B40" s="30" t="s">
        <v>8</v>
      </c>
      <c r="C40" s="30">
        <v>2372</v>
      </c>
      <c r="D40" s="30">
        <v>2372</v>
      </c>
      <c r="E40" s="35"/>
      <c r="F40" s="39"/>
    </row>
    <row r="41" spans="1:6" x14ac:dyDescent="0.25">
      <c r="A41" s="30" t="s">
        <v>43</v>
      </c>
      <c r="B41" s="30" t="s">
        <v>8</v>
      </c>
      <c r="C41" s="30">
        <v>1420</v>
      </c>
      <c r="D41" s="30">
        <v>1420</v>
      </c>
      <c r="E41" s="35"/>
      <c r="F41" s="39"/>
    </row>
    <row r="42" spans="1:6" x14ac:dyDescent="0.25">
      <c r="A42" s="30" t="s">
        <v>44</v>
      </c>
      <c r="B42" s="30" t="s">
        <v>8</v>
      </c>
      <c r="C42" s="30">
        <v>9903</v>
      </c>
      <c r="D42" s="30">
        <v>9903</v>
      </c>
      <c r="E42" s="35"/>
      <c r="F42" s="39"/>
    </row>
    <row r="43" spans="1:6" x14ac:dyDescent="0.25">
      <c r="A43" s="30" t="s">
        <v>45</v>
      </c>
      <c r="B43" s="30" t="s">
        <v>8</v>
      </c>
      <c r="C43" s="30">
        <v>12293</v>
      </c>
      <c r="D43" s="30">
        <v>12293</v>
      </c>
      <c r="E43" s="35"/>
      <c r="F43" s="39"/>
    </row>
    <row r="44" spans="1:6" x14ac:dyDescent="0.25">
      <c r="A44" s="30" t="s">
        <v>46</v>
      </c>
      <c r="B44" s="30" t="s">
        <v>8</v>
      </c>
      <c r="C44" s="30">
        <v>20632</v>
      </c>
      <c r="D44" s="30">
        <v>20632</v>
      </c>
      <c r="E44" s="35"/>
      <c r="F44" s="39"/>
    </row>
    <row r="45" spans="1:6" x14ac:dyDescent="0.25">
      <c r="A45" s="30" t="s">
        <v>47</v>
      </c>
      <c r="B45" s="30" t="s">
        <v>8</v>
      </c>
      <c r="C45" s="30">
        <v>9216</v>
      </c>
      <c r="D45" s="30">
        <v>9216</v>
      </c>
      <c r="E45" s="35"/>
      <c r="F45" s="39"/>
    </row>
    <row r="46" spans="1:6" x14ac:dyDescent="0.25">
      <c r="A46" s="30" t="s">
        <v>48</v>
      </c>
      <c r="B46" s="30" t="s">
        <v>8</v>
      </c>
      <c r="C46" s="30">
        <v>2606</v>
      </c>
      <c r="D46" s="30">
        <v>2606</v>
      </c>
      <c r="E46" s="35"/>
      <c r="F46" s="39"/>
    </row>
    <row r="47" spans="1:6" x14ac:dyDescent="0.25">
      <c r="A47" s="30" t="s">
        <v>49</v>
      </c>
      <c r="B47" s="30" t="s">
        <v>8</v>
      </c>
      <c r="C47" s="30">
        <v>2973</v>
      </c>
      <c r="D47" s="30">
        <v>2973</v>
      </c>
      <c r="E47" s="35"/>
      <c r="F47" s="39"/>
    </row>
    <row r="48" spans="1:6" x14ac:dyDescent="0.25">
      <c r="A48" s="30" t="s">
        <v>50</v>
      </c>
      <c r="B48" s="30" t="s">
        <v>8</v>
      </c>
      <c r="C48" s="30">
        <v>3756</v>
      </c>
      <c r="D48" s="30">
        <v>3756</v>
      </c>
      <c r="E48" s="35"/>
      <c r="F48" s="39"/>
    </row>
    <row r="49" spans="1:6" x14ac:dyDescent="0.25">
      <c r="A49" s="30" t="s">
        <v>51</v>
      </c>
      <c r="B49" s="30" t="s">
        <v>8</v>
      </c>
      <c r="C49" s="30">
        <v>2795</v>
      </c>
      <c r="D49" s="30">
        <v>2795</v>
      </c>
      <c r="E49" s="35"/>
      <c r="F49" s="39"/>
    </row>
    <row r="50" spans="1:6" x14ac:dyDescent="0.25">
      <c r="A50" s="30" t="s">
        <v>52</v>
      </c>
      <c r="B50" s="30" t="s">
        <v>8</v>
      </c>
      <c r="C50" s="30">
        <v>1657</v>
      </c>
      <c r="D50" s="30">
        <v>1657</v>
      </c>
      <c r="E50" s="35"/>
      <c r="F50" s="39"/>
    </row>
    <row r="51" spans="1:6" x14ac:dyDescent="0.25">
      <c r="A51" s="30" t="s">
        <v>53</v>
      </c>
      <c r="B51" s="30" t="s">
        <v>8</v>
      </c>
      <c r="C51" s="30">
        <v>14742</v>
      </c>
      <c r="D51" s="30">
        <v>14742</v>
      </c>
      <c r="E51" s="35"/>
      <c r="F51" s="39"/>
    </row>
    <row r="52" spans="1:6" x14ac:dyDescent="0.25">
      <c r="A52" s="30" t="s">
        <v>54</v>
      </c>
      <c r="B52" s="30" t="s">
        <v>8</v>
      </c>
      <c r="C52" s="30">
        <v>4814</v>
      </c>
      <c r="D52" s="30">
        <v>4814</v>
      </c>
      <c r="E52" s="35"/>
      <c r="F52" s="39"/>
    </row>
    <row r="53" spans="1:6" x14ac:dyDescent="0.25">
      <c r="A53" s="30" t="s">
        <v>55</v>
      </c>
      <c r="B53" s="30" t="s">
        <v>8</v>
      </c>
      <c r="C53" s="30">
        <v>2632</v>
      </c>
      <c r="D53" s="30">
        <v>2632</v>
      </c>
      <c r="E53" s="35"/>
      <c r="F53" s="39"/>
    </row>
    <row r="54" spans="1:6" x14ac:dyDescent="0.25">
      <c r="A54" s="30" t="s">
        <v>56</v>
      </c>
      <c r="B54" s="30" t="s">
        <v>8</v>
      </c>
      <c r="C54" s="30">
        <v>1103</v>
      </c>
      <c r="D54" s="30">
        <v>1103</v>
      </c>
      <c r="E54" s="35"/>
      <c r="F54" s="39"/>
    </row>
    <row r="55" spans="1:6" x14ac:dyDescent="0.25">
      <c r="A55" s="30" t="s">
        <v>57</v>
      </c>
      <c r="B55" s="30" t="s">
        <v>8</v>
      </c>
      <c r="C55" s="30">
        <v>1975</v>
      </c>
      <c r="D55" s="30">
        <v>1975</v>
      </c>
      <c r="E55" s="35"/>
      <c r="F55" s="39"/>
    </row>
    <row r="56" spans="1:6" x14ac:dyDescent="0.25">
      <c r="A56" s="30" t="s">
        <v>58</v>
      </c>
      <c r="B56" s="30" t="s">
        <v>8</v>
      </c>
      <c r="C56" s="30">
        <v>5913</v>
      </c>
      <c r="D56" s="30">
        <v>5913</v>
      </c>
      <c r="E56" s="35"/>
      <c r="F56" s="39"/>
    </row>
    <row r="57" spans="1:6" x14ac:dyDescent="0.25">
      <c r="A57" s="30" t="s">
        <v>59</v>
      </c>
      <c r="B57" s="30" t="s">
        <v>8</v>
      </c>
      <c r="C57" s="30">
        <v>9233</v>
      </c>
      <c r="D57" s="30">
        <v>9233</v>
      </c>
      <c r="E57" s="35"/>
      <c r="F57" s="39"/>
    </row>
    <row r="58" spans="1:6" x14ac:dyDescent="0.25">
      <c r="A58" s="30" t="s">
        <v>60</v>
      </c>
      <c r="B58" s="30" t="s">
        <v>8</v>
      </c>
      <c r="C58" s="30">
        <v>7182</v>
      </c>
      <c r="D58" s="30">
        <v>7182</v>
      </c>
      <c r="E58" s="35"/>
      <c r="F58" s="39"/>
    </row>
    <row r="59" spans="1:6" x14ac:dyDescent="0.25">
      <c r="A59" s="30" t="s">
        <v>61</v>
      </c>
      <c r="B59" s="30" t="s">
        <v>8</v>
      </c>
      <c r="C59" s="30">
        <v>2691</v>
      </c>
      <c r="D59" s="30">
        <v>2691</v>
      </c>
      <c r="E59" s="35"/>
      <c r="F59" s="39"/>
    </row>
    <row r="60" spans="1:6" x14ac:dyDescent="0.25">
      <c r="A60" s="30" t="s">
        <v>62</v>
      </c>
      <c r="B60" s="30" t="s">
        <v>8</v>
      </c>
      <c r="C60" s="30">
        <v>6476</v>
      </c>
      <c r="D60" s="30">
        <v>6476</v>
      </c>
      <c r="E60" s="35"/>
      <c r="F60" s="39"/>
    </row>
    <row r="61" spans="1:6" x14ac:dyDescent="0.25">
      <c r="A61" s="30" t="s">
        <v>63</v>
      </c>
      <c r="B61" s="30" t="s">
        <v>8</v>
      </c>
      <c r="C61" s="30">
        <v>5900</v>
      </c>
      <c r="D61" s="30">
        <v>5900</v>
      </c>
      <c r="E61" s="35"/>
      <c r="F61" s="39"/>
    </row>
    <row r="62" spans="1:6" x14ac:dyDescent="0.25">
      <c r="A62" s="30" t="s">
        <v>64</v>
      </c>
      <c r="B62" s="30" t="s">
        <v>8</v>
      </c>
      <c r="C62" s="30">
        <v>6728</v>
      </c>
      <c r="D62" s="30">
        <v>6728</v>
      </c>
      <c r="E62" s="35"/>
      <c r="F62" s="39"/>
    </row>
    <row r="63" spans="1:6" x14ac:dyDescent="0.25">
      <c r="A63" s="30" t="s">
        <v>65</v>
      </c>
      <c r="B63" s="30" t="s">
        <v>8</v>
      </c>
      <c r="C63" s="30">
        <v>2681</v>
      </c>
      <c r="D63" s="30">
        <v>2681</v>
      </c>
      <c r="E63" s="35"/>
      <c r="F63" s="39"/>
    </row>
    <row r="64" spans="1:6" ht="15.75" thickBot="1" x14ac:dyDescent="0.3">
      <c r="A64" s="28" t="s">
        <v>66</v>
      </c>
      <c r="B64" s="28" t="s">
        <v>8</v>
      </c>
      <c r="C64" s="28">
        <v>3471</v>
      </c>
      <c r="D64" s="28">
        <v>3471</v>
      </c>
      <c r="E64" s="33">
        <f>SUBTOTAL(9,D38:D64)</f>
        <v>152148</v>
      </c>
      <c r="F64" s="37"/>
    </row>
    <row r="65" spans="1:6" x14ac:dyDescent="0.25">
      <c r="A65" s="27" t="s">
        <v>72</v>
      </c>
      <c r="B65" s="27" t="s">
        <v>8</v>
      </c>
      <c r="C65" s="27">
        <v>1652</v>
      </c>
      <c r="D65" s="27">
        <v>0</v>
      </c>
      <c r="E65" s="35"/>
      <c r="F65" s="39"/>
    </row>
    <row r="66" spans="1:6" ht="15.75" thickBot="1" x14ac:dyDescent="0.3">
      <c r="A66" s="28" t="s">
        <v>72</v>
      </c>
      <c r="B66" s="28" t="s">
        <v>11</v>
      </c>
      <c r="C66" s="28">
        <v>1005</v>
      </c>
      <c r="D66" s="28">
        <v>0</v>
      </c>
      <c r="E66" s="33">
        <v>0</v>
      </c>
      <c r="F66" s="37"/>
    </row>
    <row r="67" spans="1:6" x14ac:dyDescent="0.25">
      <c r="A67" s="27" t="s">
        <v>85</v>
      </c>
      <c r="B67" s="27" t="s">
        <v>8</v>
      </c>
      <c r="C67" s="27">
        <v>851</v>
      </c>
      <c r="D67" s="27">
        <v>851</v>
      </c>
      <c r="E67" s="42"/>
      <c r="F67" s="39"/>
    </row>
    <row r="68" spans="1:6" ht="15.75" thickBot="1" x14ac:dyDescent="0.3">
      <c r="A68" s="28" t="s">
        <v>85</v>
      </c>
      <c r="B68" s="28" t="s">
        <v>68</v>
      </c>
      <c r="C68" s="28">
        <v>5475</v>
      </c>
      <c r="D68" s="28">
        <v>5475</v>
      </c>
      <c r="E68" s="43">
        <f>SUBTOTAL(9,D67:D68)</f>
        <v>6326</v>
      </c>
      <c r="F68" s="37"/>
    </row>
    <row r="69" spans="1:6" ht="15.75" thickBot="1" x14ac:dyDescent="0.3">
      <c r="A69" s="29" t="s">
        <v>86</v>
      </c>
      <c r="B69" s="29" t="s">
        <v>8</v>
      </c>
      <c r="C69" s="29">
        <v>2556</v>
      </c>
      <c r="D69" s="29">
        <v>2556</v>
      </c>
      <c r="E69" s="41">
        <f>SUBTOTAL(9,D69)</f>
        <v>2556</v>
      </c>
      <c r="F69" s="38"/>
    </row>
    <row r="70" spans="1:6" ht="15.75" thickBot="1" x14ac:dyDescent="0.3">
      <c r="A70" s="29" t="s">
        <v>82</v>
      </c>
      <c r="B70" s="29" t="s">
        <v>68</v>
      </c>
      <c r="C70" s="29">
        <v>251</v>
      </c>
      <c r="D70" s="29">
        <v>251</v>
      </c>
      <c r="E70" s="41">
        <f>SUBTOTAL(9,D70)</f>
        <v>251</v>
      </c>
      <c r="F70" s="38"/>
    </row>
    <row r="71" spans="1:6" ht="15.75" thickBot="1" x14ac:dyDescent="0.3">
      <c r="A71" s="29" t="s">
        <v>88</v>
      </c>
      <c r="B71" s="29" t="s">
        <v>11</v>
      </c>
      <c r="C71" s="29">
        <v>1203</v>
      </c>
      <c r="D71" s="29">
        <v>1203</v>
      </c>
      <c r="E71" s="41">
        <f>SUBTOTAL(9,D71)</f>
        <v>1203</v>
      </c>
      <c r="F71" s="38"/>
    </row>
    <row r="72" spans="1:6" ht="15.75" thickBot="1" x14ac:dyDescent="0.3">
      <c r="A72" s="29" t="s">
        <v>89</v>
      </c>
      <c r="B72" s="29" t="s">
        <v>11</v>
      </c>
      <c r="C72" s="29">
        <v>201</v>
      </c>
      <c r="D72" s="29">
        <v>201</v>
      </c>
      <c r="E72" s="41">
        <f>SUBTOTAL(9,D72)</f>
        <v>201</v>
      </c>
      <c r="F72" s="38"/>
    </row>
    <row r="73" spans="1:6" x14ac:dyDescent="0.25">
      <c r="A73" s="27" t="s">
        <v>90</v>
      </c>
      <c r="B73" s="27" t="s">
        <v>8</v>
      </c>
      <c r="C73" s="27">
        <v>268</v>
      </c>
      <c r="D73" s="30">
        <v>268</v>
      </c>
      <c r="E73" s="35"/>
      <c r="F73" s="39"/>
    </row>
    <row r="74" spans="1:6" x14ac:dyDescent="0.25">
      <c r="A74" s="30" t="s">
        <v>90</v>
      </c>
      <c r="B74" s="30" t="s">
        <v>10</v>
      </c>
      <c r="C74" s="30">
        <v>550</v>
      </c>
      <c r="D74" s="30">
        <v>550</v>
      </c>
      <c r="E74" s="35"/>
      <c r="F74" s="39">
        <v>550</v>
      </c>
    </row>
    <row r="75" spans="1:6" x14ac:dyDescent="0.25">
      <c r="A75" s="30" t="s">
        <v>90</v>
      </c>
      <c r="B75" s="30" t="s">
        <v>11</v>
      </c>
      <c r="C75" s="30">
        <v>402</v>
      </c>
      <c r="D75" s="30">
        <v>402</v>
      </c>
      <c r="E75" s="35"/>
      <c r="F75" s="39"/>
    </row>
    <row r="76" spans="1:6" ht="15.75" thickBot="1" x14ac:dyDescent="0.3">
      <c r="A76" s="28" t="s">
        <v>90</v>
      </c>
      <c r="B76" s="28" t="s">
        <v>68</v>
      </c>
      <c r="C76" s="28">
        <v>1206</v>
      </c>
      <c r="D76" s="28">
        <v>1206</v>
      </c>
      <c r="E76" s="33">
        <f>SUBTOTAL(9,D73:D76)</f>
        <v>2426</v>
      </c>
      <c r="F76" s="37"/>
    </row>
    <row r="77" spans="1:6" ht="15.75" thickBot="1" x14ac:dyDescent="0.3">
      <c r="A77" s="29" t="s">
        <v>91</v>
      </c>
      <c r="B77" s="29" t="s">
        <v>68</v>
      </c>
      <c r="C77" s="29">
        <v>3412</v>
      </c>
      <c r="D77" s="29">
        <v>3412</v>
      </c>
      <c r="E77" s="34">
        <f>SUBTOTAL(9,D77)</f>
        <v>3412</v>
      </c>
      <c r="F77" s="38"/>
    </row>
    <row r="78" spans="1:6" x14ac:dyDescent="0.25">
      <c r="A78" s="27" t="s">
        <v>92</v>
      </c>
      <c r="B78" s="27" t="s">
        <v>8</v>
      </c>
      <c r="C78" s="27">
        <v>568</v>
      </c>
      <c r="D78" s="27">
        <v>568</v>
      </c>
      <c r="E78" s="35"/>
      <c r="F78" s="39"/>
    </row>
    <row r="79" spans="1:6" ht="15.75" thickBot="1" x14ac:dyDescent="0.3">
      <c r="A79" s="28" t="s">
        <v>92</v>
      </c>
      <c r="B79" s="28" t="s">
        <v>68</v>
      </c>
      <c r="C79" s="28">
        <v>7271</v>
      </c>
      <c r="D79" s="28">
        <v>7271</v>
      </c>
      <c r="E79" s="33">
        <f>SUBTOTAL(9,D78:D79)</f>
        <v>7839</v>
      </c>
      <c r="F79" s="37"/>
    </row>
    <row r="80" spans="1:6" ht="15.75" thickBot="1" x14ac:dyDescent="0.3">
      <c r="A80" s="29" t="s">
        <v>93</v>
      </c>
      <c r="B80" s="29" t="s">
        <v>68</v>
      </c>
      <c r="C80" s="29">
        <v>9509</v>
      </c>
      <c r="D80" s="29">
        <v>9509</v>
      </c>
      <c r="E80" s="34">
        <f>SUBTOTAL(9,D80)</f>
        <v>9509</v>
      </c>
      <c r="F80" s="38"/>
    </row>
    <row r="81" spans="1:6" ht="15.75" thickBot="1" x14ac:dyDescent="0.3">
      <c r="A81" s="29" t="s">
        <v>94</v>
      </c>
      <c r="B81" s="29" t="s">
        <v>68</v>
      </c>
      <c r="C81" s="29">
        <v>553</v>
      </c>
      <c r="D81" s="29">
        <v>553</v>
      </c>
      <c r="E81" s="34">
        <f>SUBTOTAL(9,D81)</f>
        <v>553</v>
      </c>
      <c r="F81" s="38"/>
    </row>
    <row r="82" spans="1:6" x14ac:dyDescent="0.25">
      <c r="A82" s="27" t="s">
        <v>95</v>
      </c>
      <c r="B82" s="27" t="s">
        <v>8</v>
      </c>
      <c r="C82" s="27">
        <v>235</v>
      </c>
      <c r="D82" s="27">
        <v>235</v>
      </c>
      <c r="E82" s="35"/>
      <c r="F82" s="39"/>
    </row>
    <row r="83" spans="1:6" ht="15.75" thickBot="1" x14ac:dyDescent="0.3">
      <c r="A83" s="28" t="s">
        <v>95</v>
      </c>
      <c r="B83" s="28" t="s">
        <v>68</v>
      </c>
      <c r="C83" s="28">
        <v>2327</v>
      </c>
      <c r="D83" s="28">
        <v>2327</v>
      </c>
      <c r="E83" s="33">
        <f>SUBTOTAL(9,D82:D83)</f>
        <v>2562</v>
      </c>
      <c r="F83" s="37"/>
    </row>
    <row r="84" spans="1:6" x14ac:dyDescent="0.25">
      <c r="A84" s="27" t="s">
        <v>96</v>
      </c>
      <c r="B84" s="27" t="s">
        <v>8</v>
      </c>
      <c r="C84" s="27">
        <v>251</v>
      </c>
      <c r="D84" s="27">
        <v>251</v>
      </c>
      <c r="E84" s="35"/>
      <c r="F84" s="39"/>
    </row>
    <row r="85" spans="1:6" x14ac:dyDescent="0.25">
      <c r="A85" s="30" t="s">
        <v>96</v>
      </c>
      <c r="B85" s="30" t="s">
        <v>11</v>
      </c>
      <c r="C85" s="30">
        <v>377</v>
      </c>
      <c r="D85" s="30">
        <v>377</v>
      </c>
      <c r="E85" s="35"/>
      <c r="F85" s="39"/>
    </row>
    <row r="86" spans="1:6" ht="15.75" thickBot="1" x14ac:dyDescent="0.3">
      <c r="A86" s="28" t="s">
        <v>96</v>
      </c>
      <c r="B86" s="28" t="s">
        <v>68</v>
      </c>
      <c r="C86" s="28">
        <v>1381</v>
      </c>
      <c r="D86" s="28">
        <v>1381</v>
      </c>
      <c r="E86" s="33">
        <f>SUBTOTAL(9,D84:D86)</f>
        <v>2009</v>
      </c>
      <c r="F86" s="37"/>
    </row>
    <row r="87" spans="1:6" ht="15.75" thickBot="1" x14ac:dyDescent="0.3">
      <c r="A87" s="29" t="s">
        <v>97</v>
      </c>
      <c r="B87" s="29" t="s">
        <v>68</v>
      </c>
      <c r="C87" s="29">
        <v>10157</v>
      </c>
      <c r="D87" s="29">
        <v>10157</v>
      </c>
      <c r="E87" s="34">
        <f>SUBTOTAL(9,D87)</f>
        <v>10157</v>
      </c>
      <c r="F87" s="38"/>
    </row>
    <row r="88" spans="1:6" ht="15.75" thickBot="1" x14ac:dyDescent="0.3">
      <c r="A88" s="29" t="s">
        <v>98</v>
      </c>
      <c r="B88" s="29" t="s">
        <v>11</v>
      </c>
      <c r="C88" s="29">
        <v>2572</v>
      </c>
      <c r="D88" s="29">
        <v>2572</v>
      </c>
      <c r="E88" s="34">
        <f>SUBTOTAL(9,D88)</f>
        <v>2572</v>
      </c>
      <c r="F88" s="38"/>
    </row>
    <row r="89" spans="1:6" x14ac:dyDescent="0.25">
      <c r="A89" s="27" t="s">
        <v>99</v>
      </c>
      <c r="B89" s="27" t="s">
        <v>11</v>
      </c>
      <c r="C89" s="27">
        <v>1175</v>
      </c>
      <c r="D89" s="27">
        <v>1175</v>
      </c>
      <c r="E89" s="35"/>
      <c r="F89" s="39"/>
    </row>
    <row r="90" spans="1:6" ht="15.75" thickBot="1" x14ac:dyDescent="0.3">
      <c r="A90" s="28" t="s">
        <v>99</v>
      </c>
      <c r="B90" s="28" t="s">
        <v>68</v>
      </c>
      <c r="C90" s="28">
        <v>4842</v>
      </c>
      <c r="D90" s="28">
        <v>4842</v>
      </c>
      <c r="E90" s="33">
        <f>SUBTOTAL(9,D89:D90)</f>
        <v>6017</v>
      </c>
      <c r="F90" s="37"/>
    </row>
    <row r="91" spans="1:6" x14ac:dyDescent="0.25">
      <c r="A91" s="27" t="s">
        <v>100</v>
      </c>
      <c r="B91" s="27" t="s">
        <v>8</v>
      </c>
      <c r="C91" s="27">
        <v>2280</v>
      </c>
      <c r="D91" s="27">
        <v>2280</v>
      </c>
      <c r="E91" s="35"/>
      <c r="F91" s="39"/>
    </row>
    <row r="92" spans="1:6" ht="15.75" thickBot="1" x14ac:dyDescent="0.3">
      <c r="A92" s="28" t="s">
        <v>100</v>
      </c>
      <c r="B92" s="28" t="s">
        <v>68</v>
      </c>
      <c r="C92" s="28">
        <v>5586</v>
      </c>
      <c r="D92" s="28">
        <v>5586</v>
      </c>
      <c r="E92" s="33">
        <f>SUBTOTAL(9,D91:D92)</f>
        <v>7866</v>
      </c>
      <c r="F92" s="37"/>
    </row>
    <row r="93" spans="1:6" ht="15.75" thickBot="1" x14ac:dyDescent="0.3">
      <c r="A93" s="29" t="s">
        <v>103</v>
      </c>
      <c r="B93" s="29" t="s">
        <v>8</v>
      </c>
      <c r="C93" s="29">
        <v>2245</v>
      </c>
      <c r="D93" s="29">
        <v>2245</v>
      </c>
      <c r="E93" s="34">
        <f>SUBTOTAL(9,D93)</f>
        <v>2245</v>
      </c>
      <c r="F93" s="38"/>
    </row>
    <row r="94" spans="1:6" x14ac:dyDescent="0.25">
      <c r="A94" s="27" t="s">
        <v>104</v>
      </c>
      <c r="B94" s="27" t="s">
        <v>8</v>
      </c>
      <c r="C94" s="27">
        <v>134</v>
      </c>
      <c r="D94" s="27">
        <v>134</v>
      </c>
      <c r="E94" s="35"/>
      <c r="F94" s="39"/>
    </row>
    <row r="95" spans="1:6" ht="15.75" thickBot="1" x14ac:dyDescent="0.3">
      <c r="A95" s="28" t="s">
        <v>104</v>
      </c>
      <c r="B95" s="28" t="s">
        <v>68</v>
      </c>
      <c r="C95" s="28">
        <v>1069</v>
      </c>
      <c r="D95" s="28">
        <v>1069</v>
      </c>
      <c r="E95" s="33">
        <f>SUBTOTAL(9,D94:D95)</f>
        <v>1203</v>
      </c>
      <c r="F95" s="37"/>
    </row>
    <row r="96" spans="1:6" ht="15.75" thickBot="1" x14ac:dyDescent="0.3">
      <c r="A96" s="29" t="s">
        <v>105</v>
      </c>
      <c r="B96" s="29" t="s">
        <v>8</v>
      </c>
      <c r="C96" s="29">
        <v>1247</v>
      </c>
      <c r="D96" s="29">
        <v>1247</v>
      </c>
      <c r="E96" s="34">
        <f>SUBTOTAL(9,D96)</f>
        <v>1247</v>
      </c>
      <c r="F96" s="38"/>
    </row>
    <row r="97" spans="1:6" ht="21.75" thickBot="1" x14ac:dyDescent="0.3">
      <c r="A97" s="29" t="s">
        <v>106</v>
      </c>
      <c r="B97" s="29" t="s">
        <v>8</v>
      </c>
      <c r="C97" s="29">
        <v>7769</v>
      </c>
      <c r="D97" s="29">
        <v>7769</v>
      </c>
      <c r="E97" s="34">
        <f>SUBTOTAL(9,D97)</f>
        <v>7769</v>
      </c>
      <c r="F97" s="38"/>
    </row>
    <row r="98" spans="1:6" x14ac:dyDescent="0.25">
      <c r="A98" s="27" t="s">
        <v>107</v>
      </c>
      <c r="B98" s="27" t="s">
        <v>7</v>
      </c>
      <c r="C98" s="27">
        <v>1843</v>
      </c>
      <c r="D98" s="27">
        <v>1843</v>
      </c>
      <c r="E98" s="35"/>
      <c r="F98" s="39">
        <v>1843</v>
      </c>
    </row>
    <row r="99" spans="1:6" x14ac:dyDescent="0.25">
      <c r="A99" s="30" t="s">
        <v>107</v>
      </c>
      <c r="B99" s="30" t="s">
        <v>8</v>
      </c>
      <c r="C99" s="30">
        <v>2794</v>
      </c>
      <c r="D99" s="30">
        <v>2794</v>
      </c>
      <c r="E99" s="35"/>
      <c r="F99" s="39"/>
    </row>
    <row r="100" spans="1:6" ht="15.75" thickBot="1" x14ac:dyDescent="0.3">
      <c r="A100" s="28" t="s">
        <v>107</v>
      </c>
      <c r="B100" s="28" t="s">
        <v>68</v>
      </c>
      <c r="C100" s="28">
        <v>100</v>
      </c>
      <c r="D100" s="28">
        <v>100</v>
      </c>
      <c r="E100" s="33">
        <f>SUBTOTAL(9,D98:D100)</f>
        <v>4737</v>
      </c>
      <c r="F100" s="37"/>
    </row>
    <row r="101" spans="1:6" ht="15.75" thickBot="1" x14ac:dyDescent="0.3">
      <c r="A101" s="29" t="s">
        <v>108</v>
      </c>
      <c r="B101" s="29" t="s">
        <v>68</v>
      </c>
      <c r="C101" s="29">
        <v>918</v>
      </c>
      <c r="D101" s="29">
        <v>918</v>
      </c>
      <c r="E101" s="34">
        <f>SUBTOTAL(9,D101)</f>
        <v>918</v>
      </c>
      <c r="F101" s="38"/>
    </row>
    <row r="102" spans="1:6" ht="15.75" thickBot="1" x14ac:dyDescent="0.3">
      <c r="A102" s="29" t="s">
        <v>109</v>
      </c>
      <c r="B102" s="29" t="s">
        <v>68</v>
      </c>
      <c r="C102" s="29">
        <v>2392</v>
      </c>
      <c r="D102" s="29">
        <v>2392</v>
      </c>
      <c r="E102" s="34">
        <f>SUBTOTAL(9,D102)</f>
        <v>2392</v>
      </c>
      <c r="F102" s="38"/>
    </row>
    <row r="103" spans="1:6" ht="15.75" thickBot="1" x14ac:dyDescent="0.3">
      <c r="A103" s="29" t="s">
        <v>110</v>
      </c>
      <c r="B103" s="29" t="s">
        <v>68</v>
      </c>
      <c r="C103" s="29">
        <v>5536</v>
      </c>
      <c r="D103" s="29">
        <v>5536</v>
      </c>
      <c r="E103" s="34">
        <f>SUBTOTAL(9,D103)</f>
        <v>5536</v>
      </c>
      <c r="F103" s="38"/>
    </row>
    <row r="104" spans="1:6" ht="15.75" thickBot="1" x14ac:dyDescent="0.3">
      <c r="A104" s="29" t="s">
        <v>111</v>
      </c>
      <c r="B104" s="29" t="s">
        <v>68</v>
      </c>
      <c r="C104" s="29">
        <v>6365</v>
      </c>
      <c r="D104" s="29">
        <v>6365</v>
      </c>
      <c r="E104" s="34">
        <f>SUBTOTAL(9,D104)</f>
        <v>6365</v>
      </c>
      <c r="F104" s="38"/>
    </row>
    <row r="105" spans="1:6" x14ac:dyDescent="0.25">
      <c r="A105" s="27" t="s">
        <v>112</v>
      </c>
      <c r="B105" s="27" t="s">
        <v>8</v>
      </c>
      <c r="C105" s="27">
        <v>217</v>
      </c>
      <c r="D105" s="27">
        <v>217</v>
      </c>
      <c r="E105" s="35"/>
      <c r="F105" s="39"/>
    </row>
    <row r="106" spans="1:6" ht="15.75" thickBot="1" x14ac:dyDescent="0.3">
      <c r="A106" s="28" t="s">
        <v>112</v>
      </c>
      <c r="B106" s="28" t="s">
        <v>68</v>
      </c>
      <c r="C106" s="28">
        <v>1243</v>
      </c>
      <c r="D106" s="28">
        <v>1243</v>
      </c>
      <c r="E106" s="33">
        <f>SUBTOTAL(9,D105:D106)</f>
        <v>1460</v>
      </c>
      <c r="F106" s="37"/>
    </row>
    <row r="107" spans="1:6" x14ac:dyDescent="0.25">
      <c r="A107" s="27" t="s">
        <v>113</v>
      </c>
      <c r="B107" s="27" t="s">
        <v>8</v>
      </c>
      <c r="C107" s="27">
        <v>235</v>
      </c>
      <c r="D107" s="27">
        <v>235</v>
      </c>
      <c r="E107" s="35"/>
      <c r="F107" s="39"/>
    </row>
    <row r="108" spans="1:6" ht="15.75" thickBot="1" x14ac:dyDescent="0.3">
      <c r="A108" s="28" t="s">
        <v>113</v>
      </c>
      <c r="B108" s="28" t="s">
        <v>11</v>
      </c>
      <c r="C108" s="28">
        <v>938</v>
      </c>
      <c r="D108" s="28">
        <v>938</v>
      </c>
      <c r="E108" s="33">
        <f>SUBTOTAL(9,D107:D108)</f>
        <v>1173</v>
      </c>
      <c r="F108" s="37"/>
    </row>
    <row r="109" spans="1:6" x14ac:dyDescent="0.25">
      <c r="A109" s="27" t="s">
        <v>114</v>
      </c>
      <c r="B109" s="27" t="s">
        <v>8</v>
      </c>
      <c r="C109" s="27">
        <v>300</v>
      </c>
      <c r="D109" s="27">
        <v>300</v>
      </c>
      <c r="E109" s="35"/>
      <c r="F109" s="39"/>
    </row>
    <row r="110" spans="1:6" x14ac:dyDescent="0.25">
      <c r="A110" s="30" t="s">
        <v>114</v>
      </c>
      <c r="B110" s="30" t="s">
        <v>11</v>
      </c>
      <c r="C110" s="30">
        <v>804</v>
      </c>
      <c r="D110" s="30">
        <v>804</v>
      </c>
      <c r="E110" s="35"/>
      <c r="F110" s="39"/>
    </row>
    <row r="111" spans="1:6" x14ac:dyDescent="0.25">
      <c r="A111" s="30" t="s">
        <v>114</v>
      </c>
      <c r="B111" s="30" t="s">
        <v>70</v>
      </c>
      <c r="C111" s="30">
        <v>3864</v>
      </c>
      <c r="D111" s="30">
        <v>3864</v>
      </c>
      <c r="E111" s="35"/>
      <c r="F111" s="39">
        <v>3864</v>
      </c>
    </row>
    <row r="112" spans="1:6" ht="15.75" thickBot="1" x14ac:dyDescent="0.3">
      <c r="A112" s="28" t="s">
        <v>114</v>
      </c>
      <c r="B112" s="28" t="s">
        <v>68</v>
      </c>
      <c r="C112" s="28">
        <v>8342</v>
      </c>
      <c r="D112" s="28">
        <v>8342</v>
      </c>
      <c r="E112" s="33">
        <f>SUBTOTAL(9,D109:D112)</f>
        <v>13310</v>
      </c>
      <c r="F112" s="37"/>
    </row>
    <row r="113" spans="1:6" ht="15.75" thickBot="1" x14ac:dyDescent="0.3">
      <c r="A113" s="29" t="s">
        <v>116</v>
      </c>
      <c r="B113" s="29" t="s">
        <v>68</v>
      </c>
      <c r="C113" s="29">
        <v>1608</v>
      </c>
      <c r="D113" s="29">
        <v>1608</v>
      </c>
      <c r="E113" s="34">
        <f>SUBTOTAL(9,D113)</f>
        <v>1608</v>
      </c>
      <c r="F113" s="38"/>
    </row>
    <row r="114" spans="1:6" ht="15.75" thickBot="1" x14ac:dyDescent="0.3">
      <c r="A114" s="29" t="s">
        <v>117</v>
      </c>
      <c r="B114" s="29" t="s">
        <v>68</v>
      </c>
      <c r="C114" s="29">
        <v>1700</v>
      </c>
      <c r="D114" s="29">
        <v>1700</v>
      </c>
      <c r="E114" s="34">
        <f>SUBTOTAL(9,D114)</f>
        <v>1700</v>
      </c>
      <c r="F114" s="38"/>
    </row>
    <row r="115" spans="1:6" ht="15.75" thickBot="1" x14ac:dyDescent="0.3">
      <c r="A115" s="29" t="s">
        <v>118</v>
      </c>
      <c r="B115" s="29" t="s">
        <v>68</v>
      </c>
      <c r="C115" s="29">
        <v>972</v>
      </c>
      <c r="D115" s="29">
        <v>972</v>
      </c>
      <c r="E115" s="34">
        <f>SUBTOTAL(9,D115)</f>
        <v>972</v>
      </c>
      <c r="F115" s="38"/>
    </row>
    <row r="116" spans="1:6" x14ac:dyDescent="0.25">
      <c r="A116" s="27" t="s">
        <v>119</v>
      </c>
      <c r="B116" s="27" t="s">
        <v>8</v>
      </c>
      <c r="C116" s="27">
        <v>533</v>
      </c>
      <c r="D116" s="27">
        <v>533</v>
      </c>
      <c r="E116" s="35"/>
      <c r="F116" s="39"/>
    </row>
    <row r="117" spans="1:6" x14ac:dyDescent="0.25">
      <c r="A117" s="30" t="s">
        <v>119</v>
      </c>
      <c r="B117" s="30" t="s">
        <v>11</v>
      </c>
      <c r="C117" s="30">
        <v>1026</v>
      </c>
      <c r="D117" s="30">
        <v>1026</v>
      </c>
      <c r="E117" s="35"/>
      <c r="F117" s="39"/>
    </row>
    <row r="118" spans="1:6" ht="15.75" thickBot="1" x14ac:dyDescent="0.3">
      <c r="A118" s="28" t="s">
        <v>119</v>
      </c>
      <c r="B118" s="28" t="s">
        <v>68</v>
      </c>
      <c r="C118" s="28">
        <v>1200</v>
      </c>
      <c r="D118" s="28">
        <v>1200</v>
      </c>
      <c r="E118" s="33">
        <f>SUBTOTAL(9,D116:D118)</f>
        <v>2759</v>
      </c>
      <c r="F118" s="37"/>
    </row>
    <row r="119" spans="1:6" x14ac:dyDescent="0.25">
      <c r="A119" s="27" t="s">
        <v>120</v>
      </c>
      <c r="B119" s="27" t="s">
        <v>8</v>
      </c>
      <c r="C119" s="27">
        <v>8678</v>
      </c>
      <c r="D119" s="27">
        <v>8678</v>
      </c>
      <c r="E119" s="35"/>
      <c r="F119" s="39"/>
    </row>
    <row r="120" spans="1:6" x14ac:dyDescent="0.25">
      <c r="A120" s="30" t="s">
        <v>120</v>
      </c>
      <c r="B120" s="30" t="s">
        <v>11</v>
      </c>
      <c r="C120" s="30">
        <v>375</v>
      </c>
      <c r="D120" s="30">
        <v>375</v>
      </c>
      <c r="E120" s="35"/>
      <c r="F120" s="39"/>
    </row>
    <row r="121" spans="1:6" ht="15.75" thickBot="1" x14ac:dyDescent="0.3">
      <c r="A121" s="28" t="s">
        <v>120</v>
      </c>
      <c r="B121" s="28" t="s">
        <v>68</v>
      </c>
      <c r="C121" s="28">
        <v>2778</v>
      </c>
      <c r="D121" s="28">
        <v>2778</v>
      </c>
      <c r="E121" s="33">
        <f>SUBTOTAL(9,D119:D121)</f>
        <v>11831</v>
      </c>
      <c r="F121" s="37"/>
    </row>
    <row r="122" spans="1:6" x14ac:dyDescent="0.25">
      <c r="A122" s="27" t="s">
        <v>121</v>
      </c>
      <c r="B122" s="27" t="s">
        <v>8</v>
      </c>
      <c r="C122" s="27">
        <v>582</v>
      </c>
      <c r="D122" s="27">
        <v>582</v>
      </c>
      <c r="E122" s="35"/>
      <c r="F122" s="39"/>
    </row>
    <row r="123" spans="1:6" x14ac:dyDescent="0.25">
      <c r="A123" s="30" t="s">
        <v>121</v>
      </c>
      <c r="B123" s="30" t="s">
        <v>11</v>
      </c>
      <c r="C123" s="30">
        <v>402</v>
      </c>
      <c r="D123" s="30">
        <v>402</v>
      </c>
      <c r="E123" s="35"/>
      <c r="F123" s="39"/>
    </row>
    <row r="124" spans="1:6" ht="15.75" thickBot="1" x14ac:dyDescent="0.3">
      <c r="A124" s="28" t="s">
        <v>121</v>
      </c>
      <c r="B124" s="28" t="s">
        <v>68</v>
      </c>
      <c r="C124" s="28">
        <v>8070</v>
      </c>
      <c r="D124" s="28">
        <v>8070</v>
      </c>
      <c r="E124" s="33">
        <f>SUBTOTAL(9,D122:D124)</f>
        <v>9054</v>
      </c>
      <c r="F124" s="37"/>
    </row>
    <row r="125" spans="1:6" x14ac:dyDescent="0.25">
      <c r="A125" s="27" t="s">
        <v>123</v>
      </c>
      <c r="B125" s="27" t="s">
        <v>8</v>
      </c>
      <c r="C125" s="27">
        <v>514</v>
      </c>
      <c r="D125" s="27">
        <v>514</v>
      </c>
      <c r="E125" s="35"/>
      <c r="F125" s="39"/>
    </row>
    <row r="126" spans="1:6" x14ac:dyDescent="0.25">
      <c r="A126" s="30" t="s">
        <v>123</v>
      </c>
      <c r="B126" s="30" t="s">
        <v>10</v>
      </c>
      <c r="C126" s="30">
        <v>8822</v>
      </c>
      <c r="D126" s="30">
        <v>8822</v>
      </c>
      <c r="E126" s="35"/>
      <c r="F126" s="39">
        <v>8822</v>
      </c>
    </row>
    <row r="127" spans="1:6" ht="15.75" thickBot="1" x14ac:dyDescent="0.3">
      <c r="A127" s="28" t="s">
        <v>123</v>
      </c>
      <c r="B127" s="28" t="s">
        <v>11</v>
      </c>
      <c r="C127" s="28">
        <v>669</v>
      </c>
      <c r="D127" s="28">
        <v>669</v>
      </c>
      <c r="E127" s="33">
        <f>SUBTOTAL(9,D125:D127)</f>
        <v>10005</v>
      </c>
      <c r="F127" s="37"/>
    </row>
    <row r="128" spans="1:6" x14ac:dyDescent="0.25">
      <c r="A128" s="27" t="s">
        <v>124</v>
      </c>
      <c r="B128" s="27" t="s">
        <v>11</v>
      </c>
      <c r="C128" s="27">
        <v>625</v>
      </c>
      <c r="D128" s="27">
        <v>625</v>
      </c>
      <c r="E128" s="35"/>
      <c r="F128" s="39"/>
    </row>
    <row r="129" spans="1:6" ht="15.75" thickBot="1" x14ac:dyDescent="0.3">
      <c r="A129" s="28" t="s">
        <v>124</v>
      </c>
      <c r="B129" s="28" t="s">
        <v>68</v>
      </c>
      <c r="C129" s="28">
        <v>9083</v>
      </c>
      <c r="D129" s="28">
        <v>9083</v>
      </c>
      <c r="E129" s="33">
        <f>SUBTOTAL(9,D128:D129)</f>
        <v>9708</v>
      </c>
      <c r="F129" s="37"/>
    </row>
    <row r="130" spans="1:6" x14ac:dyDescent="0.25">
      <c r="A130" s="27" t="s">
        <v>125</v>
      </c>
      <c r="B130" s="27" t="s">
        <v>8</v>
      </c>
      <c r="C130" s="27">
        <v>1759</v>
      </c>
      <c r="D130" s="27">
        <v>1759</v>
      </c>
      <c r="E130" s="35"/>
      <c r="F130" s="39"/>
    </row>
    <row r="131" spans="1:6" ht="15.75" thickBot="1" x14ac:dyDescent="0.3">
      <c r="A131" s="28" t="s">
        <v>125</v>
      </c>
      <c r="B131" s="28" t="s">
        <v>68</v>
      </c>
      <c r="C131" s="28">
        <v>302</v>
      </c>
      <c r="D131" s="28">
        <v>302</v>
      </c>
      <c r="E131" s="33">
        <v>2061</v>
      </c>
      <c r="F131" s="37"/>
    </row>
    <row r="132" spans="1:6" x14ac:dyDescent="0.25">
      <c r="A132" s="27" t="s">
        <v>126</v>
      </c>
      <c r="B132" s="27" t="s">
        <v>8</v>
      </c>
      <c r="C132" s="27">
        <v>268</v>
      </c>
      <c r="D132" s="27">
        <v>268</v>
      </c>
      <c r="E132" s="35"/>
      <c r="F132" s="39"/>
    </row>
    <row r="133" spans="1:6" ht="15.75" thickBot="1" x14ac:dyDescent="0.3">
      <c r="A133" s="28" t="s">
        <v>126</v>
      </c>
      <c r="B133" s="28" t="s">
        <v>11</v>
      </c>
      <c r="C133" s="28">
        <v>402</v>
      </c>
      <c r="D133" s="28">
        <v>402</v>
      </c>
      <c r="E133" s="33">
        <f>SUBTOTAL(9,D132:D133)</f>
        <v>670</v>
      </c>
      <c r="F133" s="37"/>
    </row>
    <row r="134" spans="1:6" x14ac:dyDescent="0.25">
      <c r="A134" s="27" t="s">
        <v>127</v>
      </c>
      <c r="B134" s="27" t="s">
        <v>8</v>
      </c>
      <c r="C134" s="27">
        <v>235</v>
      </c>
      <c r="D134" s="27">
        <v>235</v>
      </c>
      <c r="E134" s="35"/>
      <c r="F134" s="39"/>
    </row>
    <row r="135" spans="1:6" x14ac:dyDescent="0.25">
      <c r="A135" s="30" t="s">
        <v>127</v>
      </c>
      <c r="B135" s="30" t="s">
        <v>11</v>
      </c>
      <c r="C135" s="30">
        <v>300</v>
      </c>
      <c r="D135" s="30">
        <v>300</v>
      </c>
      <c r="E135" s="35"/>
      <c r="F135" s="39"/>
    </row>
    <row r="136" spans="1:6" ht="15.75" thickBot="1" x14ac:dyDescent="0.3">
      <c r="A136" s="28" t="s">
        <v>127</v>
      </c>
      <c r="B136" s="28" t="s">
        <v>68</v>
      </c>
      <c r="C136" s="28">
        <v>525</v>
      </c>
      <c r="D136" s="28">
        <v>525</v>
      </c>
      <c r="E136" s="33">
        <f>SUBTOTAL(9,D134:D136)</f>
        <v>1060</v>
      </c>
      <c r="F136" s="37"/>
    </row>
    <row r="137" spans="1:6" ht="15.75" thickBot="1" x14ac:dyDescent="0.3">
      <c r="A137" s="29" t="s">
        <v>128</v>
      </c>
      <c r="B137" s="29" t="s">
        <v>68</v>
      </c>
      <c r="C137" s="29">
        <v>825</v>
      </c>
      <c r="D137" s="29">
        <v>825</v>
      </c>
      <c r="E137" s="34">
        <f>D137</f>
        <v>825</v>
      </c>
      <c r="F137" s="38"/>
    </row>
    <row r="138" spans="1:6" x14ac:dyDescent="0.25">
      <c r="A138" s="27" t="s">
        <v>129</v>
      </c>
      <c r="B138" s="27" t="s">
        <v>11</v>
      </c>
      <c r="C138" s="27">
        <v>2660</v>
      </c>
      <c r="D138" s="27">
        <v>2660</v>
      </c>
      <c r="E138" s="35"/>
      <c r="F138" s="39"/>
    </row>
    <row r="139" spans="1:6" ht="15.75" thickBot="1" x14ac:dyDescent="0.3">
      <c r="A139" s="28" t="s">
        <v>129</v>
      </c>
      <c r="B139" s="28" t="s">
        <v>68</v>
      </c>
      <c r="C139" s="28">
        <v>3527</v>
      </c>
      <c r="D139" s="28">
        <v>3527</v>
      </c>
      <c r="E139" s="33">
        <f>SUBTOTAL(9,D138:D139)</f>
        <v>6187</v>
      </c>
      <c r="F139" s="37"/>
    </row>
    <row r="140" spans="1:6" ht="15.75" thickBot="1" x14ac:dyDescent="0.3">
      <c r="A140" s="29" t="s">
        <v>131</v>
      </c>
      <c r="B140" s="29" t="s">
        <v>68</v>
      </c>
      <c r="C140" s="29">
        <v>400</v>
      </c>
      <c r="D140" s="29">
        <v>400</v>
      </c>
      <c r="E140" s="34">
        <f>D140</f>
        <v>400</v>
      </c>
      <c r="F140" s="38"/>
    </row>
    <row r="141" spans="1:6" ht="15.75" thickBot="1" x14ac:dyDescent="0.3">
      <c r="A141" s="29" t="s">
        <v>132</v>
      </c>
      <c r="B141" s="29" t="s">
        <v>68</v>
      </c>
      <c r="C141" s="29">
        <v>402</v>
      </c>
      <c r="D141" s="29">
        <v>402</v>
      </c>
      <c r="E141" s="34">
        <f>D141</f>
        <v>402</v>
      </c>
      <c r="F141" s="38"/>
    </row>
    <row r="142" spans="1:6" x14ac:dyDescent="0.25">
      <c r="A142" s="27" t="s">
        <v>134</v>
      </c>
      <c r="B142" s="27" t="s">
        <v>68</v>
      </c>
      <c r="C142" s="27">
        <v>1402</v>
      </c>
      <c r="D142" s="27">
        <v>1402</v>
      </c>
      <c r="E142" s="35"/>
      <c r="F142" s="39"/>
    </row>
    <row r="143" spans="1:6" x14ac:dyDescent="0.25">
      <c r="A143" s="30" t="s">
        <v>135</v>
      </c>
      <c r="B143" s="30" t="s">
        <v>68</v>
      </c>
      <c r="C143" s="30">
        <v>2473</v>
      </c>
      <c r="D143" s="30">
        <v>2473</v>
      </c>
      <c r="E143" s="35"/>
      <c r="F143" s="39"/>
    </row>
    <row r="144" spans="1:6" ht="15.75" thickBot="1" x14ac:dyDescent="0.3">
      <c r="A144" s="28" t="s">
        <v>136</v>
      </c>
      <c r="B144" s="28" t="s">
        <v>68</v>
      </c>
      <c r="C144" s="28">
        <v>919</v>
      </c>
      <c r="D144" s="28">
        <v>919</v>
      </c>
      <c r="E144" s="33">
        <f>SUBTOTAL(9,D142:D144)</f>
        <v>4794</v>
      </c>
      <c r="F144" s="37"/>
    </row>
    <row r="145" spans="1:6" x14ac:dyDescent="0.25">
      <c r="A145" s="27" t="s">
        <v>137</v>
      </c>
      <c r="B145" s="27" t="s">
        <v>10</v>
      </c>
      <c r="C145" s="27">
        <v>1100</v>
      </c>
      <c r="D145" s="27">
        <v>1100</v>
      </c>
      <c r="E145" s="35"/>
      <c r="F145" s="39">
        <v>1100</v>
      </c>
    </row>
    <row r="146" spans="1:6" x14ac:dyDescent="0.25">
      <c r="A146" s="30" t="s">
        <v>137</v>
      </c>
      <c r="B146" s="30" t="s">
        <v>11</v>
      </c>
      <c r="C146" s="30">
        <v>1736</v>
      </c>
      <c r="D146" s="30">
        <v>1736</v>
      </c>
      <c r="E146" s="35"/>
      <c r="F146" s="39"/>
    </row>
    <row r="147" spans="1:6" x14ac:dyDescent="0.25">
      <c r="A147" s="30" t="s">
        <v>138</v>
      </c>
      <c r="B147" s="30" t="s">
        <v>11</v>
      </c>
      <c r="C147" s="30">
        <v>450</v>
      </c>
      <c r="D147" s="30">
        <v>450</v>
      </c>
      <c r="E147" s="35"/>
      <c r="F147" s="39"/>
    </row>
    <row r="148" spans="1:6" ht="15.75" thickBot="1" x14ac:dyDescent="0.3">
      <c r="A148" s="28" t="s">
        <v>139</v>
      </c>
      <c r="B148" s="28" t="s">
        <v>11</v>
      </c>
      <c r="C148" s="28">
        <v>600</v>
      </c>
      <c r="D148" s="28">
        <v>600</v>
      </c>
      <c r="E148" s="33">
        <f>SUBTOTAL(9,D145:D148)</f>
        <v>3886</v>
      </c>
      <c r="F148" s="37"/>
    </row>
    <row r="149" spans="1:6" ht="15.75" thickBot="1" x14ac:dyDescent="0.3">
      <c r="A149" s="29" t="s">
        <v>140</v>
      </c>
      <c r="B149" s="29" t="s">
        <v>11</v>
      </c>
      <c r="C149" s="29">
        <v>6372</v>
      </c>
      <c r="D149" s="29">
        <v>6372</v>
      </c>
      <c r="E149" s="34">
        <f>D149</f>
        <v>6372</v>
      </c>
      <c r="F149" s="38"/>
    </row>
    <row r="150" spans="1:6" x14ac:dyDescent="0.25">
      <c r="A150" s="27" t="s">
        <v>141</v>
      </c>
      <c r="B150" s="27" t="s">
        <v>11</v>
      </c>
      <c r="C150" s="27">
        <v>8317</v>
      </c>
      <c r="D150" s="27">
        <v>8317</v>
      </c>
      <c r="E150" s="35"/>
      <c r="F150" s="39"/>
    </row>
    <row r="151" spans="1:6" x14ac:dyDescent="0.25">
      <c r="A151" s="30" t="s">
        <v>142</v>
      </c>
      <c r="B151" s="30" t="s">
        <v>11</v>
      </c>
      <c r="C151" s="30">
        <v>10614</v>
      </c>
      <c r="D151" s="30">
        <v>10614</v>
      </c>
      <c r="E151" s="35"/>
      <c r="F151" s="39"/>
    </row>
    <row r="152" spans="1:6" x14ac:dyDescent="0.25">
      <c r="A152" s="30" t="s">
        <v>143</v>
      </c>
      <c r="B152" s="30" t="s">
        <v>10</v>
      </c>
      <c r="C152" s="30">
        <v>1100</v>
      </c>
      <c r="D152" s="30">
        <v>1100</v>
      </c>
      <c r="E152" s="35"/>
      <c r="F152" s="39">
        <v>1100</v>
      </c>
    </row>
    <row r="153" spans="1:6" ht="15.75" thickBot="1" x14ac:dyDescent="0.3">
      <c r="A153" s="28" t="s">
        <v>143</v>
      </c>
      <c r="B153" s="28" t="s">
        <v>11</v>
      </c>
      <c r="C153" s="28">
        <v>3216</v>
      </c>
      <c r="D153" s="28">
        <v>3216</v>
      </c>
      <c r="E153" s="33">
        <f>SUBTOTAL(9,D150:D153)</f>
        <v>23247</v>
      </c>
      <c r="F153" s="37"/>
    </row>
    <row r="154" spans="1:6" x14ac:dyDescent="0.25">
      <c r="A154" s="27" t="s">
        <v>144</v>
      </c>
      <c r="B154" s="27" t="s">
        <v>11</v>
      </c>
      <c r="C154" s="27">
        <v>7763</v>
      </c>
      <c r="D154" s="27">
        <v>7763</v>
      </c>
      <c r="E154" s="35"/>
      <c r="F154" s="39"/>
    </row>
    <row r="155" spans="1:6" x14ac:dyDescent="0.25">
      <c r="A155" s="30" t="s">
        <v>145</v>
      </c>
      <c r="B155" s="30" t="s">
        <v>11</v>
      </c>
      <c r="C155" s="30">
        <v>17344</v>
      </c>
      <c r="D155" s="30">
        <v>17344</v>
      </c>
      <c r="E155" s="35"/>
      <c r="F155" s="39"/>
    </row>
    <row r="156" spans="1:6" ht="15.75" thickBot="1" x14ac:dyDescent="0.3">
      <c r="A156" s="28" t="s">
        <v>146</v>
      </c>
      <c r="B156" s="28" t="s">
        <v>11</v>
      </c>
      <c r="C156" s="28">
        <v>6600</v>
      </c>
      <c r="D156" s="28">
        <v>6600</v>
      </c>
      <c r="E156" s="33">
        <f>SUBTOTAL(9,D154:D156)</f>
        <v>31707</v>
      </c>
      <c r="F156" s="37"/>
    </row>
    <row r="157" spans="1:6" x14ac:dyDescent="0.25">
      <c r="A157" s="27" t="s">
        <v>147</v>
      </c>
      <c r="B157" s="27" t="s">
        <v>11</v>
      </c>
      <c r="C157" s="27">
        <v>469</v>
      </c>
      <c r="D157" s="27">
        <v>469</v>
      </c>
      <c r="E157" s="35"/>
      <c r="F157" s="39"/>
    </row>
    <row r="158" spans="1:6" x14ac:dyDescent="0.25">
      <c r="A158" s="30" t="s">
        <v>148</v>
      </c>
      <c r="B158" s="30" t="s">
        <v>11</v>
      </c>
      <c r="C158" s="30">
        <v>1905</v>
      </c>
      <c r="D158" s="30">
        <v>1905</v>
      </c>
      <c r="E158" s="35"/>
      <c r="F158" s="39"/>
    </row>
    <row r="159" spans="1:6" x14ac:dyDescent="0.25">
      <c r="A159" s="30" t="s">
        <v>149</v>
      </c>
      <c r="B159" s="30" t="s">
        <v>10</v>
      </c>
      <c r="C159" s="30">
        <v>4037</v>
      </c>
      <c r="D159" s="30">
        <v>4037</v>
      </c>
      <c r="E159" s="35"/>
      <c r="F159" s="39">
        <v>4037</v>
      </c>
    </row>
    <row r="160" spans="1:6" x14ac:dyDescent="0.25">
      <c r="A160" s="30" t="s">
        <v>149</v>
      </c>
      <c r="B160" s="30" t="s">
        <v>11</v>
      </c>
      <c r="C160" s="30">
        <v>7340</v>
      </c>
      <c r="D160" s="30">
        <v>7340</v>
      </c>
      <c r="E160" s="35"/>
      <c r="F160" s="39"/>
    </row>
    <row r="161" spans="1:6" ht="15.75" thickBot="1" x14ac:dyDescent="0.3">
      <c r="A161" s="28" t="s">
        <v>150</v>
      </c>
      <c r="B161" s="28" t="s">
        <v>11</v>
      </c>
      <c r="C161" s="28">
        <v>17826</v>
      </c>
      <c r="D161" s="28">
        <v>17826</v>
      </c>
      <c r="E161" s="33">
        <f>SUBTOTAL(9,D157:D161)</f>
        <v>31577</v>
      </c>
      <c r="F161" s="37"/>
    </row>
    <row r="162" spans="1:6" x14ac:dyDescent="0.25">
      <c r="A162" s="27" t="s">
        <v>151</v>
      </c>
      <c r="B162" s="27" t="s">
        <v>70</v>
      </c>
      <c r="C162" s="27">
        <v>938</v>
      </c>
      <c r="D162" s="27">
        <v>938</v>
      </c>
      <c r="E162" s="35"/>
      <c r="F162" s="39">
        <v>938</v>
      </c>
    </row>
    <row r="163" spans="1:6" ht="15.75" thickBot="1" x14ac:dyDescent="0.3">
      <c r="A163" s="28" t="s">
        <v>151</v>
      </c>
      <c r="B163" s="28" t="s">
        <v>68</v>
      </c>
      <c r="C163" s="28">
        <v>27669</v>
      </c>
      <c r="D163" s="28">
        <v>27669</v>
      </c>
      <c r="E163" s="33">
        <f>SUBTOTAL(9,D162:D163)</f>
        <v>28607</v>
      </c>
      <c r="F163" s="37"/>
    </row>
    <row r="164" spans="1:6" ht="15.75" thickBot="1" x14ac:dyDescent="0.3">
      <c r="A164" s="29" t="s">
        <v>152</v>
      </c>
      <c r="B164" s="29" t="s">
        <v>68</v>
      </c>
      <c r="C164" s="29">
        <v>3156</v>
      </c>
      <c r="D164" s="29">
        <v>3156</v>
      </c>
      <c r="E164" s="34">
        <f>D164</f>
        <v>3156</v>
      </c>
      <c r="F164" s="38"/>
    </row>
    <row r="165" spans="1:6" x14ac:dyDescent="0.25">
      <c r="A165" s="27" t="s">
        <v>153</v>
      </c>
      <c r="B165" s="27" t="s">
        <v>68</v>
      </c>
      <c r="C165" s="27">
        <v>919</v>
      </c>
      <c r="D165" s="27">
        <v>919</v>
      </c>
      <c r="E165" s="35"/>
      <c r="F165" s="39"/>
    </row>
    <row r="166" spans="1:6" x14ac:dyDescent="0.25">
      <c r="A166" s="30" t="s">
        <v>154</v>
      </c>
      <c r="B166" s="30" t="s">
        <v>68</v>
      </c>
      <c r="C166" s="30">
        <v>919</v>
      </c>
      <c r="D166" s="30">
        <v>919</v>
      </c>
      <c r="E166" s="35"/>
      <c r="F166" s="39"/>
    </row>
    <row r="167" spans="1:6" x14ac:dyDescent="0.25">
      <c r="A167" s="30" t="s">
        <v>155</v>
      </c>
      <c r="B167" s="30" t="s">
        <v>68</v>
      </c>
      <c r="C167" s="30">
        <v>1941</v>
      </c>
      <c r="D167" s="30">
        <v>1941</v>
      </c>
      <c r="E167" s="35"/>
      <c r="F167" s="39"/>
    </row>
    <row r="168" spans="1:6" ht="15.75" thickBot="1" x14ac:dyDescent="0.3">
      <c r="A168" s="28" t="s">
        <v>156</v>
      </c>
      <c r="B168" s="28" t="s">
        <v>68</v>
      </c>
      <c r="C168" s="28">
        <v>4455</v>
      </c>
      <c r="D168" s="28">
        <v>4455</v>
      </c>
      <c r="E168" s="33">
        <f>SUBTOTAL(9,D165:D168)</f>
        <v>8234</v>
      </c>
      <c r="F168" s="37"/>
    </row>
    <row r="169" spans="1:6" x14ac:dyDescent="0.25">
      <c r="A169" s="27" t="s">
        <v>157</v>
      </c>
      <c r="B169" s="27" t="s">
        <v>68</v>
      </c>
      <c r="C169" s="27">
        <v>1407</v>
      </c>
      <c r="D169" s="27">
        <v>1407</v>
      </c>
      <c r="E169" s="35"/>
      <c r="F169" s="39"/>
    </row>
    <row r="170" spans="1:6" x14ac:dyDescent="0.25">
      <c r="A170" s="30" t="s">
        <v>158</v>
      </c>
      <c r="B170" s="30" t="s">
        <v>68</v>
      </c>
      <c r="C170" s="30">
        <v>900</v>
      </c>
      <c r="D170" s="30">
        <v>900</v>
      </c>
      <c r="E170" s="35"/>
      <c r="F170" s="39"/>
    </row>
    <row r="171" spans="1:6" x14ac:dyDescent="0.25">
      <c r="A171" s="30" t="s">
        <v>159</v>
      </c>
      <c r="B171" s="30" t="s">
        <v>68</v>
      </c>
      <c r="C171" s="30">
        <v>2878</v>
      </c>
      <c r="D171" s="30">
        <v>2878</v>
      </c>
      <c r="E171" s="35"/>
      <c r="F171" s="39"/>
    </row>
    <row r="172" spans="1:6" ht="15.75" thickBot="1" x14ac:dyDescent="0.3">
      <c r="A172" s="28" t="s">
        <v>160</v>
      </c>
      <c r="B172" s="28" t="s">
        <v>68</v>
      </c>
      <c r="C172" s="28">
        <v>6344</v>
      </c>
      <c r="D172" s="28">
        <v>6344</v>
      </c>
      <c r="E172" s="33">
        <f>SUBTOTAL(9,D169:D172)</f>
        <v>11529</v>
      </c>
      <c r="F172" s="37"/>
    </row>
    <row r="173" spans="1:6" x14ac:dyDescent="0.25">
      <c r="A173" s="27" t="s">
        <v>161</v>
      </c>
      <c r="B173" s="27" t="s">
        <v>68</v>
      </c>
      <c r="C173" s="27">
        <v>3250</v>
      </c>
      <c r="D173" s="27">
        <v>3250</v>
      </c>
      <c r="E173" s="35"/>
      <c r="F173" s="39"/>
    </row>
    <row r="174" spans="1:6" ht="15.75" thickBot="1" x14ac:dyDescent="0.3">
      <c r="A174" s="28" t="s">
        <v>162</v>
      </c>
      <c r="B174" s="28" t="s">
        <v>68</v>
      </c>
      <c r="C174" s="28">
        <v>1584</v>
      </c>
      <c r="D174" s="28">
        <v>1584</v>
      </c>
      <c r="E174" s="33">
        <f>SUBTOTAL(9,D173:D174)</f>
        <v>4834</v>
      </c>
      <c r="F174" s="37"/>
    </row>
    <row r="175" spans="1:6" x14ac:dyDescent="0.25">
      <c r="A175" s="27" t="s">
        <v>163</v>
      </c>
      <c r="B175" s="27" t="s">
        <v>68</v>
      </c>
      <c r="C175" s="27">
        <v>935</v>
      </c>
      <c r="D175" s="27">
        <v>935</v>
      </c>
      <c r="E175" s="35"/>
      <c r="F175" s="39"/>
    </row>
    <row r="176" spans="1:6" x14ac:dyDescent="0.25">
      <c r="A176" s="30" t="s">
        <v>164</v>
      </c>
      <c r="B176" s="30" t="s">
        <v>68</v>
      </c>
      <c r="C176" s="30">
        <v>4955</v>
      </c>
      <c r="D176" s="30">
        <v>4955</v>
      </c>
      <c r="E176" s="35"/>
      <c r="F176" s="39"/>
    </row>
    <row r="177" spans="1:6" x14ac:dyDescent="0.25">
      <c r="A177" s="30" t="s">
        <v>165</v>
      </c>
      <c r="B177" s="30" t="s">
        <v>68</v>
      </c>
      <c r="C177" s="30">
        <v>9058</v>
      </c>
      <c r="D177" s="30">
        <v>9058</v>
      </c>
      <c r="E177" s="35"/>
      <c r="F177" s="39"/>
    </row>
    <row r="178" spans="1:6" x14ac:dyDescent="0.25">
      <c r="A178" s="30" t="s">
        <v>166</v>
      </c>
      <c r="B178" s="30" t="s">
        <v>68</v>
      </c>
      <c r="C178" s="30">
        <v>13382</v>
      </c>
      <c r="D178" s="30">
        <v>13382</v>
      </c>
      <c r="E178" s="35"/>
      <c r="F178" s="39"/>
    </row>
    <row r="179" spans="1:6" x14ac:dyDescent="0.25">
      <c r="A179" s="30" t="s">
        <v>167</v>
      </c>
      <c r="B179" s="30" t="s">
        <v>68</v>
      </c>
      <c r="C179" s="30">
        <v>4000</v>
      </c>
      <c r="D179" s="30">
        <v>4000</v>
      </c>
      <c r="E179" s="35"/>
      <c r="F179" s="39"/>
    </row>
    <row r="180" spans="1:6" ht="15.75" thickBot="1" x14ac:dyDescent="0.3">
      <c r="A180" s="28" t="s">
        <v>168</v>
      </c>
      <c r="B180" s="28" t="s">
        <v>68</v>
      </c>
      <c r="C180" s="28">
        <v>5087</v>
      </c>
      <c r="D180" s="28">
        <v>5087</v>
      </c>
      <c r="E180" s="33">
        <f>SUBTOTAL(9,D175:D180)</f>
        <v>37417</v>
      </c>
      <c r="F180" s="37"/>
    </row>
    <row r="181" spans="1:6" x14ac:dyDescent="0.25">
      <c r="A181" s="27" t="s">
        <v>169</v>
      </c>
      <c r="B181" s="27" t="s">
        <v>68</v>
      </c>
      <c r="C181" s="27">
        <v>2250</v>
      </c>
      <c r="D181" s="27">
        <v>2250</v>
      </c>
      <c r="E181" s="35"/>
      <c r="F181" s="39"/>
    </row>
    <row r="182" spans="1:6" x14ac:dyDescent="0.25">
      <c r="A182" s="30" t="s">
        <v>170</v>
      </c>
      <c r="B182" s="30" t="s">
        <v>68</v>
      </c>
      <c r="C182" s="30">
        <v>13680</v>
      </c>
      <c r="D182" s="30">
        <v>13680</v>
      </c>
      <c r="E182" s="35"/>
      <c r="F182" s="39"/>
    </row>
    <row r="183" spans="1:6" x14ac:dyDescent="0.25">
      <c r="A183" s="30" t="s">
        <v>171</v>
      </c>
      <c r="B183" s="30" t="s">
        <v>68</v>
      </c>
      <c r="C183" s="30">
        <v>4678</v>
      </c>
      <c r="D183" s="30">
        <v>4678</v>
      </c>
      <c r="E183" s="35"/>
      <c r="F183" s="39"/>
    </row>
    <row r="184" spans="1:6" ht="15.75" thickBot="1" x14ac:dyDescent="0.3">
      <c r="A184" s="28" t="s">
        <v>172</v>
      </c>
      <c r="B184" s="28" t="s">
        <v>68</v>
      </c>
      <c r="C184" s="28">
        <v>8861</v>
      </c>
      <c r="D184" s="28">
        <v>8861</v>
      </c>
      <c r="E184" s="33">
        <f>SUBTOTAL(9,D181:D184)</f>
        <v>29469</v>
      </c>
      <c r="F184" s="37"/>
    </row>
    <row r="185" spans="1:6" x14ac:dyDescent="0.25">
      <c r="A185" s="27" t="s">
        <v>173</v>
      </c>
      <c r="B185" s="27" t="s">
        <v>68</v>
      </c>
      <c r="C185" s="27">
        <v>1602</v>
      </c>
      <c r="D185" s="27">
        <v>1602</v>
      </c>
      <c r="E185" s="35"/>
      <c r="F185" s="39"/>
    </row>
    <row r="186" spans="1:6" x14ac:dyDescent="0.25">
      <c r="A186" s="30" t="s">
        <v>174</v>
      </c>
      <c r="B186" s="30" t="s">
        <v>68</v>
      </c>
      <c r="C186" s="30">
        <v>1670</v>
      </c>
      <c r="D186" s="30">
        <v>1670</v>
      </c>
      <c r="E186" s="35"/>
      <c r="F186" s="39"/>
    </row>
    <row r="187" spans="1:6" x14ac:dyDescent="0.25">
      <c r="A187" s="30" t="s">
        <v>175</v>
      </c>
      <c r="B187" s="30" t="s">
        <v>68</v>
      </c>
      <c r="C187" s="30">
        <v>4386</v>
      </c>
      <c r="D187" s="30">
        <v>4386</v>
      </c>
      <c r="E187" s="35"/>
      <c r="F187" s="39"/>
    </row>
    <row r="188" spans="1:6" x14ac:dyDescent="0.25">
      <c r="A188" s="30" t="s">
        <v>176</v>
      </c>
      <c r="B188" s="30" t="s">
        <v>68</v>
      </c>
      <c r="C188" s="30">
        <v>11862</v>
      </c>
      <c r="D188" s="30">
        <v>11862</v>
      </c>
      <c r="E188" s="35"/>
      <c r="F188" s="39"/>
    </row>
    <row r="189" spans="1:6" x14ac:dyDescent="0.25">
      <c r="A189" s="30" t="s">
        <v>177</v>
      </c>
      <c r="B189" s="30" t="s">
        <v>68</v>
      </c>
      <c r="C189" s="30">
        <v>7486</v>
      </c>
      <c r="D189" s="30">
        <v>7486</v>
      </c>
      <c r="E189" s="35"/>
      <c r="F189" s="39"/>
    </row>
    <row r="190" spans="1:6" x14ac:dyDescent="0.25">
      <c r="A190" s="30" t="s">
        <v>178</v>
      </c>
      <c r="B190" s="30" t="s">
        <v>68</v>
      </c>
      <c r="C190" s="30">
        <v>4073</v>
      </c>
      <c r="D190" s="30">
        <v>4073</v>
      </c>
      <c r="E190" s="35"/>
      <c r="F190" s="39"/>
    </row>
    <row r="191" spans="1:6" ht="15.75" thickBot="1" x14ac:dyDescent="0.3">
      <c r="A191" s="28" t="s">
        <v>179</v>
      </c>
      <c r="B191" s="28" t="s">
        <v>68</v>
      </c>
      <c r="C191" s="28">
        <v>1793</v>
      </c>
      <c r="D191" s="28">
        <v>1793</v>
      </c>
      <c r="E191" s="33">
        <f>SUBTOTAL(9,D185:D191)</f>
        <v>32872</v>
      </c>
      <c r="F191" s="37"/>
    </row>
    <row r="192" spans="1:6" x14ac:dyDescent="0.25">
      <c r="A192" s="27" t="s">
        <v>180</v>
      </c>
      <c r="B192" s="27" t="s">
        <v>68</v>
      </c>
      <c r="C192" s="27">
        <v>9838</v>
      </c>
      <c r="D192" s="27">
        <v>9838</v>
      </c>
      <c r="E192" s="35"/>
      <c r="F192" s="39"/>
    </row>
    <row r="193" spans="1:12" x14ac:dyDescent="0.25">
      <c r="A193" s="30" t="s">
        <v>181</v>
      </c>
      <c r="B193" s="30" t="s">
        <v>68</v>
      </c>
      <c r="C193" s="30">
        <v>2000</v>
      </c>
      <c r="D193" s="30">
        <v>2000</v>
      </c>
      <c r="E193" s="35"/>
      <c r="F193" s="39"/>
      <c r="G193" s="40" t="s">
        <v>302</v>
      </c>
      <c r="H193" s="40"/>
      <c r="I193" s="40" t="s">
        <v>303</v>
      </c>
      <c r="J193" s="40"/>
      <c r="K193" s="40"/>
      <c r="L193" s="40"/>
    </row>
    <row r="194" spans="1:12" x14ac:dyDescent="0.25">
      <c r="A194" s="30" t="s">
        <v>182</v>
      </c>
      <c r="B194" s="30" t="s">
        <v>68</v>
      </c>
      <c r="C194" s="30">
        <v>350</v>
      </c>
      <c r="D194" s="30">
        <v>350</v>
      </c>
      <c r="E194" s="35"/>
      <c r="F194" s="39"/>
    </row>
    <row r="195" spans="1:12" ht="15.75" thickBot="1" x14ac:dyDescent="0.3">
      <c r="A195" s="28" t="s">
        <v>183</v>
      </c>
      <c r="B195" s="28" t="s">
        <v>68</v>
      </c>
      <c r="C195" s="28">
        <v>871</v>
      </c>
      <c r="D195" s="28">
        <v>871</v>
      </c>
      <c r="E195" s="33">
        <f>SUBTOTAL(9,D192:D195)</f>
        <v>13059</v>
      </c>
      <c r="F195" s="37"/>
    </row>
    <row r="196" spans="1:12" x14ac:dyDescent="0.25">
      <c r="A196" s="27" t="s">
        <v>184</v>
      </c>
      <c r="B196" s="27" t="s">
        <v>68</v>
      </c>
      <c r="C196" s="27">
        <v>1735</v>
      </c>
      <c r="D196" s="30">
        <v>1735</v>
      </c>
      <c r="E196" s="35"/>
      <c r="F196" s="39"/>
    </row>
    <row r="197" spans="1:12" x14ac:dyDescent="0.25">
      <c r="A197" s="30" t="s">
        <v>185</v>
      </c>
      <c r="B197" s="30" t="s">
        <v>68</v>
      </c>
      <c r="C197" s="30">
        <v>600</v>
      </c>
      <c r="D197" s="30">
        <v>600</v>
      </c>
      <c r="E197" s="35"/>
      <c r="F197" s="39"/>
    </row>
    <row r="198" spans="1:12" ht="15.75" thickBot="1" x14ac:dyDescent="0.3">
      <c r="A198" s="28" t="s">
        <v>186</v>
      </c>
      <c r="B198" s="28" t="s">
        <v>68</v>
      </c>
      <c r="C198" s="28">
        <v>2268</v>
      </c>
      <c r="D198" s="28">
        <v>2268</v>
      </c>
      <c r="E198" s="33">
        <f>SUBTOTAL(9,D196:D198)</f>
        <v>4603</v>
      </c>
      <c r="F198" s="37"/>
    </row>
    <row r="199" spans="1:12" x14ac:dyDescent="0.25">
      <c r="A199" s="27" t="s">
        <v>187</v>
      </c>
      <c r="B199" s="27" t="s">
        <v>68</v>
      </c>
      <c r="C199" s="27">
        <v>2628</v>
      </c>
      <c r="D199" s="27">
        <v>2628</v>
      </c>
      <c r="E199" s="35"/>
      <c r="F199" s="39"/>
    </row>
    <row r="200" spans="1:12" ht="15.75" thickBot="1" x14ac:dyDescent="0.3">
      <c r="A200" s="28" t="s">
        <v>188</v>
      </c>
      <c r="B200" s="28" t="s">
        <v>68</v>
      </c>
      <c r="C200" s="28">
        <v>4004</v>
      </c>
      <c r="D200" s="28">
        <v>4004</v>
      </c>
      <c r="E200" s="33">
        <f>SUBTOTAL(9,D199:D200)</f>
        <v>6632</v>
      </c>
      <c r="F200" s="37"/>
    </row>
    <row r="201" spans="1:12" x14ac:dyDescent="0.25">
      <c r="A201" s="27" t="s">
        <v>189</v>
      </c>
      <c r="B201" s="27" t="s">
        <v>68</v>
      </c>
      <c r="C201" s="27">
        <v>801</v>
      </c>
      <c r="D201" s="27">
        <v>801</v>
      </c>
      <c r="E201" s="35"/>
      <c r="F201" s="39"/>
    </row>
    <row r="202" spans="1:12" x14ac:dyDescent="0.25">
      <c r="A202" s="30" t="s">
        <v>190</v>
      </c>
      <c r="B202" s="30" t="s">
        <v>68</v>
      </c>
      <c r="C202" s="30">
        <v>3826</v>
      </c>
      <c r="D202" s="30">
        <v>3826</v>
      </c>
      <c r="E202" s="35"/>
      <c r="F202" s="39"/>
    </row>
    <row r="203" spans="1:12" x14ac:dyDescent="0.25">
      <c r="A203" s="30" t="s">
        <v>191</v>
      </c>
      <c r="B203" s="30" t="s">
        <v>68</v>
      </c>
      <c r="C203" s="30">
        <v>503</v>
      </c>
      <c r="D203" s="30">
        <v>503</v>
      </c>
      <c r="E203" s="35"/>
      <c r="F203" s="39"/>
    </row>
    <row r="204" spans="1:12" x14ac:dyDescent="0.25">
      <c r="A204" s="30" t="s">
        <v>192</v>
      </c>
      <c r="B204" s="30" t="s">
        <v>68</v>
      </c>
      <c r="C204" s="30">
        <v>12812</v>
      </c>
      <c r="D204" s="30">
        <v>12812</v>
      </c>
      <c r="E204" s="35"/>
      <c r="F204" s="39"/>
    </row>
    <row r="205" spans="1:12" x14ac:dyDescent="0.25">
      <c r="A205" s="30" t="s">
        <v>193</v>
      </c>
      <c r="B205" s="30" t="s">
        <v>68</v>
      </c>
      <c r="C205" s="30">
        <v>1958</v>
      </c>
      <c r="D205" s="30">
        <v>1958</v>
      </c>
      <c r="E205" s="35"/>
      <c r="F205" s="39"/>
    </row>
    <row r="206" spans="1:12" x14ac:dyDescent="0.25">
      <c r="A206" s="30" t="s">
        <v>194</v>
      </c>
      <c r="B206" s="30" t="s">
        <v>68</v>
      </c>
      <c r="C206" s="30">
        <v>4248</v>
      </c>
      <c r="D206" s="30">
        <v>4248</v>
      </c>
      <c r="E206" s="35"/>
      <c r="F206" s="39"/>
    </row>
    <row r="207" spans="1:12" x14ac:dyDescent="0.25">
      <c r="A207" s="30" t="s">
        <v>195</v>
      </c>
      <c r="B207" s="30" t="s">
        <v>68</v>
      </c>
      <c r="C207" s="30">
        <v>600</v>
      </c>
      <c r="D207" s="30">
        <v>600</v>
      </c>
      <c r="E207" s="35"/>
      <c r="F207" s="39"/>
    </row>
    <row r="208" spans="1:12" x14ac:dyDescent="0.25">
      <c r="A208" s="30" t="s">
        <v>196</v>
      </c>
      <c r="B208" s="30" t="s">
        <v>68</v>
      </c>
      <c r="C208" s="30">
        <v>1736</v>
      </c>
      <c r="D208" s="30">
        <v>1736</v>
      </c>
      <c r="E208" s="35"/>
      <c r="F208" s="39"/>
    </row>
    <row r="209" spans="1:8" x14ac:dyDescent="0.25">
      <c r="A209" s="30" t="s">
        <v>197</v>
      </c>
      <c r="B209" s="30" t="s">
        <v>68</v>
      </c>
      <c r="C209" s="30">
        <v>2889</v>
      </c>
      <c r="D209" s="30">
        <v>2889</v>
      </c>
      <c r="E209" s="35"/>
      <c r="F209" s="39"/>
    </row>
    <row r="210" spans="1:8" x14ac:dyDescent="0.25">
      <c r="A210" s="30" t="s">
        <v>198</v>
      </c>
      <c r="B210" s="30" t="s">
        <v>68</v>
      </c>
      <c r="C210" s="30">
        <v>2453</v>
      </c>
      <c r="D210" s="30">
        <v>2453</v>
      </c>
      <c r="E210" s="35"/>
      <c r="F210" s="39"/>
    </row>
    <row r="211" spans="1:8" x14ac:dyDescent="0.25">
      <c r="A211" s="30" t="s">
        <v>199</v>
      </c>
      <c r="B211" s="30" t="s">
        <v>68</v>
      </c>
      <c r="C211" s="30">
        <v>4872</v>
      </c>
      <c r="D211" s="30">
        <v>4872</v>
      </c>
      <c r="E211" s="35"/>
      <c r="F211" s="39"/>
    </row>
    <row r="212" spans="1:8" x14ac:dyDescent="0.25">
      <c r="A212" s="30" t="s">
        <v>200</v>
      </c>
      <c r="B212" s="30" t="s">
        <v>68</v>
      </c>
      <c r="C212" s="30">
        <v>6198</v>
      </c>
      <c r="D212" s="30">
        <v>6198</v>
      </c>
      <c r="E212" s="35"/>
      <c r="F212" s="39"/>
    </row>
    <row r="213" spans="1:8" x14ac:dyDescent="0.25">
      <c r="A213" s="30" t="s">
        <v>201</v>
      </c>
      <c r="B213" s="30" t="s">
        <v>68</v>
      </c>
      <c r="C213" s="30">
        <v>1200</v>
      </c>
      <c r="D213" s="30">
        <v>1200</v>
      </c>
      <c r="E213" s="35"/>
      <c r="F213" s="39"/>
    </row>
    <row r="214" spans="1:8" x14ac:dyDescent="0.25">
      <c r="A214" s="30" t="s">
        <v>202</v>
      </c>
      <c r="B214" s="30" t="s">
        <v>68</v>
      </c>
      <c r="C214" s="30">
        <v>1600</v>
      </c>
      <c r="D214" s="30">
        <v>1600</v>
      </c>
      <c r="E214" s="35"/>
      <c r="F214" s="39"/>
    </row>
    <row r="215" spans="1:8" x14ac:dyDescent="0.25">
      <c r="A215" s="30" t="s">
        <v>203</v>
      </c>
      <c r="B215" s="30" t="s">
        <v>68</v>
      </c>
      <c r="C215" s="30">
        <v>3910</v>
      </c>
      <c r="D215" s="30">
        <v>3910</v>
      </c>
      <c r="E215" s="35"/>
      <c r="F215" s="39"/>
    </row>
    <row r="216" spans="1:8" x14ac:dyDescent="0.25">
      <c r="A216" s="30" t="s">
        <v>204</v>
      </c>
      <c r="B216" s="30" t="s">
        <v>68</v>
      </c>
      <c r="C216" s="30">
        <v>1305</v>
      </c>
      <c r="D216" s="30">
        <v>1305</v>
      </c>
      <c r="E216" s="35"/>
      <c r="F216" s="39"/>
    </row>
    <row r="217" spans="1:8" x14ac:dyDescent="0.25">
      <c r="A217" s="30" t="s">
        <v>205</v>
      </c>
      <c r="B217" s="30" t="s">
        <v>70</v>
      </c>
      <c r="C217" s="30">
        <v>2569</v>
      </c>
      <c r="D217" s="30">
        <v>2569</v>
      </c>
      <c r="E217" s="35"/>
      <c r="F217" s="39">
        <v>2569</v>
      </c>
    </row>
    <row r="218" spans="1:8" ht="15.75" thickBot="1" x14ac:dyDescent="0.3">
      <c r="A218" s="28" t="s">
        <v>205</v>
      </c>
      <c r="B218" s="28" t="s">
        <v>68</v>
      </c>
      <c r="C218" s="28">
        <v>12948</v>
      </c>
      <c r="D218" s="28">
        <v>12948</v>
      </c>
      <c r="E218" s="33">
        <f>SUBTOTAL(9,D201:D218)</f>
        <v>66428</v>
      </c>
      <c r="F218" s="37"/>
    </row>
    <row r="219" spans="1:8" x14ac:dyDescent="0.25">
      <c r="A219" s="27" t="s">
        <v>206</v>
      </c>
      <c r="B219" s="27" t="s">
        <v>70</v>
      </c>
      <c r="C219" s="27">
        <v>2569</v>
      </c>
      <c r="D219" s="27">
        <v>2569</v>
      </c>
      <c r="E219" s="35"/>
      <c r="F219" s="39">
        <v>2569</v>
      </c>
    </row>
    <row r="220" spans="1:8" x14ac:dyDescent="0.25">
      <c r="A220" s="30" t="s">
        <v>206</v>
      </c>
      <c r="B220" s="30" t="s">
        <v>68</v>
      </c>
      <c r="C220" s="30">
        <v>4404</v>
      </c>
      <c r="D220" s="30">
        <v>4404</v>
      </c>
      <c r="E220" s="35"/>
      <c r="F220" s="39"/>
    </row>
    <row r="221" spans="1:8" x14ac:dyDescent="0.25">
      <c r="A221" s="30" t="s">
        <v>207</v>
      </c>
      <c r="B221" s="30" t="s">
        <v>68</v>
      </c>
      <c r="C221" s="30">
        <v>670</v>
      </c>
      <c r="D221" s="30">
        <v>670</v>
      </c>
      <c r="E221" s="35"/>
      <c r="F221" s="39"/>
    </row>
    <row r="222" spans="1:8" x14ac:dyDescent="0.25">
      <c r="A222" s="30" t="s">
        <v>208</v>
      </c>
      <c r="B222" s="30" t="s">
        <v>68</v>
      </c>
      <c r="C222" s="30">
        <v>3971</v>
      </c>
      <c r="D222" s="30">
        <v>3971</v>
      </c>
      <c r="E222" s="35"/>
      <c r="F222" s="39"/>
      <c r="G222" s="40">
        <v>425</v>
      </c>
      <c r="H222" t="s">
        <v>304</v>
      </c>
    </row>
    <row r="223" spans="1:8" ht="15.75" thickBot="1" x14ac:dyDescent="0.3">
      <c r="A223" s="28" t="s">
        <v>209</v>
      </c>
      <c r="B223" s="28" t="s">
        <v>68</v>
      </c>
      <c r="C223" s="28">
        <v>3672</v>
      </c>
      <c r="D223" s="28">
        <v>3672</v>
      </c>
      <c r="E223" s="33">
        <f>SUBTOTAL(9,D219:D223)</f>
        <v>15286</v>
      </c>
      <c r="F223" s="37"/>
    </row>
    <row r="224" spans="1:8" x14ac:dyDescent="0.25">
      <c r="A224" s="27" t="s">
        <v>210</v>
      </c>
      <c r="B224" s="27" t="s">
        <v>68</v>
      </c>
      <c r="C224" s="27">
        <v>10471</v>
      </c>
      <c r="D224" s="27">
        <v>10471</v>
      </c>
      <c r="E224" s="35"/>
      <c r="F224" s="39"/>
    </row>
    <row r="225" spans="1:6" x14ac:dyDescent="0.25">
      <c r="A225" s="30" t="s">
        <v>211</v>
      </c>
      <c r="B225" s="30" t="s">
        <v>68</v>
      </c>
      <c r="C225" s="30">
        <v>3906</v>
      </c>
      <c r="D225" s="30">
        <v>3906</v>
      </c>
      <c r="E225" s="35"/>
      <c r="F225" s="39"/>
    </row>
    <row r="226" spans="1:6" x14ac:dyDescent="0.25">
      <c r="A226" s="30" t="s">
        <v>212</v>
      </c>
      <c r="B226" s="30" t="s">
        <v>68</v>
      </c>
      <c r="C226" s="30">
        <v>5894</v>
      </c>
      <c r="D226" s="30">
        <v>5894</v>
      </c>
      <c r="E226" s="35"/>
      <c r="F226" s="39"/>
    </row>
    <row r="227" spans="1:6" x14ac:dyDescent="0.25">
      <c r="A227" s="30" t="s">
        <v>213</v>
      </c>
      <c r="B227" s="30" t="s">
        <v>68</v>
      </c>
      <c r="C227" s="30">
        <v>689</v>
      </c>
      <c r="D227" s="30">
        <v>689</v>
      </c>
      <c r="E227" s="35"/>
      <c r="F227" s="39"/>
    </row>
    <row r="228" spans="1:6" x14ac:dyDescent="0.25">
      <c r="A228" s="30" t="s">
        <v>214</v>
      </c>
      <c r="B228" s="30" t="s">
        <v>68</v>
      </c>
      <c r="C228" s="30">
        <v>12347</v>
      </c>
      <c r="D228" s="30">
        <v>12347</v>
      </c>
      <c r="E228" s="35"/>
      <c r="F228" s="39"/>
    </row>
    <row r="229" spans="1:6" x14ac:dyDescent="0.25">
      <c r="A229" s="30" t="s">
        <v>215</v>
      </c>
      <c r="B229" s="30" t="s">
        <v>68</v>
      </c>
      <c r="C229" s="30">
        <v>2025</v>
      </c>
      <c r="D229" s="30">
        <v>2025</v>
      </c>
      <c r="E229" s="35"/>
      <c r="F229" s="39"/>
    </row>
    <row r="230" spans="1:6" x14ac:dyDescent="0.25">
      <c r="A230" s="30" t="s">
        <v>216</v>
      </c>
      <c r="B230" s="30" t="s">
        <v>68</v>
      </c>
      <c r="C230" s="30">
        <v>8642</v>
      </c>
      <c r="D230" s="30">
        <v>8642</v>
      </c>
      <c r="E230" s="35"/>
      <c r="F230" s="39"/>
    </row>
    <row r="231" spans="1:6" x14ac:dyDescent="0.25">
      <c r="A231" s="30" t="s">
        <v>217</v>
      </c>
      <c r="B231" s="30" t="s">
        <v>68</v>
      </c>
      <c r="C231" s="30">
        <v>5009</v>
      </c>
      <c r="D231" s="30">
        <v>5009</v>
      </c>
      <c r="E231" s="35"/>
      <c r="F231" s="39"/>
    </row>
    <row r="232" spans="1:6" x14ac:dyDescent="0.25">
      <c r="A232" s="30" t="s">
        <v>218</v>
      </c>
      <c r="B232" s="30" t="s">
        <v>68</v>
      </c>
      <c r="C232" s="30">
        <v>536</v>
      </c>
      <c r="D232" s="30">
        <v>536</v>
      </c>
      <c r="E232" s="35"/>
      <c r="F232" s="39"/>
    </row>
    <row r="233" spans="1:6" ht="15.75" thickBot="1" x14ac:dyDescent="0.3">
      <c r="A233" s="28" t="s">
        <v>219</v>
      </c>
      <c r="B233" s="28" t="s">
        <v>68</v>
      </c>
      <c r="C233" s="28">
        <v>3302</v>
      </c>
      <c r="D233" s="28">
        <v>3302</v>
      </c>
      <c r="E233" s="33">
        <f>SUBTOTAL(9,D224:D233)</f>
        <v>52821</v>
      </c>
      <c r="F233" s="37"/>
    </row>
    <row r="234" spans="1:6" x14ac:dyDescent="0.25">
      <c r="A234" s="27" t="s">
        <v>220</v>
      </c>
      <c r="B234" s="27" t="s">
        <v>68</v>
      </c>
      <c r="C234" s="27">
        <v>400</v>
      </c>
      <c r="D234" s="27">
        <v>400</v>
      </c>
      <c r="E234" s="35"/>
      <c r="F234" s="39"/>
    </row>
    <row r="235" spans="1:6" x14ac:dyDescent="0.25">
      <c r="A235" s="30" t="s">
        <v>221</v>
      </c>
      <c r="B235" s="30" t="s">
        <v>68</v>
      </c>
      <c r="C235" s="30">
        <v>885</v>
      </c>
      <c r="D235" s="30">
        <v>885</v>
      </c>
      <c r="E235" s="35"/>
      <c r="F235" s="39"/>
    </row>
    <row r="236" spans="1:6" x14ac:dyDescent="0.25">
      <c r="A236" s="30" t="s">
        <v>222</v>
      </c>
      <c r="B236" s="30" t="s">
        <v>68</v>
      </c>
      <c r="C236" s="30">
        <v>6107</v>
      </c>
      <c r="D236" s="30">
        <v>6107</v>
      </c>
      <c r="E236" s="35"/>
      <c r="F236" s="39"/>
    </row>
    <row r="237" spans="1:6" x14ac:dyDescent="0.25">
      <c r="A237" s="30" t="s">
        <v>223</v>
      </c>
      <c r="B237" s="30" t="s">
        <v>68</v>
      </c>
      <c r="C237" s="30">
        <v>4901</v>
      </c>
      <c r="D237" s="30">
        <v>4901</v>
      </c>
      <c r="E237" s="35"/>
      <c r="F237" s="39"/>
    </row>
    <row r="238" spans="1:6" x14ac:dyDescent="0.25">
      <c r="A238" s="30" t="s">
        <v>224</v>
      </c>
      <c r="B238" s="30" t="s">
        <v>68</v>
      </c>
      <c r="C238" s="30">
        <v>3165</v>
      </c>
      <c r="D238" s="30">
        <v>3165</v>
      </c>
      <c r="E238" s="35"/>
      <c r="F238" s="39"/>
    </row>
    <row r="239" spans="1:6" x14ac:dyDescent="0.25">
      <c r="A239" s="30" t="s">
        <v>225</v>
      </c>
      <c r="B239" s="30" t="s">
        <v>68</v>
      </c>
      <c r="C239" s="30">
        <v>225</v>
      </c>
      <c r="D239" s="30">
        <v>225</v>
      </c>
      <c r="E239" s="35"/>
      <c r="F239" s="39"/>
    </row>
    <row r="240" spans="1:6" x14ac:dyDescent="0.25">
      <c r="A240" s="30" t="s">
        <v>226</v>
      </c>
      <c r="B240" s="30" t="s">
        <v>68</v>
      </c>
      <c r="C240" s="30">
        <v>2450</v>
      </c>
      <c r="D240" s="30">
        <v>2450</v>
      </c>
      <c r="E240" s="35"/>
      <c r="F240" s="39"/>
    </row>
    <row r="241" spans="1:6" x14ac:dyDescent="0.25">
      <c r="A241" s="30" t="s">
        <v>227</v>
      </c>
      <c r="B241" s="30" t="s">
        <v>68</v>
      </c>
      <c r="C241" s="30">
        <v>24172</v>
      </c>
      <c r="D241" s="30">
        <v>24172</v>
      </c>
      <c r="E241" s="35"/>
      <c r="F241" s="39"/>
    </row>
    <row r="242" spans="1:6" x14ac:dyDescent="0.25">
      <c r="A242" s="30" t="s">
        <v>228</v>
      </c>
      <c r="B242" s="30" t="s">
        <v>68</v>
      </c>
      <c r="C242" s="30">
        <v>4050</v>
      </c>
      <c r="D242" s="30">
        <v>4050</v>
      </c>
      <c r="E242" s="35"/>
      <c r="F242" s="39"/>
    </row>
    <row r="243" spans="1:6" x14ac:dyDescent="0.25">
      <c r="A243" s="30" t="s">
        <v>229</v>
      </c>
      <c r="B243" s="30" t="s">
        <v>68</v>
      </c>
      <c r="C243" s="30">
        <v>2272</v>
      </c>
      <c r="D243" s="30">
        <v>2272</v>
      </c>
      <c r="E243" s="35"/>
      <c r="F243" s="39"/>
    </row>
    <row r="244" spans="1:6" x14ac:dyDescent="0.25">
      <c r="A244" s="30" t="s">
        <v>230</v>
      </c>
      <c r="B244" s="30" t="s">
        <v>68</v>
      </c>
      <c r="C244" s="30">
        <v>2555</v>
      </c>
      <c r="D244" s="30">
        <v>2555</v>
      </c>
      <c r="E244" s="35"/>
      <c r="F244" s="39"/>
    </row>
    <row r="245" spans="1:6" x14ac:dyDescent="0.25">
      <c r="A245" s="30" t="s">
        <v>231</v>
      </c>
      <c r="B245" s="30" t="s">
        <v>68</v>
      </c>
      <c r="C245" s="30">
        <v>5301</v>
      </c>
      <c r="D245" s="30">
        <v>5301</v>
      </c>
      <c r="E245" s="35"/>
      <c r="F245" s="39"/>
    </row>
    <row r="246" spans="1:6" x14ac:dyDescent="0.25">
      <c r="A246" s="30" t="s">
        <v>232</v>
      </c>
      <c r="B246" s="30" t="s">
        <v>68</v>
      </c>
      <c r="C246" s="30">
        <v>2406</v>
      </c>
      <c r="D246" s="30">
        <v>2406</v>
      </c>
      <c r="E246" s="35"/>
      <c r="F246" s="39"/>
    </row>
    <row r="247" spans="1:6" x14ac:dyDescent="0.25">
      <c r="A247" s="30" t="s">
        <v>233</v>
      </c>
      <c r="B247" s="30" t="s">
        <v>68</v>
      </c>
      <c r="C247" s="30">
        <v>4190</v>
      </c>
      <c r="D247" s="30">
        <v>4190</v>
      </c>
      <c r="E247" s="35"/>
      <c r="F247" s="39"/>
    </row>
    <row r="248" spans="1:6" x14ac:dyDescent="0.25">
      <c r="A248" s="30" t="s">
        <v>234</v>
      </c>
      <c r="B248" s="30" t="s">
        <v>68</v>
      </c>
      <c r="C248" s="30">
        <v>1102</v>
      </c>
      <c r="D248" s="30">
        <v>1102</v>
      </c>
      <c r="E248" s="35"/>
      <c r="F248" s="39"/>
    </row>
    <row r="249" spans="1:6" x14ac:dyDescent="0.25">
      <c r="A249" s="30" t="s">
        <v>235</v>
      </c>
      <c r="B249" s="30" t="s">
        <v>68</v>
      </c>
      <c r="C249" s="30">
        <v>4766</v>
      </c>
      <c r="D249" s="30">
        <v>4766</v>
      </c>
      <c r="E249" s="35"/>
      <c r="F249" s="39"/>
    </row>
    <row r="250" spans="1:6" x14ac:dyDescent="0.25">
      <c r="A250" s="30" t="s">
        <v>236</v>
      </c>
      <c r="B250" s="30" t="s">
        <v>68</v>
      </c>
      <c r="C250" s="30">
        <v>4411</v>
      </c>
      <c r="D250" s="30">
        <v>4411</v>
      </c>
      <c r="E250" s="35"/>
      <c r="F250" s="39"/>
    </row>
    <row r="251" spans="1:6" x14ac:dyDescent="0.25">
      <c r="A251" s="30" t="s">
        <v>237</v>
      </c>
      <c r="B251" s="30" t="s">
        <v>68</v>
      </c>
      <c r="C251" s="30">
        <v>6900</v>
      </c>
      <c r="D251" s="30">
        <v>6900</v>
      </c>
      <c r="E251" s="35"/>
      <c r="F251" s="39"/>
    </row>
    <row r="252" spans="1:6" x14ac:dyDescent="0.25">
      <c r="A252" s="30" t="s">
        <v>238</v>
      </c>
      <c r="B252" s="30" t="s">
        <v>68</v>
      </c>
      <c r="C252" s="30">
        <v>2336</v>
      </c>
      <c r="D252" s="30">
        <v>2336</v>
      </c>
      <c r="E252" s="35"/>
      <c r="F252" s="39"/>
    </row>
    <row r="253" spans="1:6" x14ac:dyDescent="0.25">
      <c r="A253" s="30" t="s">
        <v>239</v>
      </c>
      <c r="B253" s="30" t="s">
        <v>68</v>
      </c>
      <c r="C253" s="30">
        <v>600</v>
      </c>
      <c r="D253" s="30">
        <v>600</v>
      </c>
      <c r="E253" s="35"/>
      <c r="F253" s="39"/>
    </row>
    <row r="254" spans="1:6" x14ac:dyDescent="0.25">
      <c r="A254" s="30" t="s">
        <v>240</v>
      </c>
      <c r="B254" s="30" t="s">
        <v>68</v>
      </c>
      <c r="C254" s="30">
        <v>802</v>
      </c>
      <c r="D254" s="30">
        <v>802</v>
      </c>
      <c r="E254" s="35"/>
      <c r="F254" s="39"/>
    </row>
    <row r="255" spans="1:6" x14ac:dyDescent="0.25">
      <c r="A255" s="30" t="s">
        <v>241</v>
      </c>
      <c r="B255" s="30" t="s">
        <v>68</v>
      </c>
      <c r="C255" s="30">
        <v>10627</v>
      </c>
      <c r="D255" s="30">
        <v>10627</v>
      </c>
      <c r="E255" s="35"/>
      <c r="F255" s="39"/>
    </row>
    <row r="256" spans="1:6" x14ac:dyDescent="0.25">
      <c r="A256" s="30" t="s">
        <v>242</v>
      </c>
      <c r="B256" s="30" t="s">
        <v>68</v>
      </c>
      <c r="C256" s="30">
        <v>5500</v>
      </c>
      <c r="D256" s="30">
        <v>5500</v>
      </c>
      <c r="E256" s="35"/>
      <c r="F256" s="39"/>
    </row>
    <row r="257" spans="1:6" ht="15.75" thickBot="1" x14ac:dyDescent="0.3">
      <c r="A257" s="28" t="s">
        <v>243</v>
      </c>
      <c r="B257" s="28" t="s">
        <v>68</v>
      </c>
      <c r="C257" s="28">
        <v>1921</v>
      </c>
      <c r="D257" s="28">
        <v>1921</v>
      </c>
      <c r="E257" s="33">
        <f>SUBTOTAL(9,D234:D257)</f>
        <v>102044</v>
      </c>
      <c r="F257" s="37"/>
    </row>
    <row r="258" spans="1:6" ht="15.75" thickBot="1" x14ac:dyDescent="0.3">
      <c r="A258" s="29" t="s">
        <v>244</v>
      </c>
      <c r="B258" s="29" t="s">
        <v>8</v>
      </c>
      <c r="C258" s="29">
        <v>5056</v>
      </c>
      <c r="D258" s="29">
        <v>5056</v>
      </c>
      <c r="E258" s="34">
        <f>D258</f>
        <v>5056</v>
      </c>
      <c r="F258" s="38"/>
    </row>
    <row r="259" spans="1:6" ht="15.75" thickBot="1" x14ac:dyDescent="0.3">
      <c r="A259" s="29" t="s">
        <v>245</v>
      </c>
      <c r="B259" s="29" t="s">
        <v>8</v>
      </c>
      <c r="C259" s="29">
        <v>3962</v>
      </c>
      <c r="D259" s="29">
        <v>3962</v>
      </c>
      <c r="E259" s="34">
        <f>D259</f>
        <v>3962</v>
      </c>
      <c r="F259" s="38"/>
    </row>
    <row r="260" spans="1:6" x14ac:dyDescent="0.25">
      <c r="A260" s="27" t="s">
        <v>246</v>
      </c>
      <c r="B260" s="27" t="s">
        <v>68</v>
      </c>
      <c r="C260" s="27">
        <v>4435</v>
      </c>
      <c r="D260" s="27">
        <v>4435</v>
      </c>
      <c r="E260" s="35"/>
      <c r="F260" s="39"/>
    </row>
    <row r="261" spans="1:6" x14ac:dyDescent="0.25">
      <c r="A261" s="30" t="s">
        <v>247</v>
      </c>
      <c r="B261" s="30" t="s">
        <v>68</v>
      </c>
      <c r="C261" s="30">
        <v>6270</v>
      </c>
      <c r="D261" s="30">
        <v>6270</v>
      </c>
      <c r="E261" s="35"/>
      <c r="F261" s="39"/>
    </row>
    <row r="262" spans="1:6" x14ac:dyDescent="0.25">
      <c r="A262" s="30" t="s">
        <v>248</v>
      </c>
      <c r="B262" s="30" t="s">
        <v>68</v>
      </c>
      <c r="C262" s="30">
        <v>9337</v>
      </c>
      <c r="D262" s="30">
        <v>9337</v>
      </c>
      <c r="E262" s="35"/>
      <c r="F262" s="39"/>
    </row>
    <row r="263" spans="1:6" x14ac:dyDescent="0.25">
      <c r="A263" s="30" t="s">
        <v>249</v>
      </c>
      <c r="B263" s="30" t="s">
        <v>68</v>
      </c>
      <c r="C263" s="30">
        <v>4057</v>
      </c>
      <c r="D263" s="30">
        <v>4057</v>
      </c>
      <c r="E263" s="35"/>
      <c r="F263" s="39"/>
    </row>
    <row r="264" spans="1:6" x14ac:dyDescent="0.25">
      <c r="A264" s="30" t="s">
        <v>250</v>
      </c>
      <c r="B264" s="30" t="s">
        <v>68</v>
      </c>
      <c r="C264" s="30">
        <v>1750</v>
      </c>
      <c r="D264" s="30">
        <v>1750</v>
      </c>
      <c r="E264" s="35"/>
      <c r="F264" s="39"/>
    </row>
    <row r="265" spans="1:6" x14ac:dyDescent="0.25">
      <c r="A265" s="30" t="s">
        <v>251</v>
      </c>
      <c r="B265" s="30" t="s">
        <v>68</v>
      </c>
      <c r="C265" s="30">
        <v>1151</v>
      </c>
      <c r="D265" s="30">
        <v>1151</v>
      </c>
      <c r="E265" s="35"/>
      <c r="F265" s="39"/>
    </row>
    <row r="266" spans="1:6" x14ac:dyDescent="0.25">
      <c r="A266" s="30" t="s">
        <v>252</v>
      </c>
      <c r="B266" s="30" t="s">
        <v>68</v>
      </c>
      <c r="C266" s="30">
        <v>5186</v>
      </c>
      <c r="D266" s="30">
        <v>5186</v>
      </c>
      <c r="E266" s="35"/>
      <c r="F266" s="39"/>
    </row>
    <row r="267" spans="1:6" x14ac:dyDescent="0.25">
      <c r="A267" s="30" t="s">
        <v>253</v>
      </c>
      <c r="B267" s="30" t="s">
        <v>68</v>
      </c>
      <c r="C267" s="30">
        <v>3164</v>
      </c>
      <c r="D267" s="30">
        <v>3164</v>
      </c>
      <c r="E267" s="35"/>
      <c r="F267" s="39"/>
    </row>
    <row r="268" spans="1:6" x14ac:dyDescent="0.25">
      <c r="A268" s="30" t="s">
        <v>254</v>
      </c>
      <c r="B268" s="30" t="s">
        <v>68</v>
      </c>
      <c r="C268" s="30">
        <v>13929</v>
      </c>
      <c r="D268" s="30">
        <v>13929</v>
      </c>
      <c r="E268" s="35"/>
      <c r="F268" s="39"/>
    </row>
    <row r="269" spans="1:6" x14ac:dyDescent="0.25">
      <c r="A269" s="30" t="s">
        <v>255</v>
      </c>
      <c r="B269" s="30" t="s">
        <v>68</v>
      </c>
      <c r="C269" s="30">
        <v>4454</v>
      </c>
      <c r="D269" s="30">
        <v>4454</v>
      </c>
      <c r="E269" s="35"/>
      <c r="F269" s="39"/>
    </row>
    <row r="270" spans="1:6" ht="15.75" thickBot="1" x14ac:dyDescent="0.3">
      <c r="A270" s="28" t="s">
        <v>256</v>
      </c>
      <c r="B270" s="28" t="s">
        <v>68</v>
      </c>
      <c r="C270" s="28">
        <v>10593</v>
      </c>
      <c r="D270" s="28">
        <v>10593</v>
      </c>
      <c r="E270" s="33">
        <f>SUBTOTAL(9,D260:D270)</f>
        <v>64326</v>
      </c>
      <c r="F270" s="37"/>
    </row>
    <row r="271" spans="1:6" x14ac:dyDescent="0.25">
      <c r="A271" s="27" t="s">
        <v>257</v>
      </c>
      <c r="B271" s="27" t="s">
        <v>68</v>
      </c>
      <c r="C271" s="27">
        <v>5112</v>
      </c>
      <c r="D271" s="27">
        <v>5112</v>
      </c>
      <c r="E271" s="35"/>
      <c r="F271" s="39"/>
    </row>
    <row r="272" spans="1:6" x14ac:dyDescent="0.25">
      <c r="A272" s="30" t="s">
        <v>258</v>
      </c>
      <c r="B272" s="30" t="s">
        <v>68</v>
      </c>
      <c r="C272" s="30">
        <v>4637</v>
      </c>
      <c r="D272" s="30">
        <v>4637</v>
      </c>
      <c r="E272" s="35"/>
      <c r="F272" s="39"/>
    </row>
    <row r="273" spans="1:6" ht="15.75" thickBot="1" x14ac:dyDescent="0.3">
      <c r="A273" s="28" t="s">
        <v>259</v>
      </c>
      <c r="B273" s="28" t="s">
        <v>68</v>
      </c>
      <c r="C273" s="28">
        <v>2556</v>
      </c>
      <c r="D273" s="28">
        <v>2556</v>
      </c>
      <c r="E273" s="33">
        <f>SUBTOTAL(9,D271:D273)</f>
        <v>12305</v>
      </c>
      <c r="F273" s="37"/>
    </row>
    <row r="274" spans="1:6" x14ac:dyDescent="0.25">
      <c r="A274" s="27" t="s">
        <v>260</v>
      </c>
      <c r="B274" s="27" t="s">
        <v>68</v>
      </c>
      <c r="C274" s="27">
        <v>4252</v>
      </c>
      <c r="D274" s="27">
        <v>4252</v>
      </c>
      <c r="E274" s="35"/>
      <c r="F274" s="39"/>
    </row>
    <row r="275" spans="1:6" x14ac:dyDescent="0.25">
      <c r="A275" s="30" t="s">
        <v>261</v>
      </c>
      <c r="B275" s="30" t="s">
        <v>68</v>
      </c>
      <c r="C275" s="30">
        <v>100</v>
      </c>
      <c r="D275" s="30">
        <v>100</v>
      </c>
      <c r="E275" s="35"/>
      <c r="F275" s="39"/>
    </row>
    <row r="276" spans="1:6" x14ac:dyDescent="0.25">
      <c r="A276" s="30" t="s">
        <v>262</v>
      </c>
      <c r="B276" s="30" t="s">
        <v>68</v>
      </c>
      <c r="C276" s="30">
        <v>688</v>
      </c>
      <c r="D276" s="30">
        <v>688</v>
      </c>
      <c r="E276" s="35"/>
      <c r="F276" s="39"/>
    </row>
    <row r="277" spans="1:6" x14ac:dyDescent="0.25">
      <c r="A277" s="30" t="s">
        <v>263</v>
      </c>
      <c r="B277" s="30" t="s">
        <v>70</v>
      </c>
      <c r="C277" s="30">
        <v>3623</v>
      </c>
      <c r="D277" s="30">
        <v>3623</v>
      </c>
      <c r="E277" s="35"/>
      <c r="F277" s="39">
        <v>3623</v>
      </c>
    </row>
    <row r="278" spans="1:6" ht="15.75" thickBot="1" x14ac:dyDescent="0.3">
      <c r="A278" s="28" t="s">
        <v>263</v>
      </c>
      <c r="B278" s="28" t="s">
        <v>68</v>
      </c>
      <c r="C278" s="28">
        <v>25731</v>
      </c>
      <c r="D278" s="28">
        <v>25731</v>
      </c>
      <c r="E278" s="33">
        <f>SUBTOTAL(9,D274:D278)</f>
        <v>34394</v>
      </c>
      <c r="F278" s="37"/>
    </row>
    <row r="279" spans="1:6" x14ac:dyDescent="0.25">
      <c r="A279" s="27" t="s">
        <v>264</v>
      </c>
      <c r="B279" s="27" t="s">
        <v>68</v>
      </c>
      <c r="C279" s="27">
        <v>11492</v>
      </c>
      <c r="D279" s="27">
        <v>11492</v>
      </c>
      <c r="E279" s="35"/>
      <c r="F279" s="39"/>
    </row>
    <row r="280" spans="1:6" x14ac:dyDescent="0.25">
      <c r="A280" s="30" t="s">
        <v>265</v>
      </c>
      <c r="B280" s="30" t="s">
        <v>68</v>
      </c>
      <c r="C280" s="30">
        <v>12917</v>
      </c>
      <c r="D280" s="30">
        <v>12917</v>
      </c>
      <c r="E280" s="35"/>
      <c r="F280" s="39"/>
    </row>
    <row r="281" spans="1:6" x14ac:dyDescent="0.25">
      <c r="A281" s="30" t="s">
        <v>266</v>
      </c>
      <c r="B281" s="30" t="s">
        <v>70</v>
      </c>
      <c r="C281" s="30">
        <v>3507</v>
      </c>
      <c r="D281" s="30">
        <v>3507</v>
      </c>
      <c r="E281" s="35"/>
      <c r="F281" s="39">
        <v>3507</v>
      </c>
    </row>
    <row r="282" spans="1:6" x14ac:dyDescent="0.25">
      <c r="A282" s="30" t="s">
        <v>266</v>
      </c>
      <c r="B282" s="30" t="s">
        <v>68</v>
      </c>
      <c r="C282" s="30">
        <v>7845</v>
      </c>
      <c r="D282" s="30">
        <v>7845</v>
      </c>
      <c r="E282" s="35"/>
      <c r="F282" s="39"/>
    </row>
    <row r="283" spans="1:6" x14ac:dyDescent="0.25">
      <c r="A283" s="30" t="s">
        <v>267</v>
      </c>
      <c r="B283" s="30" t="s">
        <v>68</v>
      </c>
      <c r="C283" s="30">
        <v>2630</v>
      </c>
      <c r="D283" s="30">
        <v>2630</v>
      </c>
      <c r="E283" s="35"/>
      <c r="F283" s="39"/>
    </row>
    <row r="284" spans="1:6" ht="15.75" thickBot="1" x14ac:dyDescent="0.3">
      <c r="A284" s="28" t="s">
        <v>268</v>
      </c>
      <c r="B284" s="28" t="s">
        <v>68</v>
      </c>
      <c r="C284" s="28">
        <v>1438</v>
      </c>
      <c r="D284" s="28">
        <v>1438</v>
      </c>
      <c r="E284" s="33">
        <f>SUBTOTAL(9,D279:D284)</f>
        <v>39829</v>
      </c>
      <c r="F284" s="37"/>
    </row>
    <row r="285" spans="1:6" x14ac:dyDescent="0.25">
      <c r="A285" s="27" t="s">
        <v>269</v>
      </c>
      <c r="B285" s="27" t="s">
        <v>68</v>
      </c>
      <c r="C285" s="27">
        <v>402</v>
      </c>
      <c r="D285" s="27">
        <v>402</v>
      </c>
      <c r="E285" s="35"/>
      <c r="F285" s="39"/>
    </row>
    <row r="286" spans="1:6" x14ac:dyDescent="0.25">
      <c r="A286" s="30" t="s">
        <v>270</v>
      </c>
      <c r="B286" s="30" t="s">
        <v>68</v>
      </c>
      <c r="C286" s="30">
        <v>6944</v>
      </c>
      <c r="D286" s="30">
        <v>6944</v>
      </c>
      <c r="E286" s="35"/>
      <c r="F286" s="39"/>
    </row>
    <row r="287" spans="1:6" x14ac:dyDescent="0.25">
      <c r="A287" s="30" t="s">
        <v>271</v>
      </c>
      <c r="B287" s="30" t="s">
        <v>68</v>
      </c>
      <c r="C287" s="30">
        <v>13125</v>
      </c>
      <c r="D287" s="30">
        <v>13125</v>
      </c>
      <c r="E287" s="35"/>
      <c r="F287" s="39"/>
    </row>
    <row r="288" spans="1:6" x14ac:dyDescent="0.25">
      <c r="A288" s="30" t="s">
        <v>272</v>
      </c>
      <c r="B288" s="30" t="s">
        <v>68</v>
      </c>
      <c r="C288" s="30">
        <v>4610</v>
      </c>
      <c r="D288" s="30">
        <v>4610</v>
      </c>
      <c r="E288" s="35"/>
      <c r="F288" s="39"/>
    </row>
    <row r="289" spans="1:6" x14ac:dyDescent="0.25">
      <c r="A289" s="30" t="s">
        <v>274</v>
      </c>
      <c r="B289" s="30" t="s">
        <v>68</v>
      </c>
      <c r="C289" s="30">
        <v>5519</v>
      </c>
      <c r="D289" s="30">
        <v>5519</v>
      </c>
      <c r="E289" s="35"/>
      <c r="F289" s="39"/>
    </row>
    <row r="290" spans="1:6" x14ac:dyDescent="0.25">
      <c r="A290" s="30" t="s">
        <v>275</v>
      </c>
      <c r="B290" s="30" t="s">
        <v>68</v>
      </c>
      <c r="C290" s="30">
        <v>7155</v>
      </c>
      <c r="D290" s="30">
        <v>7155</v>
      </c>
      <c r="E290" s="35"/>
      <c r="F290" s="39"/>
    </row>
    <row r="291" spans="1:6" x14ac:dyDescent="0.25">
      <c r="A291" s="30" t="s">
        <v>276</v>
      </c>
      <c r="B291" s="30" t="s">
        <v>68</v>
      </c>
      <c r="C291" s="30">
        <v>7155</v>
      </c>
      <c r="D291" s="30">
        <v>7155</v>
      </c>
      <c r="E291" s="35"/>
      <c r="F291" s="39"/>
    </row>
    <row r="292" spans="1:6" x14ac:dyDescent="0.25">
      <c r="A292" s="30" t="s">
        <v>284</v>
      </c>
      <c r="B292" s="30" t="s">
        <v>68</v>
      </c>
      <c r="C292" s="30">
        <v>838</v>
      </c>
      <c r="D292" s="30">
        <v>838</v>
      </c>
      <c r="E292" s="35"/>
      <c r="F292" s="39"/>
    </row>
    <row r="293" spans="1:6" x14ac:dyDescent="0.25">
      <c r="A293" s="30" t="s">
        <v>286</v>
      </c>
      <c r="B293" s="30" t="s">
        <v>68</v>
      </c>
      <c r="C293" s="30">
        <v>12393</v>
      </c>
      <c r="D293" s="30">
        <v>12393</v>
      </c>
      <c r="E293" s="35"/>
      <c r="F293" s="39"/>
    </row>
    <row r="294" spans="1:6" x14ac:dyDescent="0.25">
      <c r="A294" s="30" t="s">
        <v>287</v>
      </c>
      <c r="B294" s="30" t="s">
        <v>68</v>
      </c>
      <c r="C294" s="30">
        <v>1050</v>
      </c>
      <c r="D294" s="30">
        <v>1050</v>
      </c>
      <c r="E294" s="35"/>
      <c r="F294" s="39"/>
    </row>
    <row r="295" spans="1:6" ht="15.75" thickBot="1" x14ac:dyDescent="0.3">
      <c r="A295" s="28" t="s">
        <v>288</v>
      </c>
      <c r="B295" s="28" t="s">
        <v>68</v>
      </c>
      <c r="C295" s="28">
        <v>1400</v>
      </c>
      <c r="D295" s="28">
        <v>1400</v>
      </c>
      <c r="E295" s="33">
        <f>SUBTOTAL(9,D285:D295)</f>
        <v>60591</v>
      </c>
      <c r="F295" s="37"/>
    </row>
    <row r="296" spans="1:6" x14ac:dyDescent="0.25">
      <c r="A296" s="27" t="s">
        <v>289</v>
      </c>
      <c r="B296" s="27" t="s">
        <v>68</v>
      </c>
      <c r="C296" s="27">
        <v>24160</v>
      </c>
      <c r="D296" s="27">
        <v>24160</v>
      </c>
      <c r="E296" s="35"/>
      <c r="F296" s="39"/>
    </row>
    <row r="297" spans="1:6" ht="15.75" thickBot="1" x14ac:dyDescent="0.3">
      <c r="A297" s="28" t="s">
        <v>290</v>
      </c>
      <c r="B297" s="28" t="s">
        <v>68</v>
      </c>
      <c r="C297" s="28">
        <v>3336</v>
      </c>
      <c r="D297" s="28">
        <v>3336</v>
      </c>
      <c r="E297" s="33">
        <f>SUBTOTAL(9,D296:D297)</f>
        <v>27496</v>
      </c>
      <c r="F297" s="37"/>
    </row>
    <row r="298" spans="1:6" ht="15.75" thickBot="1" x14ac:dyDescent="0.3">
      <c r="A298" s="29" t="s">
        <v>291</v>
      </c>
      <c r="B298" s="29" t="s">
        <v>68</v>
      </c>
      <c r="C298" s="29">
        <v>22169</v>
      </c>
      <c r="D298" s="29">
        <v>22169</v>
      </c>
      <c r="E298" s="34">
        <f>D298</f>
        <v>22169</v>
      </c>
      <c r="F298" s="38"/>
    </row>
    <row r="299" spans="1:6" x14ac:dyDescent="0.25">
      <c r="A299" s="27" t="s">
        <v>292</v>
      </c>
      <c r="B299" s="27" t="s">
        <v>68</v>
      </c>
      <c r="C299" s="27">
        <v>2814</v>
      </c>
      <c r="D299" s="27">
        <v>2814</v>
      </c>
      <c r="E299" s="35"/>
      <c r="F299" s="39"/>
    </row>
    <row r="300" spans="1:6" ht="15.75" thickBot="1" x14ac:dyDescent="0.3">
      <c r="A300" s="28" t="s">
        <v>293</v>
      </c>
      <c r="B300" s="28" t="s">
        <v>68</v>
      </c>
      <c r="C300" s="28">
        <v>2856</v>
      </c>
      <c r="D300" s="28">
        <v>2856</v>
      </c>
      <c r="E300" s="33">
        <f>SUBTOTAL(9,D299:D300)</f>
        <v>5670</v>
      </c>
      <c r="F300" s="37"/>
    </row>
    <row r="301" spans="1:6" hidden="1" x14ac:dyDescent="0.25">
      <c r="A301" s="20" t="s">
        <v>28</v>
      </c>
      <c r="B301" s="19" t="s">
        <v>29</v>
      </c>
      <c r="C301" s="19">
        <v>2272</v>
      </c>
      <c r="D301" s="21">
        <v>0</v>
      </c>
    </row>
    <row r="302" spans="1:6" hidden="1" x14ac:dyDescent="0.25">
      <c r="A302" s="20" t="s">
        <v>36</v>
      </c>
      <c r="B302" s="19" t="s">
        <v>37</v>
      </c>
      <c r="C302" s="19">
        <v>938</v>
      </c>
      <c r="D302" s="21">
        <v>0</v>
      </c>
    </row>
    <row r="303" spans="1:6" hidden="1" x14ac:dyDescent="0.25">
      <c r="A303" s="20" t="s">
        <v>39</v>
      </c>
      <c r="B303" s="19" t="s">
        <v>29</v>
      </c>
      <c r="C303" s="19">
        <v>800</v>
      </c>
      <c r="D303" s="21">
        <v>0</v>
      </c>
    </row>
    <row r="304" spans="1:6" hidden="1" x14ac:dyDescent="0.25">
      <c r="A304" s="20" t="s">
        <v>44</v>
      </c>
      <c r="B304" s="19" t="s">
        <v>37</v>
      </c>
      <c r="C304" s="19">
        <v>5346</v>
      </c>
      <c r="D304" s="21">
        <v>0</v>
      </c>
    </row>
    <row r="305" spans="1:4" hidden="1" x14ac:dyDescent="0.25">
      <c r="A305" s="20" t="s">
        <v>44</v>
      </c>
      <c r="B305" s="19" t="s">
        <v>29</v>
      </c>
      <c r="C305" s="19">
        <v>1750</v>
      </c>
      <c r="D305" s="21">
        <v>0</v>
      </c>
    </row>
    <row r="306" spans="1:4" hidden="1" x14ac:dyDescent="0.25">
      <c r="A306" s="20" t="s">
        <v>45</v>
      </c>
      <c r="B306" s="19" t="s">
        <v>37</v>
      </c>
      <c r="C306" s="19">
        <v>21221</v>
      </c>
      <c r="D306" s="21">
        <v>0</v>
      </c>
    </row>
    <row r="307" spans="1:4" hidden="1" x14ac:dyDescent="0.25">
      <c r="A307" s="20" t="s">
        <v>46</v>
      </c>
      <c r="B307" s="19" t="s">
        <v>37</v>
      </c>
      <c r="C307" s="19">
        <v>40261</v>
      </c>
      <c r="D307" s="21">
        <v>0</v>
      </c>
    </row>
    <row r="308" spans="1:4" hidden="1" x14ac:dyDescent="0.25">
      <c r="A308" s="20" t="s">
        <v>47</v>
      </c>
      <c r="B308" s="19" t="s">
        <v>37</v>
      </c>
      <c r="C308" s="19">
        <v>21539</v>
      </c>
      <c r="D308" s="21">
        <v>0</v>
      </c>
    </row>
    <row r="309" spans="1:4" hidden="1" x14ac:dyDescent="0.25">
      <c r="A309" s="20" t="s">
        <v>49</v>
      </c>
      <c r="B309" s="19" t="s">
        <v>37</v>
      </c>
      <c r="C309" s="19">
        <v>1503</v>
      </c>
      <c r="D309" s="21">
        <v>0</v>
      </c>
    </row>
    <row r="310" spans="1:4" hidden="1" x14ac:dyDescent="0.25">
      <c r="A310" s="20" t="s">
        <v>50</v>
      </c>
      <c r="B310" s="19" t="s">
        <v>37</v>
      </c>
      <c r="C310" s="19">
        <v>1177</v>
      </c>
      <c r="D310" s="21">
        <v>0</v>
      </c>
    </row>
    <row r="311" spans="1:4" hidden="1" x14ac:dyDescent="0.25">
      <c r="A311" s="20" t="s">
        <v>51</v>
      </c>
      <c r="B311" s="19" t="s">
        <v>37</v>
      </c>
      <c r="C311" s="19">
        <v>201</v>
      </c>
      <c r="D311" s="21">
        <v>0</v>
      </c>
    </row>
    <row r="312" spans="1:4" hidden="1" x14ac:dyDescent="0.25">
      <c r="A312" s="20" t="s">
        <v>54</v>
      </c>
      <c r="B312" s="19" t="s">
        <v>37</v>
      </c>
      <c r="C312" s="19">
        <v>14564</v>
      </c>
      <c r="D312" s="21">
        <v>0</v>
      </c>
    </row>
    <row r="313" spans="1:4" hidden="1" x14ac:dyDescent="0.25">
      <c r="A313" s="20" t="s">
        <v>56</v>
      </c>
      <c r="B313" s="19" t="s">
        <v>37</v>
      </c>
      <c r="C313" s="19">
        <v>503</v>
      </c>
      <c r="D313" s="21">
        <v>0</v>
      </c>
    </row>
    <row r="314" spans="1:4" hidden="1" x14ac:dyDescent="0.25">
      <c r="A314" s="20" t="s">
        <v>59</v>
      </c>
      <c r="B314" s="19" t="s">
        <v>37</v>
      </c>
      <c r="C314" s="19">
        <v>17946</v>
      </c>
      <c r="D314" s="21">
        <v>0</v>
      </c>
    </row>
    <row r="315" spans="1:4" hidden="1" x14ac:dyDescent="0.25">
      <c r="A315" s="20" t="s">
        <v>61</v>
      </c>
      <c r="B315" s="19" t="s">
        <v>37</v>
      </c>
      <c r="C315" s="19">
        <v>2130</v>
      </c>
      <c r="D315" s="21">
        <v>0</v>
      </c>
    </row>
    <row r="316" spans="1:4" hidden="1" x14ac:dyDescent="0.25">
      <c r="A316" s="20" t="s">
        <v>64</v>
      </c>
      <c r="B316" s="19" t="s">
        <v>37</v>
      </c>
      <c r="C316" s="19">
        <v>15899</v>
      </c>
      <c r="D316" s="21">
        <v>0</v>
      </c>
    </row>
    <row r="317" spans="1:4" hidden="1" x14ac:dyDescent="0.25">
      <c r="A317" s="20" t="s">
        <v>65</v>
      </c>
      <c r="B317" s="19" t="s">
        <v>37</v>
      </c>
      <c r="C317" s="19">
        <v>101</v>
      </c>
      <c r="D317" s="21">
        <v>0</v>
      </c>
    </row>
    <row r="318" spans="1:4" hidden="1" x14ac:dyDescent="0.25">
      <c r="A318" s="20" t="s">
        <v>66</v>
      </c>
      <c r="B318" s="19" t="s">
        <v>37</v>
      </c>
      <c r="C318" s="19">
        <v>7823</v>
      </c>
      <c r="D318" s="21">
        <v>0</v>
      </c>
    </row>
    <row r="319" spans="1:4" hidden="1" x14ac:dyDescent="0.25">
      <c r="A319" s="20" t="s">
        <v>69</v>
      </c>
      <c r="B319" s="19" t="s">
        <v>7</v>
      </c>
      <c r="C319" s="19">
        <v>1474</v>
      </c>
      <c r="D319" s="21">
        <v>0</v>
      </c>
    </row>
    <row r="320" spans="1:4" hidden="1" x14ac:dyDescent="0.25">
      <c r="A320" s="20" t="s">
        <v>69</v>
      </c>
      <c r="B320" s="19" t="s">
        <v>8</v>
      </c>
      <c r="C320" s="19">
        <v>7378</v>
      </c>
      <c r="D320" s="21">
        <v>0</v>
      </c>
    </row>
    <row r="321" spans="1:4" hidden="1" x14ac:dyDescent="0.25">
      <c r="A321" s="20" t="s">
        <v>69</v>
      </c>
      <c r="B321" s="19" t="s">
        <v>29</v>
      </c>
      <c r="C321" s="19">
        <v>4175</v>
      </c>
      <c r="D321" s="21">
        <v>0</v>
      </c>
    </row>
    <row r="322" spans="1:4" hidden="1" x14ac:dyDescent="0.25">
      <c r="A322" s="20" t="s">
        <v>69</v>
      </c>
      <c r="B322" s="19" t="s">
        <v>70</v>
      </c>
      <c r="C322" s="19">
        <v>148655</v>
      </c>
      <c r="D322" s="21">
        <v>0</v>
      </c>
    </row>
    <row r="323" spans="1:4" hidden="1" x14ac:dyDescent="0.25">
      <c r="A323" s="20" t="s">
        <v>69</v>
      </c>
      <c r="B323" s="19" t="s">
        <v>68</v>
      </c>
      <c r="C323" s="19">
        <v>115961</v>
      </c>
      <c r="D323" s="21">
        <v>0</v>
      </c>
    </row>
    <row r="324" spans="1:4" hidden="1" x14ac:dyDescent="0.25">
      <c r="A324" s="20" t="s">
        <v>69</v>
      </c>
      <c r="B324" s="19" t="s">
        <v>71</v>
      </c>
      <c r="C324" s="19">
        <v>469</v>
      </c>
      <c r="D324" s="21">
        <v>0</v>
      </c>
    </row>
    <row r="325" spans="1:4" hidden="1" x14ac:dyDescent="0.25">
      <c r="A325" s="20" t="s">
        <v>72</v>
      </c>
      <c r="B325" s="19" t="s">
        <v>73</v>
      </c>
      <c r="C325" s="19">
        <v>5239</v>
      </c>
      <c r="D325" s="21">
        <v>0</v>
      </c>
    </row>
    <row r="326" spans="1:4" hidden="1" x14ac:dyDescent="0.25">
      <c r="A326" s="20" t="s">
        <v>72</v>
      </c>
      <c r="B326" s="19" t="s">
        <v>74</v>
      </c>
      <c r="C326" s="19">
        <v>201</v>
      </c>
      <c r="D326" s="21">
        <v>0</v>
      </c>
    </row>
    <row r="327" spans="1:4" hidden="1" x14ac:dyDescent="0.25">
      <c r="A327" s="20" t="s">
        <v>72</v>
      </c>
      <c r="B327" s="19" t="s">
        <v>75</v>
      </c>
      <c r="C327" s="19">
        <v>2508</v>
      </c>
      <c r="D327" s="21">
        <v>0</v>
      </c>
    </row>
    <row r="328" spans="1:4" hidden="1" x14ac:dyDescent="0.25">
      <c r="A328" s="20" t="s">
        <v>76</v>
      </c>
      <c r="B328" s="19" t="s">
        <v>10</v>
      </c>
      <c r="C328" s="19">
        <v>1106</v>
      </c>
      <c r="D328" s="21">
        <v>0</v>
      </c>
    </row>
    <row r="329" spans="1:4" hidden="1" x14ac:dyDescent="0.25">
      <c r="A329" s="20" t="s">
        <v>76</v>
      </c>
      <c r="B329" s="19" t="s">
        <v>11</v>
      </c>
      <c r="C329" s="19">
        <v>938</v>
      </c>
      <c r="D329" s="21">
        <v>0</v>
      </c>
    </row>
    <row r="330" spans="1:4" hidden="1" x14ac:dyDescent="0.25">
      <c r="A330" s="20" t="s">
        <v>76</v>
      </c>
      <c r="B330" s="19" t="s">
        <v>70</v>
      </c>
      <c r="C330" s="19">
        <v>0</v>
      </c>
      <c r="D330" s="21">
        <v>0</v>
      </c>
    </row>
    <row r="331" spans="1:4" hidden="1" x14ac:dyDescent="0.25">
      <c r="A331" s="20" t="s">
        <v>76</v>
      </c>
      <c r="B331" s="19" t="s">
        <v>68</v>
      </c>
      <c r="C331" s="19">
        <v>12726</v>
      </c>
      <c r="D331" s="21">
        <v>0</v>
      </c>
    </row>
    <row r="332" spans="1:4" hidden="1" x14ac:dyDescent="0.25">
      <c r="A332" s="20" t="s">
        <v>76</v>
      </c>
      <c r="B332" s="19" t="s">
        <v>77</v>
      </c>
      <c r="C332" s="19">
        <v>101</v>
      </c>
      <c r="D332" s="21">
        <v>0</v>
      </c>
    </row>
    <row r="333" spans="1:4" hidden="1" x14ac:dyDescent="0.25">
      <c r="A333" s="20" t="s">
        <v>78</v>
      </c>
      <c r="B333" s="19" t="s">
        <v>68</v>
      </c>
      <c r="C333" s="19">
        <v>754</v>
      </c>
      <c r="D333" s="21">
        <v>0</v>
      </c>
    </row>
    <row r="334" spans="1:4" hidden="1" x14ac:dyDescent="0.25">
      <c r="A334" s="20" t="s">
        <v>79</v>
      </c>
      <c r="B334" s="19" t="s">
        <v>70</v>
      </c>
      <c r="C334" s="19">
        <v>7035</v>
      </c>
      <c r="D334" s="21">
        <v>0</v>
      </c>
    </row>
    <row r="335" spans="1:4" hidden="1" x14ac:dyDescent="0.25">
      <c r="A335" s="20" t="s">
        <v>79</v>
      </c>
      <c r="B335" s="19" t="s">
        <v>68</v>
      </c>
      <c r="C335" s="19">
        <v>18676</v>
      </c>
      <c r="D335" s="21">
        <v>0</v>
      </c>
    </row>
    <row r="336" spans="1:4" hidden="1" x14ac:dyDescent="0.25">
      <c r="A336" s="20" t="s">
        <v>80</v>
      </c>
      <c r="B336" s="19" t="s">
        <v>7</v>
      </c>
      <c r="C336" s="19">
        <v>27574</v>
      </c>
      <c r="D336" s="21">
        <v>0</v>
      </c>
    </row>
    <row r="337" spans="1:4" hidden="1" x14ac:dyDescent="0.25">
      <c r="A337" s="20" t="s">
        <v>80</v>
      </c>
      <c r="B337" s="19" t="s">
        <v>8</v>
      </c>
      <c r="C337" s="19">
        <v>49293</v>
      </c>
      <c r="D337" s="21">
        <v>0</v>
      </c>
    </row>
    <row r="338" spans="1:4" hidden="1" x14ac:dyDescent="0.25">
      <c r="A338" s="20" t="s">
        <v>80</v>
      </c>
      <c r="B338" s="19" t="s">
        <v>80</v>
      </c>
      <c r="C338" s="19">
        <v>0</v>
      </c>
      <c r="D338" s="21">
        <v>0</v>
      </c>
    </row>
    <row r="339" spans="1:4" hidden="1" x14ac:dyDescent="0.25">
      <c r="A339" s="20" t="s">
        <v>80</v>
      </c>
      <c r="B339" s="19" t="s">
        <v>81</v>
      </c>
      <c r="C339" s="19">
        <v>3078</v>
      </c>
      <c r="D339" s="21">
        <v>0</v>
      </c>
    </row>
    <row r="340" spans="1:4" hidden="1" x14ac:dyDescent="0.25">
      <c r="A340" s="20" t="s">
        <v>80</v>
      </c>
      <c r="B340" s="19" t="s">
        <v>82</v>
      </c>
      <c r="C340" s="19">
        <v>28598</v>
      </c>
      <c r="D340" s="21">
        <v>0</v>
      </c>
    </row>
    <row r="341" spans="1:4" hidden="1" x14ac:dyDescent="0.25">
      <c r="A341" s="20" t="s">
        <v>80</v>
      </c>
      <c r="B341" s="19" t="s">
        <v>11</v>
      </c>
      <c r="C341" s="19">
        <v>276</v>
      </c>
      <c r="D341" s="21">
        <v>0</v>
      </c>
    </row>
    <row r="342" spans="1:4" hidden="1" x14ac:dyDescent="0.25">
      <c r="A342" s="20" t="s">
        <v>80</v>
      </c>
      <c r="B342" s="19" t="s">
        <v>68</v>
      </c>
      <c r="C342" s="19">
        <v>568002</v>
      </c>
      <c r="D342" s="21">
        <v>0</v>
      </c>
    </row>
    <row r="343" spans="1:4" hidden="1" x14ac:dyDescent="0.25">
      <c r="A343" s="20" t="s">
        <v>84</v>
      </c>
      <c r="B343" s="19" t="s">
        <v>74</v>
      </c>
      <c r="C343" s="19">
        <v>0</v>
      </c>
      <c r="D343" s="21">
        <v>0</v>
      </c>
    </row>
    <row r="344" spans="1:4" hidden="1" x14ac:dyDescent="0.25">
      <c r="A344" s="20" t="s">
        <v>84</v>
      </c>
      <c r="B344" s="19" t="s">
        <v>11</v>
      </c>
      <c r="C344" s="19">
        <v>0</v>
      </c>
      <c r="D344" s="21">
        <v>0</v>
      </c>
    </row>
    <row r="345" spans="1:4" hidden="1" x14ac:dyDescent="0.25">
      <c r="A345" s="20" t="s">
        <v>86</v>
      </c>
      <c r="B345" s="19" t="s">
        <v>29</v>
      </c>
      <c r="C345" s="19">
        <v>302</v>
      </c>
      <c r="D345" s="21">
        <v>0</v>
      </c>
    </row>
    <row r="346" spans="1:4" hidden="1" x14ac:dyDescent="0.25">
      <c r="A346" s="20" t="s">
        <v>82</v>
      </c>
      <c r="B346" s="19" t="s">
        <v>82</v>
      </c>
      <c r="C346" s="19">
        <v>0</v>
      </c>
      <c r="D346" s="21">
        <v>0</v>
      </c>
    </row>
    <row r="347" spans="1:4" hidden="1" x14ac:dyDescent="0.25">
      <c r="A347" s="20" t="s">
        <v>96</v>
      </c>
      <c r="B347" s="19" t="s">
        <v>74</v>
      </c>
      <c r="C347" s="19">
        <v>377</v>
      </c>
      <c r="D347" s="21">
        <v>0</v>
      </c>
    </row>
    <row r="348" spans="1:4" hidden="1" x14ac:dyDescent="0.25">
      <c r="A348" s="20" t="s">
        <v>99</v>
      </c>
      <c r="B348" s="19" t="s">
        <v>8</v>
      </c>
      <c r="C348" s="19">
        <v>0</v>
      </c>
      <c r="D348" s="21">
        <v>0</v>
      </c>
    </row>
    <row r="349" spans="1:4" hidden="1" x14ac:dyDescent="0.25">
      <c r="A349" s="20" t="s">
        <v>100</v>
      </c>
      <c r="B349" s="19" t="s">
        <v>100</v>
      </c>
      <c r="C349" s="19">
        <v>0</v>
      </c>
      <c r="D349" s="21">
        <v>0</v>
      </c>
    </row>
    <row r="350" spans="1:4" hidden="1" x14ac:dyDescent="0.25">
      <c r="A350" s="20" t="s">
        <v>103</v>
      </c>
      <c r="B350" s="19" t="s">
        <v>29</v>
      </c>
      <c r="C350" s="19">
        <v>878</v>
      </c>
      <c r="D350" s="21">
        <v>0</v>
      </c>
    </row>
    <row r="351" spans="1:4" hidden="1" x14ac:dyDescent="0.25">
      <c r="A351" s="20" t="s">
        <v>104</v>
      </c>
      <c r="B351" s="19" t="s">
        <v>29</v>
      </c>
      <c r="C351" s="19">
        <v>2183</v>
      </c>
      <c r="D351" s="21">
        <v>0</v>
      </c>
    </row>
    <row r="352" spans="1:4" hidden="1" x14ac:dyDescent="0.25">
      <c r="A352" s="20" t="s">
        <v>107</v>
      </c>
      <c r="B352" s="19" t="s">
        <v>29</v>
      </c>
      <c r="C352" s="19">
        <v>1205</v>
      </c>
      <c r="D352" s="21">
        <v>0</v>
      </c>
    </row>
    <row r="353" spans="1:4" hidden="1" x14ac:dyDescent="0.25">
      <c r="A353" s="20" t="s">
        <v>114</v>
      </c>
      <c r="B353" s="19" t="s">
        <v>29</v>
      </c>
      <c r="C353" s="19">
        <v>1068</v>
      </c>
      <c r="D353" s="21">
        <v>0</v>
      </c>
    </row>
    <row r="354" spans="1:4" hidden="1" x14ac:dyDescent="0.25">
      <c r="A354" s="20" t="s">
        <v>114</v>
      </c>
      <c r="B354" s="19" t="s">
        <v>74</v>
      </c>
      <c r="C354" s="19">
        <v>302</v>
      </c>
      <c r="D354" s="21">
        <v>0</v>
      </c>
    </row>
    <row r="355" spans="1:4" hidden="1" x14ac:dyDescent="0.25">
      <c r="A355" s="20" t="s">
        <v>115</v>
      </c>
      <c r="B355" s="19" t="s">
        <v>29</v>
      </c>
      <c r="C355" s="19">
        <v>1200</v>
      </c>
      <c r="D355" s="21">
        <v>0</v>
      </c>
    </row>
    <row r="356" spans="1:4" hidden="1" x14ac:dyDescent="0.25">
      <c r="A356" s="20" t="s">
        <v>119</v>
      </c>
      <c r="B356" s="19" t="s">
        <v>29</v>
      </c>
      <c r="C356" s="19">
        <v>750</v>
      </c>
      <c r="D356" s="21">
        <v>0</v>
      </c>
    </row>
    <row r="357" spans="1:4" hidden="1" x14ac:dyDescent="0.25">
      <c r="A357" s="20" t="s">
        <v>119</v>
      </c>
      <c r="B357" s="19" t="s">
        <v>73</v>
      </c>
      <c r="C357" s="19">
        <v>3674</v>
      </c>
      <c r="D357" s="21">
        <v>0</v>
      </c>
    </row>
    <row r="358" spans="1:4" hidden="1" x14ac:dyDescent="0.25">
      <c r="A358" s="20" t="s">
        <v>119</v>
      </c>
      <c r="B358" s="19" t="s">
        <v>74</v>
      </c>
      <c r="C358" s="19">
        <v>925</v>
      </c>
      <c r="D358" s="21">
        <v>0</v>
      </c>
    </row>
    <row r="359" spans="1:4" hidden="1" x14ac:dyDescent="0.25">
      <c r="A359" s="20" t="s">
        <v>120</v>
      </c>
      <c r="B359" s="19" t="s">
        <v>74</v>
      </c>
      <c r="C359" s="19">
        <v>375</v>
      </c>
      <c r="D359" s="21">
        <v>0</v>
      </c>
    </row>
    <row r="360" spans="1:4" hidden="1" x14ac:dyDescent="0.25">
      <c r="A360" s="20" t="s">
        <v>121</v>
      </c>
      <c r="B360" s="19" t="s">
        <v>29</v>
      </c>
      <c r="C360" s="19">
        <v>1101</v>
      </c>
      <c r="D360" s="21">
        <v>0</v>
      </c>
    </row>
    <row r="361" spans="1:4" hidden="1" x14ac:dyDescent="0.25">
      <c r="A361" s="20" t="s">
        <v>121</v>
      </c>
      <c r="B361" s="19" t="s">
        <v>82</v>
      </c>
      <c r="C361" s="19">
        <v>201</v>
      </c>
      <c r="D361" s="21">
        <v>0</v>
      </c>
    </row>
    <row r="362" spans="1:4" hidden="1" x14ac:dyDescent="0.25">
      <c r="A362" s="20" t="s">
        <v>123</v>
      </c>
      <c r="B362" s="19" t="s">
        <v>29</v>
      </c>
      <c r="C362" s="19">
        <v>3983</v>
      </c>
      <c r="D362" s="21">
        <v>0</v>
      </c>
    </row>
    <row r="363" spans="1:4" hidden="1" x14ac:dyDescent="0.25">
      <c r="A363" s="20" t="s">
        <v>125</v>
      </c>
      <c r="B363" s="19" t="s">
        <v>29</v>
      </c>
      <c r="C363" s="19">
        <v>4664</v>
      </c>
      <c r="D363" s="21">
        <v>0</v>
      </c>
    </row>
    <row r="364" spans="1:4" hidden="1" x14ac:dyDescent="0.25">
      <c r="A364" s="20" t="s">
        <v>126</v>
      </c>
      <c r="B364" s="19" t="s">
        <v>29</v>
      </c>
      <c r="C364" s="19">
        <v>503</v>
      </c>
      <c r="D364" s="21">
        <v>0</v>
      </c>
    </row>
    <row r="365" spans="1:4" hidden="1" x14ac:dyDescent="0.25">
      <c r="A365" s="20" t="s">
        <v>129</v>
      </c>
      <c r="B365" s="19" t="s">
        <v>29</v>
      </c>
      <c r="C365" s="19">
        <v>600</v>
      </c>
      <c r="D365" s="21">
        <v>0</v>
      </c>
    </row>
    <row r="366" spans="1:4" hidden="1" x14ac:dyDescent="0.25">
      <c r="A366" s="20" t="s">
        <v>130</v>
      </c>
      <c r="B366" s="19" t="s">
        <v>80</v>
      </c>
      <c r="C366" s="19">
        <v>0</v>
      </c>
      <c r="D366" s="21">
        <v>0</v>
      </c>
    </row>
    <row r="367" spans="1:4" hidden="1" x14ac:dyDescent="0.25">
      <c r="A367" s="20" t="s">
        <v>130</v>
      </c>
      <c r="B367" s="19" t="s">
        <v>71</v>
      </c>
      <c r="C367" s="19">
        <v>1804</v>
      </c>
      <c r="D367" s="21">
        <v>0</v>
      </c>
    </row>
    <row r="368" spans="1:4" hidden="1" x14ac:dyDescent="0.25">
      <c r="A368" s="20" t="s">
        <v>133</v>
      </c>
      <c r="B368" s="19" t="s">
        <v>73</v>
      </c>
      <c r="C368" s="19">
        <v>14696</v>
      </c>
      <c r="D368" s="21">
        <v>0</v>
      </c>
    </row>
    <row r="369" spans="1:4" hidden="1" x14ac:dyDescent="0.25">
      <c r="A369" s="20" t="s">
        <v>133</v>
      </c>
      <c r="B369" s="19" t="s">
        <v>74</v>
      </c>
      <c r="C369" s="19">
        <v>2174</v>
      </c>
      <c r="D369" s="21">
        <v>0</v>
      </c>
    </row>
    <row r="370" spans="1:4" hidden="1" x14ac:dyDescent="0.25">
      <c r="A370" s="20" t="s">
        <v>142</v>
      </c>
      <c r="B370" s="19" t="s">
        <v>68</v>
      </c>
      <c r="C370" s="19">
        <v>0</v>
      </c>
      <c r="D370" s="21">
        <v>0</v>
      </c>
    </row>
    <row r="371" spans="1:4" hidden="1" x14ac:dyDescent="0.25">
      <c r="A371" s="20" t="s">
        <v>144</v>
      </c>
      <c r="B371" s="19" t="s">
        <v>68</v>
      </c>
      <c r="C371" s="19">
        <v>0</v>
      </c>
      <c r="D371" s="21">
        <v>0</v>
      </c>
    </row>
    <row r="372" spans="1:4" hidden="1" x14ac:dyDescent="0.25">
      <c r="A372" s="20" t="s">
        <v>149</v>
      </c>
      <c r="B372" s="19" t="s">
        <v>70</v>
      </c>
      <c r="C372" s="19">
        <v>0</v>
      </c>
      <c r="D372" s="21">
        <v>0</v>
      </c>
    </row>
    <row r="373" spans="1:4" hidden="1" x14ac:dyDescent="0.25">
      <c r="A373" s="20" t="s">
        <v>151</v>
      </c>
      <c r="B373" s="19" t="s">
        <v>82</v>
      </c>
      <c r="C373" s="19">
        <v>0</v>
      </c>
      <c r="D373" s="21">
        <v>0</v>
      </c>
    </row>
    <row r="374" spans="1:4" hidden="1" x14ac:dyDescent="0.25">
      <c r="A374" s="20" t="s">
        <v>151</v>
      </c>
      <c r="B374" s="19" t="s">
        <v>151</v>
      </c>
      <c r="C374" s="19">
        <v>0</v>
      </c>
      <c r="D374" s="21">
        <v>0</v>
      </c>
    </row>
    <row r="375" spans="1:4" hidden="1" x14ac:dyDescent="0.25">
      <c r="A375" s="20" t="s">
        <v>224</v>
      </c>
      <c r="B375" s="19" t="s">
        <v>100</v>
      </c>
      <c r="C375" s="19">
        <v>267135</v>
      </c>
      <c r="D375" s="21">
        <v>0</v>
      </c>
    </row>
    <row r="376" spans="1:4" hidden="1" x14ac:dyDescent="0.25">
      <c r="A376" s="20" t="s">
        <v>225</v>
      </c>
      <c r="B376" s="19" t="s">
        <v>100</v>
      </c>
      <c r="C376" s="19">
        <v>266467</v>
      </c>
      <c r="D376" s="21">
        <v>0</v>
      </c>
    </row>
    <row r="377" spans="1:4" hidden="1" x14ac:dyDescent="0.25">
      <c r="A377" s="20" t="s">
        <v>230</v>
      </c>
      <c r="B377" s="19" t="s">
        <v>100</v>
      </c>
      <c r="C377" s="19">
        <v>26460</v>
      </c>
      <c r="D377" s="21">
        <v>0</v>
      </c>
    </row>
    <row r="378" spans="1:4" hidden="1" x14ac:dyDescent="0.25">
      <c r="A378" s="20" t="s">
        <v>245</v>
      </c>
      <c r="B378" s="19" t="s">
        <v>29</v>
      </c>
      <c r="C378" s="19">
        <v>2722</v>
      </c>
      <c r="D378" s="21">
        <v>0</v>
      </c>
    </row>
    <row r="379" spans="1:4" hidden="1" x14ac:dyDescent="0.25">
      <c r="A379" s="20" t="s">
        <v>270</v>
      </c>
      <c r="B379" s="19" t="s">
        <v>71</v>
      </c>
      <c r="C379" s="19">
        <v>0</v>
      </c>
      <c r="D379" s="21">
        <v>0</v>
      </c>
    </row>
    <row r="380" spans="1:4" hidden="1" x14ac:dyDescent="0.25">
      <c r="A380" s="20" t="s">
        <v>272</v>
      </c>
      <c r="B380" s="19" t="s">
        <v>273</v>
      </c>
      <c r="C380" s="19">
        <v>2106</v>
      </c>
      <c r="D380" s="21">
        <v>0</v>
      </c>
    </row>
    <row r="381" spans="1:4" hidden="1" x14ac:dyDescent="0.25">
      <c r="A381" s="20" t="s">
        <v>272</v>
      </c>
      <c r="B381" s="19" t="s">
        <v>71</v>
      </c>
      <c r="C381" s="19">
        <v>3204</v>
      </c>
      <c r="D381" s="21">
        <v>0</v>
      </c>
    </row>
    <row r="382" spans="1:4" hidden="1" x14ac:dyDescent="0.25">
      <c r="A382" s="20" t="s">
        <v>274</v>
      </c>
      <c r="B382" s="19" t="s">
        <v>71</v>
      </c>
      <c r="C382" s="19">
        <v>0</v>
      </c>
      <c r="D382" s="21">
        <v>0</v>
      </c>
    </row>
    <row r="383" spans="1:4" hidden="1" x14ac:dyDescent="0.25">
      <c r="A383" s="20" t="s">
        <v>277</v>
      </c>
      <c r="B383" s="19" t="s">
        <v>71</v>
      </c>
      <c r="C383" s="19">
        <v>6508</v>
      </c>
      <c r="D383" s="21">
        <v>0</v>
      </c>
    </row>
    <row r="384" spans="1:4" hidden="1" x14ac:dyDescent="0.25">
      <c r="A384" s="20" t="s">
        <v>278</v>
      </c>
      <c r="B384" s="19" t="s">
        <v>71</v>
      </c>
      <c r="C384" s="19">
        <v>2074</v>
      </c>
      <c r="D384" s="21">
        <v>0</v>
      </c>
    </row>
    <row r="385" spans="1:11" hidden="1" x14ac:dyDescent="0.25">
      <c r="A385" s="20" t="s">
        <v>279</v>
      </c>
      <c r="B385" s="19" t="s">
        <v>81</v>
      </c>
      <c r="C385" s="19">
        <v>0</v>
      </c>
      <c r="D385" s="21">
        <v>0</v>
      </c>
    </row>
    <row r="386" spans="1:11" hidden="1" x14ac:dyDescent="0.25">
      <c r="A386" s="20" t="s">
        <v>279</v>
      </c>
      <c r="B386" s="19" t="s">
        <v>71</v>
      </c>
      <c r="C386" s="19">
        <v>3845</v>
      </c>
      <c r="D386" s="21">
        <v>0</v>
      </c>
    </row>
    <row r="387" spans="1:11" hidden="1" x14ac:dyDescent="0.25">
      <c r="A387" s="20" t="s">
        <v>280</v>
      </c>
      <c r="B387" s="19" t="s">
        <v>71</v>
      </c>
      <c r="C387" s="19">
        <v>0</v>
      </c>
      <c r="D387" s="21">
        <v>0</v>
      </c>
    </row>
    <row r="388" spans="1:11" hidden="1" x14ac:dyDescent="0.25">
      <c r="A388" s="20" t="s">
        <v>281</v>
      </c>
      <c r="B388" s="19" t="s">
        <v>71</v>
      </c>
      <c r="C388" s="19">
        <v>0</v>
      </c>
      <c r="D388" s="21">
        <v>0</v>
      </c>
    </row>
    <row r="389" spans="1:11" hidden="1" x14ac:dyDescent="0.25">
      <c r="A389" s="20" t="s">
        <v>282</v>
      </c>
      <c r="B389" s="19" t="s">
        <v>71</v>
      </c>
      <c r="C389" s="19">
        <v>200</v>
      </c>
      <c r="D389" s="21">
        <v>0</v>
      </c>
    </row>
    <row r="390" spans="1:11" hidden="1" x14ac:dyDescent="0.25">
      <c r="A390" s="20" t="s">
        <v>283</v>
      </c>
      <c r="B390" s="19" t="s">
        <v>71</v>
      </c>
      <c r="C390" s="19">
        <v>5314</v>
      </c>
      <c r="D390" s="21">
        <v>0</v>
      </c>
    </row>
    <row r="391" spans="1:11" hidden="1" x14ac:dyDescent="0.25">
      <c r="A391" s="20" t="s">
        <v>284</v>
      </c>
      <c r="B391" s="19" t="s">
        <v>71</v>
      </c>
      <c r="C391" s="19">
        <v>6256</v>
      </c>
      <c r="D391" s="21">
        <v>0</v>
      </c>
    </row>
    <row r="392" spans="1:11" hidden="1" x14ac:dyDescent="0.25">
      <c r="A392" s="20" t="s">
        <v>285</v>
      </c>
      <c r="B392" s="19" t="s">
        <v>71</v>
      </c>
      <c r="C392" s="19">
        <v>7902</v>
      </c>
      <c r="D392" s="21">
        <v>0</v>
      </c>
    </row>
    <row r="393" spans="1:11" hidden="1" x14ac:dyDescent="0.25">
      <c r="A393" s="20" t="s">
        <v>286</v>
      </c>
      <c r="B393" s="19" t="s">
        <v>81</v>
      </c>
      <c r="C393" s="19">
        <v>0</v>
      </c>
      <c r="D393" s="21">
        <v>0</v>
      </c>
    </row>
    <row r="394" spans="1:11" hidden="1" x14ac:dyDescent="0.25">
      <c r="A394" s="20" t="s">
        <v>286</v>
      </c>
      <c r="B394" s="19" t="s">
        <v>71</v>
      </c>
      <c r="C394" s="19">
        <v>1783</v>
      </c>
      <c r="D394" s="21">
        <v>0</v>
      </c>
    </row>
    <row r="395" spans="1:11" hidden="1" x14ac:dyDescent="0.25">
      <c r="A395" s="20" t="s">
        <v>288</v>
      </c>
      <c r="B395" s="19" t="s">
        <v>71</v>
      </c>
      <c r="C395" s="19">
        <v>648</v>
      </c>
      <c r="D395" s="21">
        <v>0</v>
      </c>
    </row>
    <row r="396" spans="1:11" ht="15.75" hidden="1" thickBot="1" x14ac:dyDescent="0.3">
      <c r="A396" s="22" t="s">
        <v>71</v>
      </c>
      <c r="B396" s="23" t="s">
        <v>71</v>
      </c>
      <c r="C396" s="23">
        <v>0</v>
      </c>
      <c r="D396" s="24">
        <v>0</v>
      </c>
    </row>
    <row r="397" spans="1:11" ht="9" customHeight="1" x14ac:dyDescent="0.25"/>
    <row r="398" spans="1:11" x14ac:dyDescent="0.25">
      <c r="D398" s="45">
        <f>SUBTOTAL(9,D6:D397)</f>
        <v>1281739</v>
      </c>
      <c r="E398" s="46">
        <f>SUM(E6:E318)</f>
        <v>1281739</v>
      </c>
    </row>
    <row r="400" spans="1:11" ht="15.75" thickBot="1" x14ac:dyDescent="0.3">
      <c r="D400" s="44"/>
      <c r="E400" s="44"/>
      <c r="F400" s="44"/>
      <c r="G400" s="44"/>
      <c r="H400" s="44"/>
      <c r="I400" s="44"/>
      <c r="J400" s="44"/>
      <c r="K400" s="44"/>
    </row>
    <row r="401" spans="1:11" ht="15.75" thickBot="1" x14ac:dyDescent="0.3">
      <c r="A401" s="3" t="s">
        <v>10</v>
      </c>
      <c r="B401" s="13">
        <f>SUMIF($B$6:$B$395,A401,$D$6:$D$395)</f>
        <v>18909</v>
      </c>
      <c r="D401" s="44"/>
      <c r="E401" s="44"/>
      <c r="F401" s="44"/>
      <c r="G401" s="44"/>
      <c r="H401" s="44"/>
      <c r="I401" s="44"/>
      <c r="J401" s="44"/>
      <c r="K401" s="44"/>
    </row>
    <row r="402" spans="1:11" ht="15.75" thickBot="1" x14ac:dyDescent="0.3">
      <c r="A402" s="3" t="s">
        <v>7</v>
      </c>
      <c r="B402" s="13">
        <f>SUMIF($B$6:$B$395,A402,$D$6:$D$395)</f>
        <v>16553</v>
      </c>
      <c r="D402" s="44"/>
      <c r="E402" s="44"/>
      <c r="F402" s="44"/>
      <c r="G402" s="44"/>
      <c r="H402" s="44"/>
      <c r="I402" s="44"/>
      <c r="J402" s="44"/>
      <c r="K402" s="44"/>
    </row>
    <row r="403" spans="1:11" ht="15.75" thickBot="1" x14ac:dyDescent="0.3">
      <c r="A403" s="3" t="s">
        <v>70</v>
      </c>
      <c r="B403" s="13">
        <f>SUMIF($B$6:$B$395,A403,$D$6:$D$395)</f>
        <v>17070</v>
      </c>
      <c r="D403" s="44"/>
      <c r="E403" s="44"/>
      <c r="F403" s="44"/>
      <c r="G403" s="44"/>
      <c r="H403" s="44"/>
      <c r="I403" s="44"/>
      <c r="J403" s="44"/>
      <c r="K403" s="44"/>
    </row>
    <row r="404" spans="1:11" ht="15.75" thickBot="1" x14ac:dyDescent="0.3">
      <c r="A404" s="3" t="s">
        <v>8</v>
      </c>
      <c r="B404" s="13">
        <f>SUMIF($B$6:$B$395,A404,$D$6:$D$395)</f>
        <v>338636</v>
      </c>
      <c r="D404" s="44"/>
      <c r="E404" s="44"/>
      <c r="F404" s="44"/>
      <c r="G404" s="44"/>
      <c r="H404" s="44"/>
      <c r="I404" s="44"/>
      <c r="J404" s="44"/>
      <c r="K404" s="44"/>
    </row>
    <row r="405" spans="1:11" ht="15.75" thickBot="1" x14ac:dyDescent="0.3">
      <c r="A405" s="3" t="s">
        <v>11</v>
      </c>
      <c r="B405" s="13">
        <f>SUMIF($B$6:$B$395,A405,$D$6:$D$395)</f>
        <v>105885</v>
      </c>
      <c r="D405" s="44"/>
      <c r="E405" s="44"/>
      <c r="F405" s="44"/>
      <c r="G405" s="44"/>
      <c r="H405" s="44"/>
      <c r="I405" s="44"/>
      <c r="J405" s="44"/>
      <c r="K405" s="44"/>
    </row>
    <row r="406" spans="1:11" x14ac:dyDescent="0.25">
      <c r="A406" s="14" t="s">
        <v>68</v>
      </c>
      <c r="B406" s="13">
        <f>SUMIF($B$6:$B$395,A406,$D$6:$D$395)</f>
        <v>784686</v>
      </c>
      <c r="D406" s="44"/>
      <c r="E406" s="44"/>
      <c r="F406" s="44"/>
      <c r="G406" s="44"/>
      <c r="H406" s="44"/>
      <c r="I406" s="44"/>
      <c r="J406" s="44"/>
      <c r="K406" s="44"/>
    </row>
    <row r="407" spans="1:11" x14ac:dyDescent="0.25">
      <c r="A407" s="15" t="s">
        <v>294</v>
      </c>
      <c r="B407" s="16">
        <f>SUM(B401:B406)</f>
        <v>1281739</v>
      </c>
      <c r="D407" s="44"/>
      <c r="E407" s="44"/>
      <c r="F407" s="44"/>
      <c r="G407" s="44"/>
      <c r="H407" s="44"/>
      <c r="I407" s="44"/>
      <c r="J407" s="44"/>
      <c r="K407" s="44"/>
    </row>
    <row r="408" spans="1:11" x14ac:dyDescent="0.25">
      <c r="D408" s="44"/>
      <c r="E408" s="44"/>
      <c r="F408" s="44"/>
      <c r="G408" s="44"/>
      <c r="H408" s="44"/>
      <c r="I408" s="44"/>
      <c r="J408" s="44"/>
      <c r="K408" s="44"/>
    </row>
    <row r="409" spans="1:11" x14ac:dyDescent="0.25">
      <c r="D409" s="44"/>
      <c r="E409" s="44"/>
      <c r="F409" s="44"/>
      <c r="G409" s="44"/>
      <c r="H409" s="44"/>
      <c r="I409" s="44"/>
      <c r="J409" s="44"/>
      <c r="K409" s="44"/>
    </row>
    <row r="410" spans="1:11" x14ac:dyDescent="0.25">
      <c r="D410" s="44"/>
      <c r="E410" s="44"/>
      <c r="F410" s="44"/>
      <c r="G410" s="44"/>
      <c r="H410" s="44"/>
      <c r="I410" s="44"/>
      <c r="J410" s="44"/>
      <c r="K410" s="44"/>
    </row>
    <row r="411" spans="1:11" x14ac:dyDescent="0.25">
      <c r="D411" s="44"/>
      <c r="E411" s="44"/>
      <c r="F411" s="44"/>
      <c r="G411" s="44"/>
      <c r="H411" s="44"/>
      <c r="I411" s="44"/>
      <c r="J411" s="44"/>
      <c r="K411" s="44"/>
    </row>
  </sheetData>
  <autoFilter ref="A5:D396">
    <filterColumn colId="3">
      <filters>
        <filter val="100"/>
        <filter val="1005"/>
        <filter val="10157"/>
        <filter val="1026"/>
        <filter val="10471"/>
        <filter val="1050"/>
        <filter val="10593"/>
        <filter val="10614"/>
        <filter val="10627"/>
        <filter val="1069"/>
        <filter val="1094"/>
        <filter val="10993"/>
        <filter val="1100"/>
        <filter val="1102"/>
        <filter val="1103"/>
        <filter val="1106"/>
        <filter val="11492"/>
        <filter val="1151"/>
        <filter val="1168"/>
        <filter val="1175"/>
        <filter val="11862"/>
        <filter val="1200"/>
        <filter val="1203"/>
        <filter val="1206"/>
        <filter val="12293"/>
        <filter val="12347"/>
        <filter val="12393"/>
        <filter val="1243"/>
        <filter val="1247"/>
        <filter val="12812"/>
        <filter val="12917"/>
        <filter val="12948"/>
        <filter val="1305"/>
        <filter val="13061"/>
        <filter val="13125"/>
        <filter val="13382"/>
        <filter val="134"/>
        <filter val="13604"/>
        <filter val="13680"/>
        <filter val="1381"/>
        <filter val="13929"/>
        <filter val="1400"/>
        <filter val="1402"/>
        <filter val="1407"/>
        <filter val="1420"/>
        <filter val="1438"/>
        <filter val="14742"/>
        <filter val="1584"/>
        <filter val="1600"/>
        <filter val="1602"/>
        <filter val="1608"/>
        <filter val="1652"/>
        <filter val="1657"/>
        <filter val="1670"/>
        <filter val="1675"/>
        <filter val="1700"/>
        <filter val="17344"/>
        <filter val="1735"/>
        <filter val="1736"/>
        <filter val="1750"/>
        <filter val="1759"/>
        <filter val="17826"/>
        <filter val="1793"/>
        <filter val="17994"/>
        <filter val="1843"/>
        <filter val="1905"/>
        <filter val="1921"/>
        <filter val="1941"/>
        <filter val="19469"/>
        <filter val="1958"/>
        <filter val="1972"/>
        <filter val="1975"/>
        <filter val="2000"/>
        <filter val="201"/>
        <filter val="2025"/>
        <filter val="20632"/>
        <filter val="217"/>
        <filter val="2206"/>
        <filter val="22157"/>
        <filter val="22169"/>
        <filter val="2245"/>
        <filter val="225"/>
        <filter val="2250"/>
        <filter val="2255"/>
        <filter val="2268"/>
        <filter val="2272"/>
        <filter val="2280"/>
        <filter val="2327"/>
        <filter val="2336"/>
        <filter val="235"/>
        <filter val="2372"/>
        <filter val="2392"/>
        <filter val="2406"/>
        <filter val="24160"/>
        <filter val="24172"/>
        <filter val="2422"/>
        <filter val="2450"/>
        <filter val="2453"/>
        <filter val="2473"/>
        <filter val="251"/>
        <filter val="2555"/>
        <filter val="2556"/>
        <filter val="2569"/>
        <filter val="2572"/>
        <filter val="25731"/>
        <filter val="2606"/>
        <filter val="2628"/>
        <filter val="2630"/>
        <filter val="2632"/>
        <filter val="2660"/>
        <filter val="268"/>
        <filter val="2681"/>
        <filter val="2691"/>
        <filter val="2715"/>
        <filter val="27669"/>
        <filter val="2778"/>
        <filter val="2794"/>
        <filter val="2795"/>
        <filter val="2814"/>
        <filter val="2832"/>
        <filter val="2856"/>
        <filter val="2878"/>
        <filter val="2889"/>
        <filter val="2973"/>
        <filter val="300"/>
        <filter val="302"/>
        <filter val="3119"/>
        <filter val="3122"/>
        <filter val="3156"/>
        <filter val="3164"/>
        <filter val="3165"/>
        <filter val="3216"/>
        <filter val="3250"/>
        <filter val="3300"/>
        <filter val="3302"/>
        <filter val="3336"/>
        <filter val="3412"/>
        <filter val="3471"/>
        <filter val="350"/>
        <filter val="3507"/>
        <filter val="3527"/>
        <filter val="3623"/>
        <filter val="3672"/>
        <filter val="3700"/>
        <filter val="375"/>
        <filter val="3756"/>
        <filter val="377"/>
        <filter val="3805"/>
        <filter val="3826"/>
        <filter val="3862"/>
        <filter val="3864"/>
        <filter val="3906"/>
        <filter val="3910"/>
        <filter val="3962"/>
        <filter val="3971"/>
        <filter val="400"/>
        <filter val="4000"/>
        <filter val="4004"/>
        <filter val="402"/>
        <filter val="4037"/>
        <filter val="4050"/>
        <filter val="4057"/>
        <filter val="4073"/>
        <filter val="4190"/>
        <filter val="4248"/>
        <filter val="4252"/>
        <filter val="4386"/>
        <filter val="4404"/>
        <filter val="4411"/>
        <filter val="4435"/>
        <filter val="4445"/>
        <filter val="4454"/>
        <filter val="4455"/>
        <filter val="450"/>
        <filter val="4610"/>
        <filter val="4637"/>
        <filter val="4645"/>
        <filter val="4678"/>
        <filter val="469"/>
        <filter val="4766"/>
        <filter val="4814"/>
        <filter val="4842"/>
        <filter val="4872"/>
        <filter val="4901"/>
        <filter val="4955"/>
        <filter val="5009"/>
        <filter val="503"/>
        <filter val="5056"/>
        <filter val="5087"/>
        <filter val="5112"/>
        <filter val="514"/>
        <filter val="5186"/>
        <filter val="525"/>
        <filter val="5301"/>
        <filter val="533"/>
        <filter val="5334"/>
        <filter val="536"/>
        <filter val="5475"/>
        <filter val="550"/>
        <filter val="5500"/>
        <filter val="5519"/>
        <filter val="552"/>
        <filter val="553"/>
        <filter val="5536"/>
        <filter val="5551"/>
        <filter val="5586"/>
        <filter val="568"/>
        <filter val="582"/>
        <filter val="5894"/>
        <filter val="5900"/>
        <filter val="5913"/>
        <filter val="600"/>
        <filter val="6107"/>
        <filter val="6198"/>
        <filter val="6246"/>
        <filter val="625"/>
        <filter val="6270"/>
        <filter val="6344"/>
        <filter val="6365"/>
        <filter val="6369"/>
        <filter val="6372"/>
        <filter val="6476"/>
        <filter val="6600"/>
        <filter val="669"/>
        <filter val="67"/>
        <filter val="670"/>
        <filter val="6728"/>
        <filter val="688"/>
        <filter val="689"/>
        <filter val="6900"/>
        <filter val="6944"/>
        <filter val="704"/>
        <filter val="7155"/>
        <filter val="7182"/>
        <filter val="7271"/>
        <filter val="7340"/>
        <filter val="7486"/>
        <filter val="7763"/>
        <filter val="7769"/>
        <filter val="7845"/>
        <filter val="800"/>
        <filter val="801"/>
        <filter val="802"/>
        <filter val="804"/>
        <filter val="8070"/>
        <filter val="825"/>
        <filter val="827"/>
        <filter val="8317"/>
        <filter val="8342"/>
        <filter val="838"/>
        <filter val="851"/>
        <filter val="8642"/>
        <filter val="8678"/>
        <filter val="871"/>
        <filter val="8822"/>
        <filter val="885"/>
        <filter val="8861"/>
        <filter val="900"/>
        <filter val="9058"/>
        <filter val="9083"/>
        <filter val="918"/>
        <filter val="919"/>
        <filter val="9216"/>
        <filter val="9233"/>
        <filter val="9337"/>
        <filter val="935"/>
        <filter val="938"/>
        <filter val="9509"/>
        <filter val="972"/>
        <filter val="9838"/>
        <filter val="9903"/>
      </filters>
    </filterColumn>
    <sortState ref="A6:D405">
      <sortCondition sortBy="cellColor" ref="D5:D405" dxfId="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Blad1 (2)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Denisé Snezana Stojko</dc:creator>
  <cp:lastModifiedBy>Denisé Snezana Stojko</cp:lastModifiedBy>
  <dcterms:created xsi:type="dcterms:W3CDTF">2017-10-18T11:06:32Z</dcterms:created>
  <dcterms:modified xsi:type="dcterms:W3CDTF">2017-11-09T12:39:43Z</dcterms:modified>
</cp:coreProperties>
</file>