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storage.slu.se\Home$\makg0006\Desktop\Ekonomimeddelanden\"/>
    </mc:Choice>
  </mc:AlternateContent>
  <xr:revisionPtr revIDLastSave="0" documentId="8_{2FFBADA3-1A52-4F1B-BBF7-DD81AB9B1F29}" xr6:coauthVersionLast="47" xr6:coauthVersionMax="47" xr10:uidLastSave="{00000000-0000-0000-0000-000000000000}"/>
  <bookViews>
    <workbookView xWindow="-120" yWindow="-120" windowWidth="29040" windowHeight="17520" tabRatio="805" xr2:uid="{00000000-000D-0000-FFFF-FFFF00000000}"/>
  </bookViews>
  <sheets>
    <sheet name="Beräkning total OH " sheetId="7" r:id="rId1"/>
    <sheet name="Lönebas" sheetId="2" r:id="rId2"/>
    <sheet name="Sammanställning univ gemensamt" sheetId="4" r:id="rId3"/>
    <sheet name="Spec kostnader per avd" sheetId="6" r:id="rId4"/>
    <sheet name="Sammanställning fak gemens" sheetId="5" r:id="rId5"/>
    <sheet name="Underlag LTV-fak 2025" sheetId="11" r:id="rId6"/>
  </sheets>
  <externalReferences>
    <externalReference r:id="rId7"/>
  </externalReferences>
  <calcPr calcId="191029"/>
  <pivotCaches>
    <pivotCache cacheId="0" r:id="rId8"/>
    <pivotCache cacheId="1" r:id="rId9"/>
    <pivotCache cacheId="2" r:id="rId10"/>
    <pivotCache cacheId="3" r:id="rId11"/>
    <pivotCache cacheId="4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4" l="1"/>
  <c r="C46" i="4"/>
  <c r="E46" i="4"/>
  <c r="D7" i="7"/>
  <c r="D4" i="7"/>
  <c r="D48" i="4"/>
  <c r="C7" i="7"/>
  <c r="B7" i="7"/>
  <c r="C4" i="7"/>
  <c r="B4" i="7"/>
  <c r="L23" i="11"/>
  <c r="M15" i="11"/>
  <c r="L15" i="11"/>
  <c r="N14" i="11"/>
  <c r="N13" i="11"/>
  <c r="N12" i="11"/>
  <c r="N11" i="11"/>
  <c r="N9" i="11"/>
  <c r="N8" i="11"/>
  <c r="N7" i="11"/>
  <c r="N15" i="11" s="1"/>
  <c r="C48" i="4"/>
  <c r="D46" i="4"/>
  <c r="D49" i="4" l="1"/>
  <c r="C3" i="7" s="1"/>
  <c r="C5" i="7" s="1"/>
  <c r="C9" i="7" s="1"/>
  <c r="E49" i="4"/>
  <c r="D3" i="7" s="1"/>
  <c r="D5" i="7" s="1"/>
  <c r="D9" i="7" s="1"/>
  <c r="C51" i="4"/>
  <c r="D51" i="4"/>
  <c r="E51" i="4"/>
  <c r="D52" i="4" l="1"/>
  <c r="C49" i="4"/>
  <c r="E52" i="4"/>
  <c r="C52" i="4" l="1"/>
  <c r="B3" i="7"/>
  <c r="B5" i="7" s="1"/>
  <c r="B9" i="7" s="1"/>
  <c r="E28" i="5" l="1"/>
  <c r="D28" i="5"/>
  <c r="C28" i="5"/>
  <c r="E7" i="7" l="1"/>
  <c r="F28" i="5"/>
  <c r="F24" i="5"/>
  <c r="E22" i="5"/>
  <c r="E26" i="5" s="1"/>
  <c r="D22" i="5"/>
  <c r="D26" i="5" s="1"/>
  <c r="D29" i="5" s="1"/>
  <c r="C22" i="5"/>
  <c r="C26" i="5" s="1"/>
  <c r="F9" i="5"/>
  <c r="F13" i="5"/>
  <c r="F17" i="5"/>
  <c r="F22" i="5" l="1"/>
  <c r="F26" i="5" s="1"/>
  <c r="F29" i="5" s="1"/>
  <c r="E3" i="7"/>
  <c r="E29" i="5"/>
  <c r="C29" i="5"/>
  <c r="E4" i="7" l="1"/>
  <c r="E5" i="7" s="1"/>
  <c r="E9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Welwert</author>
    <author>Andreas Gustavsson Fredlund</author>
  </authors>
  <commentList>
    <comment ref="L7" authorId="0" shapeId="0" xr:uid="{02D5C39D-3F98-452A-B7D2-0B5CF4EFB49F}">
      <text>
        <r>
          <rPr>
            <b/>
            <sz val="9"/>
            <color indexed="81"/>
            <rFont val="Tahoma"/>
            <family val="2"/>
          </rPr>
          <t>Thomas Welwert:</t>
        </r>
        <r>
          <rPr>
            <sz val="9"/>
            <color indexed="81"/>
            <rFont val="Tahoma"/>
            <family val="2"/>
          </rPr>
          <t xml:space="preserve">
Dekan rum 121
 tkr
Mötesrum kansliet 50 tkr
Fak ledn mötesrum 400 tkr
Kostn från FU nämnd 450 tk</t>
        </r>
      </text>
    </comment>
    <comment ref="M7" authorId="0" shapeId="0" xr:uid="{76A70839-EB9F-46B5-9F33-DCB8D0937D17}">
      <text>
        <r>
          <rPr>
            <b/>
            <sz val="9"/>
            <color indexed="81"/>
            <rFont val="Tahoma"/>
            <family val="2"/>
          </rPr>
          <t>Andreas
Efter budget internhyra
LTV-FAKULTETEN - EMERiTI
LTV-FAKULTETEN 
LTV-FAKULTETEN fakultetsledning 
240 tkr från docentnämnd</t>
        </r>
      </text>
    </comment>
    <comment ref="N7" authorId="0" shapeId="0" xr:uid="{A6F0DD2F-2BDF-4307-A564-305DBE40C742}">
      <text>
        <r>
          <rPr>
            <sz val="9"/>
            <color indexed="81"/>
            <rFont val="Tahoma"/>
            <family val="2"/>
          </rPr>
          <t xml:space="preserve">Andreas
Efter budget internhyra
LTV-FAKULTETEN - EMERiTI
LTV-FAKULTETEN 
LTV-FAKULTETEN fakultetsledning 
228 tkr från docentnämnd
</t>
        </r>
      </text>
    </comment>
    <comment ref="N9" authorId="1" shapeId="0" xr:uid="{AD8E8181-06FB-41C0-91D2-475F0FC7FF23}">
      <text>
        <r>
          <rPr>
            <b/>
            <sz val="9"/>
            <color indexed="81"/>
            <rFont val="Tahoma"/>
            <family val="2"/>
          </rPr>
          <t>Andreas Gustavsson Fredlund:</t>
        </r>
        <r>
          <rPr>
            <sz val="9"/>
            <color indexed="81"/>
            <rFont val="Tahoma"/>
            <family val="2"/>
          </rPr>
          <t xml:space="preserve">
228 tk till ledning
</t>
        </r>
      </text>
    </comment>
    <comment ref="N11" authorId="0" shapeId="0" xr:uid="{01AF7C55-6F3A-4E7B-9688-9D0F0E89F5A0}">
      <text>
        <r>
          <rPr>
            <sz val="9"/>
            <color indexed="81"/>
            <rFont val="Tahoma"/>
            <family val="2"/>
          </rPr>
          <t>Andreas
904 tkr extra inst påslag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\\storage-al.slu.se\home$\tswe0001\My Documents\Mina datakällor\linskuber.slu.se Ekonomi LINSDW.odc" keepAlive="1" name="linskuber.slu.se Ekonomi LINSDW" type="5" refreshedVersion="6" background="1">
    <dbPr connection="Provider=MSOLAP.5;Integrated Security=SSPI;Persist Security Info=True;Initial Catalog=Ekonomi;Data Source=linskuber.slu.se;MDX Compatibility=1;Safety Options=2;MDX Missing Member Mode=Error;Update Isolation Level=2" command="LINSDW" commandType="1"/>
    <olapPr sendLocale="1" rowDrillCount="1000"/>
  </connection>
  <connection id="2" xr16:uid="{00000000-0015-0000-FFFF-FFFF00000000}" odcFile="\\storage-al.slu.se\home$\tswe0001\My Documents\Mina datakällor\linskuber.slu.se Ekonomi LINSDW.odc" keepAlive="1" name="linskuber.slu.se Ekonomi LINSDW1" type="5" refreshedVersion="8" background="1">
    <dbPr connection="Provider=MSOLAP.8;Integrated Security=SSPI;Persist Security Info=True;Initial Catalog=Ekonomi;Data Source=linskuber.slu.se;MDX Compatibility=1;Safety Options=2;MDX Missing Member Mode=Error;Update Isolation Level=2" command="LINSDW" commandType="1"/>
    <olapPr sendLocale="1" rowDrillCount="1000"/>
  </connection>
  <connection id="3" xr16:uid="{00000000-0015-0000-FFFF-FFFF01000000}" odcFile="\\storage.slu.se\Home$\ofjo0001\My Documents\Mina datakällor\linskuber.slu.se Personal LINSDW.odc" keepAlive="1" name="linskuber.slu.se Personal LINSDW" type="5" refreshedVersion="6" background="1">
    <dbPr connection="Provider=MSOLAP.5;Integrated Security=SSPI;Persist Security Info=True;Initial Catalog=Personal;Data Source=linskuber.slu.se;MDX Compatibility=1;Safety Options=2;MDX Missing Member Mode=Error;Update Isolation Level=2" command="LINSDW" commandType="1"/>
    <olapPr sendLocale="1" rowDrillCount="1000"/>
  </connection>
  <connection id="4" xr16:uid="{00000000-0015-0000-FFFF-FFFF02000000}" odcFile="\\storage.slu.se\Home$\ofjo0001\My Documents\Mina datakällor\linskuber.slu.se Studieresultat LINSDW.odc" keepAlive="1" name="linskuber.slu.se Studieresultat LINSDW" type="5" refreshedVersion="6" background="1">
    <dbPr connection="Provider=MSOLAP.5;Integrated Security=SSPI;Persist Security Info=True;Initial Catalog=Studieresultat;Data Source=linskuber.slu.se;MDX Compatibility=1;Safety Options=2;MDX Missing Member Mode=Error;Update Isolation Level=2" command="LINSDW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9">
    <s v="linskuber.slu.se Ekonomi LINSDW"/>
    <s v="{[Organisation - fakultet].[Fakultet].&amp;[S],[Organisation - fakultet].[Fakultet].&amp;[NJ],[Organisation - fakultet].[Fakultet].&amp;[VH],[Organisation - fakultet].[Fakultet].&amp;[LTV]}"/>
    <s v="{[Projekt].[Projektgrupp].&amp;[88-GU, övrigt],[Projekt].[Projektgrupp].&amp;[78-FoMa, övrigt],[Projekt].[Projektgrupp].&amp;[74-FoMa, uppdrag],[Projekt].[Projektgrupp].&amp;[84-GU, försäljning],[Projekt].[Projektgrupp].&amp;[6-Forskning, övrigt],[Projekt].[Projektgrupp].&amp;[80-GU, fortbildning],[Projekt].[Projektgrupp].&amp;[4-Forskning, uppdrag],[Projekt].[Projektgrupp].&amp;[76-FoMA, försäljning],[Projekt].[Projektgrupp].&amp;[989-Elimin intern MP],[Projekt].[Projektgrupp].&amp;[952-Stödverksamhet FO],[Projekt].[Projektgrupp].&amp;[991-Avslut projekt GU],[Projekt].[Projektgrupp].&amp;[992-Avslut projekt FO],[Projekt].[Projektgrupp].&amp;[93-Konferensverksamhet],[Projekt].[Projektgrupp].&amp;[993-Avslut projekt FoMa],[Projekt].[Projektgrupp].&amp;[981-GU, fördelningskoder],[Projekt].[Projektgrupp].&amp;[982-FO, fördelningskoder],[Projekt].[Projektgrupp].&amp;[46-Forskning, försäljning],[Projekt].[Projektgrupp].&amp;[82-GU, uppdragsutbildning],[Projekt].[Projektgrupp].&amp;[85-GU, anslagsfinansierad],[Projekt].[Projektgrupp].&amp;[931-Hotell o elevbostäder],[Projekt].[Projektgrupp].&amp;[81-GU, beställd utbildning],[Projekt].[Projektgrupp].&amp;[983-FoMa, fördelningskoder],[Projekt].[Projektgrupp].&amp;[75-FoMa, anslagsfinansierad],[Projekt].[Projektgrupp].&amp;[61-Forskning, lantbruksdrift],[Projekt].[Projektgrupp].&amp;[5-Forskning, anslagsfinansierad],[Projekt].[Projektgrupp].&amp;[89-GU, anslagsfinaniserade kurser],[Projekt].[Projektgrupp].&amp;[87-GU, bidrags- och blandfinaniserad],[Projekt].[Projektgrupp].&amp;[70-FoMa, bidrags- och blandfinansierad],[Projekt].[Projektgrupp].&amp;[1-Forskning, bidrags- och blandfinansierad]}"/>
    <s v="{[Organisation - fakultet].[Fakultet].&amp;[F]}"/>
    <s v="{[Redovisningsområde].[Redovisningsområde].&amp;[5 - Gem verksamheter]}"/>
    <s v="{[Budgetkonto].[Budgetkontohierarki med kod].[Budgetkontokategori benämning].&amp;[50-Personalkostnader],[Budgetkonto].[Budgetkontohierarki med kod].[Budgetkontokategori benämning].&amp;[60-Lokalkostnader],[Budgetkonto].[Budgetkontohierarki med kod].[Budgetkontokategori benämning].&amp;[65-Driftkostnader]}"/>
    <s v="{[Budgetkonto].[Budgetkontohierarki med kod].[Budgetkontokategori benämning].&amp;[60-Lokalkostnader],[Budgetkonto].[Budgetkontohierarki med kod].[Budgetkontokategori benämning].&amp;[65-Driftkostnader],[Budgetkonto].[Budgetkontohierarki med kod].[Budgetkontokategori benämning].&amp;[50-Personalkostnader],[Budgetkonto].[Budgetkontohierarki med kod].[Budgetkontokategori benämning].&amp;[99-Saldo flyttade projekt]}"/>
    <s v="{[Organisation - institution].[Organisation - institution].[Institutionsbenämning].&amp;[896-FAKULTETEN F LANDSKAPSARK., TRÄDGÅRDS- O VÄXTPROD]}"/>
    <s v="{[Organisation - institution].[Organisation - institution].[All].UNKNOWNMEMBER,[Organisation - institution].[Organisation - institution].[Institutionsbenämning].&amp;[546-BTC],[Organisation - institution].[Organisation - institution].[Institutionsbenämning].&amp;[450-KEMI],[Organisation - institution].[Organisation - institution].[Institutionsbenämning].&amp;[925-NOVA],[Organisation - institution].[Organisation - institution].[Institutionsbenämning].&amp;[123-LÖVSTA],[Organisation - institution].[Organisation - institution].[Institutionsbenämning].&amp;[640-Movium],[Organisation - institution].[Organisation - institution].[Institutionsbenämning].&amp;[415-Ekologi],[Organisation - institution].[Organisation - institution].[Institutionsbenämning].&amp;[510-EKONOMI],[Organisation - institution].[Organisation - institution].[Institutionsbenämning].&amp;[270-BIOENERGI],[Organisation - institution].[Organisation - institution].[Institutionsbenämning].&amp;[105-STIPENDIER],[Organisation - institution].[Organisation - institution].[Institutionsbenämning].&amp;[115-FYTOTRONEN],[Organisation - institution].[Organisation - institution].[Institutionsbenämning].&amp;[634-Agrosystem],[Organisation - institution].[Organisation - institution].[Institutionsbenämning].&amp;[150-Biblioteket],[Organisation - institution].[Organisation - institution].[Institutionsbenämning].&amp;[160-SLU OMVÄRLD],[Organisation - institution].[Organisation - institution].[Institutionsbenämning].&amp;[480-VÄXTBIOLOGI],[Organisation - institution].[Organisation - institution].[Institutionsbenämning].&amp;[633-Hortikultur],[Organisation - institution].[Organisation - institution].[Institutionsbenämning].&amp;[999-SLU, TOTALT],[Organisation - institution].[Organisation - institution].[Institutionsbenämning].&amp;[300-SKOGSEKONOMI],[Organisation - institution].[Organisation - institution].[Institutionsbenämning].&amp;[404-VÄXTPATOLOGI],[Organisation - institution].[Organisation - institution].[Institutionsbenämning].&amp;[460-MIKROBIOLOGI],[Organisation - institution].[Organisation - institution].[Institutionsbenämning].&amp;[106-Djursjukhuset],[Organisation - institution].[Organisation - institution].[Institutionsbenämning].&amp;[128-FORSKARSKOLOR],[Organisation - institution].[Organisation - institution].[Institutionsbenämning].&amp;[595-Stad och land],[Organisation - institution].[Organisation - institution].[Institutionsbenämning].&amp;[642-Växtförädling],[Organisation - institution].[Organisation - institution].[Institutionsbenämning].&amp;[660-VÄXTVETENSKAP],[Organisation - institution].[Organisation - institution].[Institutionsbenämning].&amp;[911-ARTDATABANKEN],[Organisation - institution].[Organisation - institution].[Institutionsbenämning].&amp;[923-SLU MILJÖDATA],[Organisation - institution].[Organisation - institution].[Institutionsbenämning].&amp;[Institution okänd],[Organisation - institution].[Organisation - institution].[Institutionsbenämning].&amp;[100-SLU, GEMENSAMT],[Organisation - institution].[Organisation - institution].[Institutionsbenämning].&amp;[129-Omvärld Alnarp],[Organisation - institution].[Organisation - institution].[Institutionsbenämning].&amp;[365-LÖVTRÄDSODLING],[Organisation - institution].[Organisation - institution].[Institutionsbenämning].&amp;[435-Mark och miljö],[Organisation - institution].[Organisation - institution].[Institutionsbenämning].&amp;[639-Odlingsenheten],[Organisation - institution].[Organisation - institution].[Institutionsbenämning].&amp;[935-IT-avdelningen],[Organisation - institution].[Organisation - institution].[Institutionsbenämning].&amp;[104-DONATIONSFONDEN],[Organisation - institution].[Organisation - institution].[Institutionsbenämning].&amp;[670-HUSDJURSGENETIK],[Organisation - institution].[Organisation - institution].[Institutionsbenämning].&amp;[885-Intendentur MVM],[Organisation - institution].[Organisation - institution].[Institutionsbenämning].&amp;[952-HVC, ÖVNINGSLAB],[Organisation - institution].[Organisation - institution].[Institutionsbenämning].&amp;[991-PLATSCHEF SKARA],[Organisation - institution].[Organisation - institution].[Institutionsbenämning].&amp;[151-Akademikonferens],[Organisation - institution].[Organisation - institution].[Institutionsbenämning].&amp;[275-SKOGSHUSHÅLLNING],[Organisation - institution].[Organisation - institution].[Institutionsbenämning].&amp;[280-Vatten och miljö],[Organisation - institution].[Organisation - institution].[Institutionsbenämning].&amp;[360-SKOGLIG MARKLÄRA],[Organisation - institution].[Organisation - institution].[Institutionsbenämning].&amp;[420-MOLEKYLÄRBIOLOGI],[Organisation - institution].[Organisation - institution].[Institutionsbenämning].&amp;[977-LEDNINGSKANSLIET],[Organisation - institution].[Organisation - institution].[Institutionsbenämning].&amp;[996-INTERNREVISIONEN],[Organisation - institution].[Organisation - institution].[Institutionsbenämning].&amp;[210-Skogsmästarskolan],[Organisation - institution].[Organisation - institution].[Institutionsbenämning].&amp;[231-Skogens produkter],[Organisation - institution].[Organisation - institution].[Institutionsbenämning].&amp;[565-ENERGI OCH TEKNIK],[Organisation - institution].[Organisation - institution].[Institutionsbenämning].&amp;[632-Växtskyddsbiologi],[Organisation - institution].[Organisation - institution].[Institutionsbenämning].&amp;[121-Partnerskap Alnarp],[Organisation - institution].[Organisation - institution].[Institutionsbenämning].&amp;[122-Movium Partnerskap],[Organisation - institution].[Organisation - institution].[Institutionsbenämning].&amp;[127-BIOTRONEN I ALNARP],[Organisation - institution].[Organisation - institution].[Institutionsbenämning].&amp;[135-Akvatiska resurser],[Organisation - institution].[Organisation - institution].[Institutionsbenämning].&amp;[954-KEMISKT ÖVNINGSLAB],[Organisation - institution].[Organisation - institution].[Institutionsbenämning].&amp;[984-EKONOMIAVDELNINGEN],[Organisation - institution].[Organisation - institution].[Institutionsbenämning].&amp;[110-S-FAK * UPPHÖR 2003],[Organisation - institution].[Organisation - institution].[Institutionsbenämning].&amp;[126-SYDSVENSK FORSKNING],[Organisation - institution].[Organisation - institution].[Institutionsbenämning].&amp;[130-V-FAK * UPPHÖR 2003],[Organisation - institution].[Organisation - institution].[Institutionsbenämning].&amp;[550-LIVSMEDELSVETENSKAP],[Organisation - institution].[Organisation - institution].[Institutionsbenämning].&amp;[636-Landskapsarkitektur],[Organisation - institution].[Organisation - institution].[Institutionsbenämning].&amp;[637-Landskapsutveckling],[Organisation - institution].[Organisation - institution].[Institutionsbenämning].&amp;[985-PERSONALAVDELNINGEN],[Organisation - institution].[Organisation - institution].[Institutionsbenämning].&amp;[251-Vilt, Fisk och Miljö],[Organisation - institution].[Organisation - institution].[Institutionsbenämning].&amp;[714-KLINISKA VETENSKAPER],[Organisation - institution].[Organisation - institution].[Institutionsbenämning].&amp;[715-Kliniska vetenskaper],[Organisation - institution].[Organisation - institution].[Institutionsbenämning].&amp;[951-GENETISKT ÖVNINGSLAB],[Organisation - institution].[Organisation - institution].[Institutionsbenämning].&amp;[120-JLT-FAK * UPPHÖR 2003],[Organisation - institution].[Organisation - institution].[Institutionsbenämning].&amp;[350-SKOGLIG LANDSKAPSVÅRD],[Organisation - institution].[Organisation - institution].[Institutionsbenämning].&amp;[445-FÄLTFORSKNINGSENHETEN],[Organisation - institution].[Organisation - institution].[Institutionsbenämning].&amp;[955-EKOLOGISKT ÖVNINGSLAB],[Organisation - institution].[Organisation - institution].[Institutionsbenämning].&amp;[979-PLANERINGSAVDELNINGEN],[Organisation - institution].[Organisation - institution].[Institutionsbenämning].&amp;[980-UNIVERSITETSLEDNINGEN],[Organisation - institution].[Organisation - institution].[Institutionsbenämning].&amp;[107-Ambulatoriska kliniken],[Organisation - institution].[Organisation - institution].[Institutionsbenämning].&amp;[116-CENTRUM FÖR BILDANALYS],[Organisation - institution].[Organisation - institution].[Institutionsbenämning].&amp;[500-Växtproduktionsekologi],[Organisation - institution].[Organisation - institution].[Institutionsbenämning].&amp;[711-MOLEKYLÄR BIOVETENSKAP],[Organisation - institution].[Organisation - institution].[Institutionsbenämning].&amp;[882-ENHETEN FÖR RENSKÖTSEL],[Organisation - institution].[Organisation - institution].[Institutionsbenämning].&amp;[884-Intendentur BioCentrum],[Organisation - institution].[Organisation - institution].[Institutionsbenämning].&amp;[888-VHC gemensamt - VH fak],[Organisation - institution].[Organisation - institution].[Institutionsbenämning].&amp;[P-GAMLA KODER FRÅN BUS M M],[Organisation - institution].[Organisation - institution].[Institutionsbenämning].&amp;[102-FASTIGHETSFÖRVALTNINGEN],[Organisation - institution].[Organisation - institution].[Institutionsbenämning].&amp;[103-LOKALHYROR OCH ARRENDEN],[Organisation - institution].[Organisation - institution].[Institutionsbenämning].&amp;[643-Biosystem och teknologi],[Organisation - institution].[Organisation - institution].[Institutionsbenämning].&amp;[295-SYDSVENSK SKOGSVETENSKAP],[Organisation - institution].[Organisation - institution].[Institutionsbenämning].&amp;[BU893-S-fak, budgetjustering],[Organisation - institution].[Organisation - institution].[Institutionsbenämning].&amp;[260-Skoglig resurshushållning],[Organisation - institution].[Organisation - institution].[Institutionsbenämning].&amp;[932-KOMMUNIKATIONSAVDELNINGEN],[Organisation - institution].[Organisation - institution].[Institutionsbenämning].&amp;[950-VÄXTBIOLOGISKT ÖVNINGSLAB],[Organisation - institution].[Organisation - institution].[Institutionsbenämning].&amp;[BU894-NL-fak, budgetjustering],[Organisation - institution].[Organisation - institution].[Institutionsbenämning].&amp;[BU895-VH-fak, budgetjustering],[Organisation - institution].[Organisation - institution].[Institutionsbenämning].&amp;[355-SKOGLIG PRODUKTIONSEKOLOGI],[Organisation - institution].[Organisation - institution].[Institutionsbenämning].&amp;[591-ENHETEN FÖR TEMA LANDSBYGD],[Organisation - institution].[Organisation - institution].[Institutionsbenämning].&amp;[610-LANDSKAPSPLANERING, ALNARP],[Organisation - institution].[Organisation - institution].[Institutionsbenämning].&amp;[635-Lantbrukets byggnadsteknik],[Organisation - institution].[Organisation - institution].[Institutionsbenämning].&amp;[646-Institutionsadministration],[Organisation - institution].[Organisation - institution].[Institutionsbenämning].&amp;[880-HUSDJURENS MILJÖ OCH HÄLSA],[Organisation - institution].[Organisation - institution].[Institutionsbenämning].&amp;[886-Intendentur Ekologicentrum],[Organisation - institution].[Organisation - institution].[Institutionsbenämning].&amp;[BU896-LTV-fak, budgetjustering],[Organisation - institution].[Organisation - institution].[Institutionsbenämning].&amp;[241-Skogens ekologi och skötsel],[Organisation - institution].[Organisation - institution].[Institutionsbenämning].&amp;[760-KIRURGI OCH MEDICIN, SMÅDJUR],[Organisation - institution].[Organisation - institution].[Institutionsbenämning].&amp;[924-CENTRUM F UTHÅLLIGT LANTBRUK],[Organisation - institution].[Organisation - institution].[Institutionsbenämning].&amp;[953-MARKVETENSKAPLIGT ÖVNINGSLAB],[Organisation - institution].[Organisation - institution].[Institutionsbenämning].&amp;[540-Norrländsk jordbruksvetenskap],[Organisation - institution].[Organisation - institution].[Institutionsbenämning].&amp;[650-HUSDJURENS UTFODRING OCH VÅRD],[Organisation - institution].[Organisation - institution].[Institutionsbenämning].&amp;[875-VHC Utbildningsadministration],[Organisation - institution].[Organisation - institution].[Institutionsbenämning].&amp;[893-FAKULTETEN FÖR SKOGSVETENSKAP],[Organisation - institution].[Organisation - institution].[Institutionsbenämning].&amp;[981-UNIVERSITETSLEDNINGENS KANSLI],[Organisation - institution].[Organisation - institution].[Institutionsbenämning].&amp;[560-LANDSKAPS- OCH TRÄDGÅRDSTEKNIK],[Organisation - institution].[Organisation - institution].[Institutionsbenämning].&amp;[910-CENTRUM FÖR BIOLOGISK MÅNGFALD],[Organisation - institution].[Organisation - institution].[Institutionsbenämning].&amp;[330-SKOGLIG GENETIK O VÄXTFYSIOLOGI],[Organisation - institution].[Organisation - institution].[Institutionsbenämning].&amp;[440-EKOLOGI OCH VÄXTPRODUKTIONSLÄRA],[Organisation - institution].[Organisation - institution].[Institutionsbenämning].&amp;[956-Speciallokaler för undervisning],[Organisation - institution].[Organisation - institution].[Institutionsbenämning].&amp;[922-CENTRUM FÖR REPRODUKTIONSBIOLOGI],[Organisation - institution].[Organisation - institution].[Institutionsbenämning].&amp;[109-STYRELSENS STRATEGISKA SATSNINGAR],[Organisation - institution].[Organisation - institution].[Institutionsbenämning].&amp;[200-Enheten för skoglig fältforskning],[Organisation - institution].[Organisation - institution].[Institutionsbenämning].&amp;[390-Skoglig mykologi och växtpatologi],[Organisation - institution].[Organisation - institution].[Institutionsbenämning].&amp;[887-Intendentur Landskap och samhälle],[Organisation - institution].[Organisation - institution].[Institutionsbenämning].&amp;[641-POM, Programmet för odlad mångfald],[Organisation - institution].[Organisation - institution].[Institutionsbenämning].&amp;[934-AVD FÖR JURIDIK, EKONOMI, PERSONAL],[Organisation - institution].[Organisation - institution].[Institutionsbenämning].&amp;[600-JORDBRUKETS BIOSYSTEM OCH TEKNOLOGI],[Organisation - institution].[Organisation - institution].[Institutionsbenämning].&amp;[973-FAKULTETSKANSLI SKOGSVETENSKAP UMEÅ],[Organisation - institution].[Organisation - institution].[Institutionsbenämning].&amp;[645-Enheten för samverkan och utveckling],[Organisation - institution].[Organisation - institution].[Institutionsbenämning].&amp;[108-Planeringsavdelningen: Fartygsenheten],[Organisation - institution].[Organisation - institution].[Institutionsbenämning].&amp;[545-SKOGENS BIOMATERIAL OCH TEKNOLOGI (SBT)],[Organisation - institution].[Organisation - institution].[Institutionsbenämning].&amp;[631-Växtförädling och bioteknik, t o m 2012],[Organisation - institution].[Organisation - institution].[Institutionsbenämning].&amp;[929-SCAW Nationellt centrum för djurvälfärd],[Organisation - institution].[Organisation - institution].[Institutionsbenämning].&amp;[425-Institutionen för molekylära vetenskaper],[Organisation - institution].[Organisation - institution].[Institutionsbenämning].&amp;[713-BIOMEDICIN OCH VETERINÄR FOLKHÄLSOVETENSKAP],[Organisation - institution].[Organisation - institution].[Institutionsbenämning].&amp;[928-KOMPETENSCENTRUM FÖR KEMISKA BEKÄMPNINGSMEDEL],[Organisation - institution].[Organisation - institution].[Institutionsbenämning].&amp;[644-Landskapsarkitektur, planering och förvaltning],[Organisation - institution].[Organisation - institution].[Institutionsbenämning].&amp;[894-FAKULTETEN F NATURRESURSER OCH LANTBRUKSVETENSKAP],[Organisation - institution].[Organisation - institution].[Institutionsbenämning].&amp;[895-FAKULTETEN F VETERINÄRMEDICIN O HUSDJURSVETENSKAP],[Organisation - institution].[Organisation - institution].[Institutionsbenämning].&amp;[974-FAKULTETSKANSLI NATURRESURSER O LANTBRUKSVETENSKAP],[Organisation - institution].[Organisation - institution].[Institutionsbenämning].&amp;[975-FAKULTETSKANSLI VETERINÄRMEDICIN OCH HUSDJURSVETEN],[Organisation - institution].[Organisation - institution].[Institutionsbenämning].&amp;[976-FAK.KANSLI LANDSKAPSPLAN., TRÄDGÅRDS- O JORDBR.VET]}"/>
  </metadataStrings>
  <mdxMetadata count="8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  <mdx n="0" f="s">
      <ms ns="8" c="0"/>
    </mdx>
  </mdx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<sst xmlns="http://schemas.openxmlformats.org/spreadsheetml/2006/main" count="313" uniqueCount="184">
  <si>
    <t>Radetiketter</t>
  </si>
  <si>
    <t>Totalsumma</t>
  </si>
  <si>
    <t>Kolumnetiketter</t>
  </si>
  <si>
    <t>Utfall</t>
  </si>
  <si>
    <t>(flera objekt)</t>
  </si>
  <si>
    <t>50-Personalkostnader</t>
  </si>
  <si>
    <t>5010-Löner</t>
  </si>
  <si>
    <t>5060-Övriga personalkostnader</t>
  </si>
  <si>
    <t>Fakultet</t>
  </si>
  <si>
    <t>LTV - LANDSKAPSARKITEKTUR, TRÄDGÅRDS- OCH VÄXTPRODUKTIONSVETENSKAP</t>
  </si>
  <si>
    <t>NJ - NATURRESURSER OCH JORDBRUKSVETENSKAP</t>
  </si>
  <si>
    <t>S - SKOGSVETENSKAPLIGA FAKULTETEN</t>
  </si>
  <si>
    <t>VH - VETERINÄRMEDICIN OCH HUSDJURSVETENSKAP</t>
  </si>
  <si>
    <t>Projektgrupp</t>
  </si>
  <si>
    <t>Organisation - institution</t>
  </si>
  <si>
    <t>Budgetkontohierarki med kod</t>
  </si>
  <si>
    <t xml:space="preserve">Urval: </t>
  </si>
  <si>
    <t>exkl 70 Avskrivningar</t>
  </si>
  <si>
    <t>exkl 90 Overhead</t>
  </si>
  <si>
    <t>F</t>
  </si>
  <si>
    <t>Redovisningsområde</t>
  </si>
  <si>
    <t>5 - Gem verksamheter</t>
  </si>
  <si>
    <t>31-Uppdragsintäkter</t>
  </si>
  <si>
    <t>32-Bidragsintäkter</t>
  </si>
  <si>
    <t>33-Övriga intäkter</t>
  </si>
  <si>
    <t>34-Tilldelning enl verksamhetsplan</t>
  </si>
  <si>
    <t>5020-Traktamenten och bilersättningar</t>
  </si>
  <si>
    <t>5030-Kursavgifter</t>
  </si>
  <si>
    <t>5040-Personalrekrytering</t>
  </si>
  <si>
    <t>5050-Internrepresentation och personalvård</t>
  </si>
  <si>
    <t>60-Lokalkostnader</t>
  </si>
  <si>
    <t>65-Driftkostnader</t>
  </si>
  <si>
    <t>99-Saldo flyttade projekt</t>
  </si>
  <si>
    <t>6510-Förbrukningsinventarier</t>
  </si>
  <si>
    <t>6515-Förbrukningsmaterial</t>
  </si>
  <si>
    <t>6520-Köpta tjänster exkl utb uppdrag</t>
  </si>
  <si>
    <t>6525-Utbildningsuppdrag</t>
  </si>
  <si>
    <t>6530-Telekommunikation o post</t>
  </si>
  <si>
    <t>6540-Frakter transp o resor</t>
  </si>
  <si>
    <t>6550-Publikationer, utbildn material</t>
  </si>
  <si>
    <t>6570-Övriga driftkostnader</t>
  </si>
  <si>
    <t>60-Lokalhyra</t>
  </si>
  <si>
    <t>34-Intern tilldelning</t>
  </si>
  <si>
    <t>3320-Försäljn kurser och konferenser</t>
  </si>
  <si>
    <t>3340-Arrende- och hyresintäkter</t>
  </si>
  <si>
    <t>3350-Övriga intäkter</t>
  </si>
  <si>
    <t>3120-Konsultuppdrag</t>
  </si>
  <si>
    <t>893-FAKULTETEN FÖR SKOGSVETENSKAP</t>
  </si>
  <si>
    <t>894-FAKULTETEN F NATURRESURSER OCH LANTBRUKSVETENSKAP</t>
  </si>
  <si>
    <t>895-FAKULTETEN F VETERINÄRMEDICIN O HUSDJURSVETENSKAP</t>
  </si>
  <si>
    <t>Summa</t>
  </si>
  <si>
    <t>Totalt kostnader S, NJ, VH exkl bibl</t>
  </si>
  <si>
    <t>Kostnader LTV-fak enl underlag</t>
  </si>
  <si>
    <t>Kostnader S, NJ, VH, LTV exkl bibl</t>
  </si>
  <si>
    <t>Lönebas</t>
  </si>
  <si>
    <t>Påslagsprocent</t>
  </si>
  <si>
    <t>Totalta kostnader redovisningsområde gemensam administration</t>
  </si>
  <si>
    <t>Andel tilldelningsfinansiering</t>
  </si>
  <si>
    <t>Schablon tilldelningsfinansierade kostnader totalt</t>
  </si>
  <si>
    <t>932-KOMMUNIKATIONSAVDELNINGEN</t>
  </si>
  <si>
    <t>935-IT-avdelningen</t>
  </si>
  <si>
    <t>973-FAKULTETSKANSLI SKOGSVETENSKAP UMEÅ</t>
  </si>
  <si>
    <t>974-FAKULTETSKANSLI NATURRESURSER O LANTBRUKSVETENSKAP</t>
  </si>
  <si>
    <t>975-FAKULTETSKANSLI VETERINÄRMEDICIN OCH HUSDJURSVETEN</t>
  </si>
  <si>
    <t>976-FAK.KANSLI LANDSKAPSPLAN., TRÄDGÅRDS- O JORDBR.VET</t>
  </si>
  <si>
    <t>977-LEDNINGSKANSLIET</t>
  </si>
  <si>
    <t>979-PLANERINGSAVDELNINGEN</t>
  </si>
  <si>
    <t>980-UNIVERSITETSLEDNINGEN</t>
  </si>
  <si>
    <t>984-EKONOMIAVDELNINGEN</t>
  </si>
  <si>
    <t>985-PERSONALAVDELNINGEN</t>
  </si>
  <si>
    <t>991-PLATSCHEF SKARA</t>
  </si>
  <si>
    <t>996-INTERNREVISIONEN</t>
  </si>
  <si>
    <t>Totalt</t>
  </si>
  <si>
    <t>OH-beräkning Jordbruksverket, tkr</t>
  </si>
  <si>
    <t>Utfall universitetsgemensamma kostnader</t>
  </si>
  <si>
    <t>Utfall fakultetsgemensamma kostnader</t>
  </si>
  <si>
    <t>Totala kostnader universitets- &amp; fakultetsgemensamt</t>
  </si>
  <si>
    <t>3110-Utbildningsuppdrag</t>
  </si>
  <si>
    <t>2022</t>
  </si>
  <si>
    <t xml:space="preserve"> </t>
  </si>
  <si>
    <t>2023</t>
  </si>
  <si>
    <t>Kostnader</t>
  </si>
  <si>
    <t>Kostnad</t>
  </si>
  <si>
    <t>Innehåll</t>
  </si>
  <si>
    <t>Kostnader utan OH</t>
  </si>
  <si>
    <t>631335 - NordPlant, medfinansiering</t>
  </si>
  <si>
    <t>Fakultetsledning</t>
  </si>
  <si>
    <t>Bl.a. dekan, prodekan, vicedekaner och fakultetsnämnd samt drift, t.ex. kontorslokaler och övriga driftskostnader.</t>
  </si>
  <si>
    <t>72 - Felbokfört Trofast</t>
  </si>
  <si>
    <t>Lärarförslagsnämnd</t>
  </si>
  <si>
    <t>Resor och arvoden för sakkunniga samt övriga mindre nämndkostnader.</t>
  </si>
  <si>
    <t>89340253 - SLU Future Forests</t>
  </si>
  <si>
    <t>Docentnämnd</t>
  </si>
  <si>
    <t>89380903 - Studierektorer/motsv</t>
  </si>
  <si>
    <t>Övriga nämnder och utskott</t>
  </si>
  <si>
    <t>Mindre kostnader för övriga nämnder och utskott.</t>
  </si>
  <si>
    <t>Forskarutbildnings-nämnd</t>
  </si>
  <si>
    <t>Studierektorer för forskarutbildningen samt övriga mindre nämndkostnader.</t>
  </si>
  <si>
    <t>Programnämnd</t>
  </si>
  <si>
    <t>Resor och övriga mindre nämndkostnader, programstudierektorer inkluderas inte</t>
  </si>
  <si>
    <t>895049 - Forskn o fo.utb, seminarier o särskilda satsn</t>
  </si>
  <si>
    <t>Lika villkorsverksamhet och arbetsmiljö</t>
  </si>
  <si>
    <t>Lika villkorsarbete och arbete med arbetsmiljö.</t>
  </si>
  <si>
    <t>Information och marknadsföring</t>
  </si>
  <si>
    <t>En bas för information och marknadsföring, exempelvis mässor och evenemang.</t>
  </si>
  <si>
    <t>896002 - Undervisningslokaler</t>
  </si>
  <si>
    <t>896003 - Emeritus</t>
  </si>
  <si>
    <t>896007 - Studiemiljö</t>
  </si>
  <si>
    <t>896010 - Grundutbildningsnämnden</t>
  </si>
  <si>
    <t>896011 - Programnämnd</t>
  </si>
  <si>
    <t>896012 - Programnämnd Jordbruk Trädgård</t>
  </si>
  <si>
    <t>896013 - Programnämnd Landskap Alnarp</t>
  </si>
  <si>
    <t>896014 - Programnämnd Landskap Ultuna</t>
  </si>
  <si>
    <t>896020 - Forskarutbildningsnämnden</t>
  </si>
  <si>
    <t>896021 - Disputationer</t>
  </si>
  <si>
    <t>896030 - Fakultetsnämnden</t>
  </si>
  <si>
    <t>896031 - Lärarförslagsnämnden</t>
  </si>
  <si>
    <t>896032 - Docentnämnden</t>
  </si>
  <si>
    <t>896034 - Stipendiekommittén</t>
  </si>
  <si>
    <t>896035 - Lika villkors arbete</t>
  </si>
  <si>
    <t>896040 - Dekanus</t>
  </si>
  <si>
    <t>896041 - Dekanus kallade möte</t>
  </si>
  <si>
    <t>896042 - Vicedekanus GU</t>
  </si>
  <si>
    <t>896043 - Vicedekanus FU</t>
  </si>
  <si>
    <t>896044 - Prodekanus</t>
  </si>
  <si>
    <t>896045 - Ortspengar</t>
  </si>
  <si>
    <t>896046 - Ordf lärarförslagsnämnd</t>
  </si>
  <si>
    <t>896047 - Prefekt</t>
  </si>
  <si>
    <t>896048 - Studiovägledning</t>
  </si>
  <si>
    <t>896049 - Programstudierektorer  GU</t>
  </si>
  <si>
    <t>896050 - Studierektor FU</t>
  </si>
  <si>
    <t>896053 - Stf Prefekt</t>
  </si>
  <si>
    <t>896054 - Vicedekalnus FO</t>
  </si>
  <si>
    <t>896055 - Medel till PSR</t>
  </si>
  <si>
    <t>896056 - Vicedekanus FOMA och Samverkan</t>
  </si>
  <si>
    <t>896800 - Anslagsfördelning till inst</t>
  </si>
  <si>
    <t>896811 - Forskarskolor</t>
  </si>
  <si>
    <t>896814 - Forskarutbildning övrigt</t>
  </si>
  <si>
    <t>896870 - INFORMATION OCH MARKNADSFÖRING</t>
  </si>
  <si>
    <t>896873 - Studentrekrytering</t>
  </si>
  <si>
    <t>896880 - Strategi och utveckling</t>
  </si>
  <si>
    <t>896888 - FGI</t>
  </si>
  <si>
    <t>896891 - Kunskapsparken, Ultuna</t>
  </si>
  <si>
    <t>896910 - Särskilda kostnader fakulteten</t>
  </si>
  <si>
    <t>896911 - Reg samv kommittén</t>
  </si>
  <si>
    <t>896915 - Inredning Hus 17</t>
  </si>
  <si>
    <t>896916 - Gem lokalkostnader</t>
  </si>
  <si>
    <t>896919 - NordPlant-PlantLink</t>
  </si>
  <si>
    <t>896921 - Campushyra</t>
  </si>
  <si>
    <t>896922 - Campusutveckling</t>
  </si>
  <si>
    <t>TOM - TOM</t>
  </si>
  <si>
    <t>978961 - Hanterade deltagare</t>
  </si>
  <si>
    <t>896934 - TFM</t>
  </si>
  <si>
    <t>896057 - Vicedekan infrastruktur</t>
  </si>
  <si>
    <t>896024 - Tentamenskostnader</t>
  </si>
  <si>
    <t>894101 - Lika villkorsverksamhet</t>
  </si>
  <si>
    <t>1292394 - 896 Frukostseminarium 18 sept 2015</t>
  </si>
  <si>
    <t>1210015 - 890 Exkursion - intensivodling av skog</t>
  </si>
  <si>
    <t>2024</t>
  </si>
  <si>
    <t>30-Statsanslag</t>
  </si>
  <si>
    <t>0 - FEL</t>
  </si>
  <si>
    <t>295ADHO - SNS ADM (hemsida, drift och utveckl.</t>
  </si>
  <si>
    <t>896824 - Invest undervisningslokaler</t>
  </si>
  <si>
    <t>97700-Ledningskansliet</t>
  </si>
  <si>
    <t>97702-Sekretariat</t>
  </si>
  <si>
    <t>97704-Juridik och dokumentation</t>
  </si>
  <si>
    <t>97705-Grants Office</t>
  </si>
  <si>
    <t>97706-LK, SLU Global</t>
  </si>
  <si>
    <t>2025</t>
  </si>
  <si>
    <t>896-FAKULTETEN F LANDSKAPSARK., TRÄDGÅRDS- O VÄXTPROD</t>
  </si>
  <si>
    <t>1014022 - Installation Alnarp</t>
  </si>
  <si>
    <t>89300100 - Fakultetsgemensam drift inkl ledning</t>
  </si>
  <si>
    <t>896100 - Internationell koordinator</t>
  </si>
  <si>
    <t>896200 - Medfinansiering centrum hållbar primärprod</t>
  </si>
  <si>
    <t>896203 - Reg konferens cenrtum hållbar</t>
  </si>
  <si>
    <t>896204 - Venturelab centrum hållbar</t>
  </si>
  <si>
    <t>896933 - NKJ Renforskning</t>
  </si>
  <si>
    <t>896935 - NKJ Jubileum</t>
  </si>
  <si>
    <t>896939 - NKJ Nordic Testbed Networks</t>
  </si>
  <si>
    <t>896941 - NKJ Uppföljande på Bioekonomi</t>
  </si>
  <si>
    <t>896942 - NKJ Matchmakingevent</t>
  </si>
  <si>
    <t>2023-2025</t>
  </si>
  <si>
    <t>97400-NL-kansliet</t>
  </si>
  <si>
    <t xml:space="preserve">Lönebas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</si>
</sst>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_ ;[Red]\-#,##0\ "/>
    <numFmt numFmtId="165" formatCode="#,##0,"/>
    <numFmt numFmtId="166" formatCode="#,##0.00_ ;[Red]\-#,##0.00\ "/>
    <numFmt numFmtId="167" formatCode="0.0%"/>
    <numFmt numFmtId="168" formatCode="_-* #,##0_-;\-* #,##0_-;_-* &quot;-&quot;??_-;_-@_-"/>
    <numFmt numFmtId="169" formatCode="_-* #,##0.00\ _k_r_-;\-* #,##0.00\ _k_r_-;_-* &quot;-&quot;??\ _k_r_-;_-@_-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double">
        <color rgb="FFFF8001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1" borderId="2" applyNumberFormat="0" applyAlignment="0" applyProtection="0"/>
    <xf numFmtId="0" fontId="9" fillId="12" borderId="3" applyNumberFormat="0" applyAlignment="0" applyProtection="0"/>
    <xf numFmtId="0" fontId="10" fillId="12" borderId="2" applyNumberFormat="0" applyAlignment="0" applyProtection="0"/>
    <xf numFmtId="0" fontId="2" fillId="13" borderId="5" applyNumberFormat="0" applyFont="0" applyAlignment="0" applyProtection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0" fontId="1" fillId="0" borderId="0" xfId="0" applyFont="1"/>
    <xf numFmtId="0" fontId="0" fillId="0" borderId="0" xfId="0" applyAlignment="1">
      <alignment horizontal="left" indent="2"/>
    </xf>
    <xf numFmtId="0" fontId="3" fillId="2" borderId="0" xfId="0" applyFont="1" applyFill="1"/>
    <xf numFmtId="0" fontId="0" fillId="0" borderId="0" xfId="0" applyAlignment="1">
      <alignment horizontal="right"/>
    </xf>
    <xf numFmtId="166" fontId="0" fillId="0" borderId="0" xfId="0" applyNumberFormat="1"/>
    <xf numFmtId="0" fontId="3" fillId="2" borderId="0" xfId="0" applyFont="1" applyFill="1" applyAlignment="1">
      <alignment horizontal="right"/>
    </xf>
    <xf numFmtId="166" fontId="3" fillId="0" borderId="0" xfId="0" applyNumberFormat="1" applyFont="1"/>
    <xf numFmtId="166" fontId="0" fillId="3" borderId="0" xfId="0" applyNumberFormat="1" applyFill="1"/>
    <xf numFmtId="0" fontId="3" fillId="4" borderId="0" xfId="0" applyFont="1" applyFill="1"/>
    <xf numFmtId="164" fontId="3" fillId="4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9" fontId="3" fillId="5" borderId="0" xfId="1" applyFont="1" applyFill="1"/>
    <xf numFmtId="167" fontId="3" fillId="5" borderId="0" xfId="1" applyNumberFormat="1" applyFont="1" applyFill="1" applyAlignment="1">
      <alignment horizontal="right"/>
    </xf>
    <xf numFmtId="165" fontId="3" fillId="4" borderId="0" xfId="0" applyNumberFormat="1" applyFont="1" applyFill="1"/>
    <xf numFmtId="165" fontId="0" fillId="6" borderId="0" xfId="0" applyNumberFormat="1" applyFill="1"/>
    <xf numFmtId="0" fontId="3" fillId="7" borderId="0" xfId="0" applyFont="1" applyFill="1"/>
    <xf numFmtId="167" fontId="3" fillId="7" borderId="0" xfId="1" applyNumberFormat="1" applyFont="1" applyFill="1"/>
    <xf numFmtId="0" fontId="4" fillId="0" borderId="0" xfId="0" applyFont="1"/>
    <xf numFmtId="165" fontId="3" fillId="2" borderId="0" xfId="0" applyNumberFormat="1" applyFont="1" applyFill="1"/>
    <xf numFmtId="165" fontId="3" fillId="2" borderId="0" xfId="0" applyNumberFormat="1" applyFont="1" applyFill="1" applyAlignment="1">
      <alignment horizontal="right"/>
    </xf>
    <xf numFmtId="165" fontId="3" fillId="2" borderId="0" xfId="0" quotePrefix="1" applyNumberFormat="1" applyFont="1" applyFill="1" applyAlignment="1">
      <alignment horizontal="right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165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right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4" borderId="0" xfId="0" applyNumberFormat="1" applyFont="1" applyFill="1" applyAlignment="1">
      <alignment horizontal="left"/>
    </xf>
    <xf numFmtId="167" fontId="3" fillId="4" borderId="0" xfId="1" applyNumberFormat="1" applyFont="1" applyFill="1" applyBorder="1" applyAlignment="1">
      <alignment horizontal="right"/>
    </xf>
    <xf numFmtId="165" fontId="0" fillId="0" borderId="0" xfId="0" applyNumberFormat="1"/>
    <xf numFmtId="4" fontId="0" fillId="0" borderId="0" xfId="0" applyNumberFormat="1"/>
    <xf numFmtId="0" fontId="12" fillId="14" borderId="11" xfId="0" applyFont="1" applyFill="1" applyBorder="1" applyAlignment="1">
      <alignment vertical="center" wrapText="1"/>
    </xf>
    <xf numFmtId="0" fontId="5" fillId="8" borderId="12" xfId="2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3" fontId="13" fillId="15" borderId="11" xfId="0" applyNumberFormat="1" applyFont="1" applyFill="1" applyBorder="1" applyAlignment="1">
      <alignment horizontal="center" vertical="center" wrapText="1"/>
    </xf>
    <xf numFmtId="0" fontId="8" fillId="11" borderId="14" xfId="5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13" borderId="15" xfId="8" applyFont="1" applyBorder="1" applyAlignment="1">
      <alignment vertical="center" wrapText="1"/>
    </xf>
    <xf numFmtId="0" fontId="10" fillId="12" borderId="14" xfId="7" applyBorder="1" applyAlignment="1">
      <alignment vertical="center" wrapText="1"/>
    </xf>
    <xf numFmtId="0" fontId="7" fillId="10" borderId="12" xfId="4" applyBorder="1" applyAlignment="1">
      <alignment vertical="center" wrapText="1"/>
    </xf>
    <xf numFmtId="0" fontId="11" fillId="17" borderId="16" xfId="0" applyFont="1" applyFill="1" applyBorder="1" applyAlignment="1">
      <alignment horizontal="left"/>
    </xf>
    <xf numFmtId="0" fontId="6" fillId="9" borderId="12" xfId="3" applyBorder="1" applyAlignment="1">
      <alignment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0" fontId="9" fillId="12" borderId="17" xfId="6" applyBorder="1" applyAlignment="1">
      <alignment vertical="center" wrapText="1"/>
    </xf>
    <xf numFmtId="0" fontId="12" fillId="14" borderId="10" xfId="0" applyFont="1" applyFill="1" applyBorder="1" applyAlignment="1">
      <alignment vertical="center" wrapText="1"/>
    </xf>
    <xf numFmtId="3" fontId="14" fillId="14" borderId="11" xfId="0" applyNumberFormat="1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left"/>
    </xf>
    <xf numFmtId="4" fontId="0" fillId="13" borderId="5" xfId="0" applyNumberFormat="1" applyFill="1" applyBorder="1"/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 wrapText="1"/>
    </xf>
    <xf numFmtId="167" fontId="17" fillId="6" borderId="0" xfId="1" applyNumberFormat="1" applyFont="1" applyFill="1"/>
    <xf numFmtId="0" fontId="11" fillId="0" borderId="0" xfId="0" applyFont="1"/>
    <xf numFmtId="4" fontId="5" fillId="16" borderId="0" xfId="0" applyNumberFormat="1" applyFont="1" applyFill="1"/>
    <xf numFmtId="168" fontId="0" fillId="0" borderId="0" xfId="9" applyNumberFormat="1" applyFont="1"/>
    <xf numFmtId="0" fontId="19" fillId="18" borderId="4" xfId="0" applyFont="1" applyFill="1" applyBorder="1" applyAlignment="1">
      <alignment horizontal="left"/>
    </xf>
    <xf numFmtId="4" fontId="19" fillId="18" borderId="4" xfId="0" applyNumberFormat="1" applyFont="1" applyFill="1" applyBorder="1"/>
    <xf numFmtId="43" fontId="0" fillId="0" borderId="0" xfId="9" applyFont="1"/>
    <xf numFmtId="169" fontId="0" fillId="0" borderId="0" xfId="0" applyNumberFormat="1"/>
    <xf numFmtId="4" fontId="20" fillId="10" borderId="0" xfId="0" applyNumberFormat="1" applyFont="1" applyFill="1"/>
    <xf numFmtId="4" fontId="21" fillId="8" borderId="0" xfId="0" applyNumberFormat="1" applyFont="1" applyFill="1"/>
    <xf numFmtId="0" fontId="22" fillId="11" borderId="2" xfId="0" applyFont="1" applyFill="1" applyBorder="1" applyAlignment="1">
      <alignment horizontal="left"/>
    </xf>
    <xf numFmtId="4" fontId="22" fillId="11" borderId="2" xfId="0" applyNumberFormat="1" applyFont="1" applyFill="1" applyBorder="1"/>
    <xf numFmtId="4" fontId="23" fillId="9" borderId="0" xfId="0" applyNumberFormat="1" applyFont="1" applyFill="1"/>
    <xf numFmtId="168" fontId="0" fillId="0" borderId="0" xfId="9" applyNumberFormat="1" applyFont="1" applyFill="1" applyBorder="1"/>
    <xf numFmtId="167" fontId="0" fillId="0" borderId="0" xfId="1" applyNumberFormat="1" applyFont="1" applyFill="1" applyBorder="1"/>
    <xf numFmtId="0" fontId="18" fillId="0" borderId="0" xfId="0" applyFont="1"/>
    <xf numFmtId="0" fontId="3" fillId="0" borderId="0" xfId="0" applyFont="1"/>
    <xf numFmtId="168" fontId="0" fillId="0" borderId="0" xfId="0" applyNumberFormat="1"/>
    <xf numFmtId="0" fontId="12" fillId="14" borderId="6" xfId="0" applyFont="1" applyFill="1" applyBorder="1" applyAlignment="1">
      <alignment vertical="center" wrapText="1"/>
    </xf>
    <xf numFmtId="0" fontId="12" fillId="14" borderId="10" xfId="0" applyFont="1" applyFill="1" applyBorder="1" applyAlignment="1">
      <alignment vertical="center" wrapText="1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horizontal="center" vertical="center" wrapText="1"/>
    </xf>
    <xf numFmtId="0" fontId="12" fillId="14" borderId="9" xfId="0" applyFont="1" applyFill="1" applyBorder="1" applyAlignment="1">
      <alignment horizontal="center" vertical="center" wrapText="1"/>
    </xf>
  </cellXfs>
  <cellStyles count="10">
    <cellStyle name="Anteckning" xfId="8" builtinId="10"/>
    <cellStyle name="Beräkning" xfId="7" builtinId="22"/>
    <cellStyle name="Bra" xfId="2" builtinId="26"/>
    <cellStyle name="Dålig" xfId="3" builtinId="27"/>
    <cellStyle name="Indata" xfId="5" builtinId="20"/>
    <cellStyle name="Neutral" xfId="4" builtinId="28"/>
    <cellStyle name="Normal" xfId="0" builtinId="0"/>
    <cellStyle name="Procent" xfId="1" builtinId="5"/>
    <cellStyle name="Tusental" xfId="9" builtinId="3"/>
    <cellStyle name="Utdata" xfId="6" builtinId="21"/>
  </cellStyles>
  <dxfs count="76">
    <dxf>
      <font>
        <color rgb="FFFF0000"/>
      </font>
      <fill>
        <patternFill patternType="solid">
          <fgColor theme="2"/>
        </patternFill>
      </fill>
    </dxf>
    <dxf>
      <font>
        <color rgb="FFFF0000"/>
      </font>
      <fill>
        <patternFill patternType="solid">
          <f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ill>
        <patternFill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3F3F76"/>
      </font>
      <fill>
        <patternFill patternType="solid">
          <bgColor indexed="65"/>
        </patternFill>
      </fill>
    </dxf>
    <dxf>
      <font>
        <color rgb="FF3F3F76"/>
      </font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ont>
        <color rgb="FF006100"/>
      </font>
      <fill>
        <patternFill patternType="solid">
          <bgColor indexed="65"/>
        </patternFill>
      </fill>
    </dxf>
    <dxf>
      <font>
        <color rgb="FF006100"/>
      </font>
      <fill>
        <patternFill patternType="solid">
          <bgColor indexed="65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 patternType="solid">
          <bgColor indexed="65"/>
        </patternFill>
      </fill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numFmt numFmtId="4" formatCode="#,##0.00"/>
    </dxf>
    <dxf>
      <alignment vertical="center" wrapText="1" readingOrder="0"/>
    </dxf>
    <dxf>
      <alignment vertical="center" wrapText="1" readingOrder="0"/>
    </dxf>
    <dxf>
      <font>
        <color rgb="FFFF0000"/>
      </font>
    </dxf>
    <dxf>
      <font>
        <color rgb="FFFF000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border diagonalUp="0" diagonalDown="0" outline="0">
        <left/>
        <right/>
        <top/>
        <bottom style="double">
          <color rgb="FFFF80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border diagonalUp="0" diagonalDown="0" outline="0">
        <left/>
        <right/>
        <top/>
        <bottom style="double">
          <color rgb="FFFF80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numFmt numFmtId="4" formatCode="#,##0.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readingOrder="0"/>
    </dxf>
    <dxf>
      <numFmt numFmtId="164" formatCode="#,##0_ ;[Red]\-#,##0\ "/>
    </dxf>
    <dxf>
      <alignment horizontal="right" readingOrder="0"/>
    </dxf>
    <dxf>
      <numFmt numFmtId="164" formatCode="#,##0_ ;[Red]\-#,##0\ "/>
    </dxf>
    <dxf>
      <alignment horizontal="right" readingOrder="0"/>
    </dxf>
    <dxf>
      <numFmt numFmtId="164" formatCode="#,##0_ ;[Red]\-#,##0\ "/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none">
          <bgColor auto="1"/>
        </patternFill>
      </fill>
    </dxf>
    <dxf>
      <alignment horizontal="right" readingOrder="0"/>
    </dxf>
    <dxf>
      <alignment horizontal="right" readingOrder="0"/>
    </dxf>
    <dxf>
      <numFmt numFmtId="164" formatCode="#,##0_ ;[Red]\-#,##0\ 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1.xml"/><Relationship Id="rId12" Type="http://schemas.openxmlformats.org/officeDocument/2006/relationships/pivotCacheDefinition" Target="pivotCache/pivotCacheDefinition5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308331</xdr:colOff>
      <xdr:row>42</xdr:row>
      <xdr:rowOff>170272</xdr:rowOff>
    </xdr:from>
    <xdr:to>
      <xdr:col>12</xdr:col>
      <xdr:colOff>199373</xdr:colOff>
      <xdr:row>58</xdr:row>
      <xdr:rowOff>191080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1393" y="8303980"/>
          <a:ext cx="7767896" cy="31030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orage-al.slu.se\home$\asgd0001\My%20Documents\JBV%20OH\2025\Universitets-%20och%20faktultestsgemensam%20OH%202023-2025.xlsx" TargetMode="External"/><Relationship Id="rId1" Type="http://schemas.openxmlformats.org/officeDocument/2006/relationships/externalLinkPath" Target="file:///\\storage-al.slu.se\home$\asgd0001\My%20Documents\JBV%20OH\2025\Universitets-%20och%20faktultestsgemensam%20OH%202023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derlag LTV-fak (2)"/>
      <sheetName val="Beräkning total OH 2017-2019"/>
      <sheetName val="Lönebas"/>
      <sheetName val="Sammanställning univ gemensamt"/>
      <sheetName val="Spec kostnader per avd"/>
      <sheetName val="Sammanställning fak gemensamt"/>
      <sheetName val="Underlag LTV-fak"/>
      <sheetName val="Underlag LTV-fak inkl OH"/>
      <sheetName val="Hy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E13">
            <v>739500</v>
          </cell>
        </row>
      </sheetData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ndreas Gustavsson Fredlund" refreshedDate="46070.671428240741" backgroundQuery="1" createdVersion="5" refreshedVersion="8" minRefreshableVersion="3" recordCount="0" supportSubquery="1" supportAdvancedDrill="1" xr:uid="{BFA82CB1-CD2D-46B2-ABE1-8B535A07D89F}">
  <cacheSource type="external" connectionId="2"/>
  <cacheFields count="18">
    <cacheField name="[Measures].[Utfall]" caption="Utfall" numFmtId="0" hierarchy="161" level="32767"/>
    <cacheField name="[Fritt Fält].[Fritt fält med kod].[Fritt fält med kod]" caption="Fritt fält med kod" numFmtId="0" hierarchy="38" level="1">
      <sharedItems count="74">
        <s v="[Fritt Fält].[Fritt fält med kod].&amp;[0 - FEL]" c="0 - FEL"/>
        <s v="[Fritt Fält].[Fritt fält med kod].&amp;[1014022 - Installation Alnarp]" c="1014022 - Installation Alnarp"/>
        <s v="[Fritt Fält].[Fritt fält med kod].&amp;[1210015 - 890 Exkursion - intensivodling av skog]" c="1210015 - 890 Exkursion - intensivodling av skog"/>
        <s v="[Fritt Fält].[Fritt fält med kod].&amp;[1292394 - 896 Frukostseminarium 18 sept 2015]" c="1292394 - 896 Frukostseminarium 18 sept 2015"/>
        <s v="[Fritt Fält].[Fritt fält med kod].&amp;[295ADHO - SNS ADM (hemsida, drift och utveckl.]" c="295ADHO - SNS ADM (hemsida, drift och utveckl."/>
        <s v="[Fritt Fält].[Fritt fält med kod].&amp;[631335 - NordPlant, medfinansiering]" c="631335 - NordPlant, medfinansiering"/>
        <s v="[Fritt Fält].[Fritt fält med kod].&amp;[72 - Felbokfört Trofast]" c="72 - Felbokfört Trofast"/>
        <s v="[Fritt Fält].[Fritt fält med kod].&amp;[89300100 - Fakultetsgemensam drift inkl ledning]" c="89300100 - Fakultetsgemensam drift inkl ledning"/>
        <s v="[Fritt Fält].[Fritt fält med kod].&amp;[89340253 - SLU Future Forests]" c="89340253 - SLU Future Forests"/>
        <s v="[Fritt Fält].[Fritt fält med kod].&amp;[89380903 - Studierektorer/motsv]" c="89380903 - Studierektorer/motsv"/>
        <s v="[Fritt Fält].[Fritt fält med kod].&amp;[894101 - Lika villkorsverksamhet]" c="894101 - Lika villkorsverksamhet"/>
        <s v="[Fritt Fält].[Fritt fält med kod].&amp;[895049 - Forskn o fo.utb, seminarier o särskilda satsn]" c="895049 - Forskn o fo.utb, seminarier o särskilda satsn"/>
        <s v="[Fritt Fält].[Fritt fält med kod].&amp;[896002 - Undervisningslokaler]" c="896002 - Undervisningslokaler"/>
        <s v="[Fritt Fält].[Fritt fält med kod].&amp;[896003 - Emeritus]" c="896003 - Emeritus"/>
        <s v="[Fritt Fält].[Fritt fält med kod].&amp;[896007 - Studiemiljö]" c="896007 - Studiemiljö"/>
        <s v="[Fritt Fält].[Fritt fält med kod].&amp;[896010 - Grundutbildningsnämnden]" c="896010 - Grundutbildningsnämnden"/>
        <s v="[Fritt Fält].[Fritt fält med kod].&amp;[896011 - Programnämnd]" c="896011 - Programnämnd"/>
        <s v="[Fritt Fält].[Fritt fält med kod].&amp;[896012 - Programnämnd Jordbruk Trädgård]" c="896012 - Programnämnd Jordbruk Trädgård"/>
        <s v="[Fritt Fält].[Fritt fält med kod].&amp;[896013 - Programnämnd Landskap Alnarp]" c="896013 - Programnämnd Landskap Alnarp"/>
        <s v="[Fritt Fält].[Fritt fält med kod].&amp;[896014 - Programnämnd Landskap Ultuna]" c="896014 - Programnämnd Landskap Ultuna"/>
        <s v="[Fritt Fält].[Fritt fält med kod].&amp;[896020 - Forskarutbildningsnämnden]" c="896020 - Forskarutbildningsnämnden"/>
        <s v="[Fritt Fält].[Fritt fält med kod].&amp;[896021 - Disputationer]" c="896021 - Disputationer"/>
        <s v="[Fritt Fält].[Fritt fält med kod].&amp;[896024 - Tentamenskostnader]" c="896024 - Tentamenskostnader"/>
        <s v="[Fritt Fält].[Fritt fält med kod].&amp;[896030 - Fakultetsnämnden]" c="896030 - Fakultetsnämnden"/>
        <s v="[Fritt Fält].[Fritt fält med kod].&amp;[896031 - Lärarförslagsnämnden]" c="896031 - Lärarförslagsnämnden"/>
        <s v="[Fritt Fält].[Fritt fält med kod].&amp;[896032 - Docentnämnden]" c="896032 - Docentnämnden"/>
        <s v="[Fritt Fält].[Fritt fält med kod].&amp;[896034 - Stipendiekommittén]" c="896034 - Stipendiekommittén"/>
        <s v="[Fritt Fält].[Fritt fält med kod].&amp;[896035 - Lika villkors arbete]" c="896035 - Lika villkors arbete"/>
        <s v="[Fritt Fält].[Fritt fält med kod].&amp;[896040 - Dekanus]" c="896040 - Dekanus"/>
        <s v="[Fritt Fält].[Fritt fält med kod].&amp;[896041 - Dekanus kallade möte]" c="896041 - Dekanus kallade möte"/>
        <s v="[Fritt Fält].[Fritt fält med kod].&amp;[896042 - Vicedekanus GU]" c="896042 - Vicedekanus GU"/>
        <s v="[Fritt Fält].[Fritt fält med kod].&amp;[896043 - Vicedekanus FU]" c="896043 - Vicedekanus FU"/>
        <s v="[Fritt Fält].[Fritt fält med kod].&amp;[896044 - Prodekanus]" c="896044 - Prodekanus"/>
        <s v="[Fritt Fält].[Fritt fält med kod].&amp;[896045 - Ortspengar]" c="896045 - Ortspengar"/>
        <s v="[Fritt Fält].[Fritt fält med kod].&amp;[896046 - Ordf lärarförslagsnämnd]" c="896046 - Ordf lärarförslagsnämnd"/>
        <s v="[Fritt Fält].[Fritt fält med kod].&amp;[896047 - Prefekt]" c="896047 - Prefekt"/>
        <s v="[Fritt Fält].[Fritt fält med kod].&amp;[896048 - Studiovägledning]" c="896048 - Studiovägledning"/>
        <s v="[Fritt Fält].[Fritt fält med kod].&amp;[896049 - Programstudierektorer  GU]" c="896049 - Programstudierektorer  GU"/>
        <s v="[Fritt Fält].[Fritt fält med kod].&amp;[896050 - Studierektor FU]" c="896050 - Studierektor FU"/>
        <s v="[Fritt Fält].[Fritt fält med kod].&amp;[896053 - Stf Prefekt]" c="896053 - Stf Prefekt"/>
        <s v="[Fritt Fält].[Fritt fält med kod].&amp;[896054 - Vicedekalnus FO]" c="896054 - Vicedekalnus FO"/>
        <s v="[Fritt Fält].[Fritt fält med kod].&amp;[896055 - Medel till PSR]" c="896055 - Medel till PSR"/>
        <s v="[Fritt Fält].[Fritt fält med kod].&amp;[896056 - Vicedekanus FOMA och Samverkan]" c="896056 - Vicedekanus FOMA och Samverkan"/>
        <s v="[Fritt Fält].[Fritt fält med kod].&amp;[896057 - Vicedekan infrastruktur]" c="896057 - Vicedekan infrastruktur"/>
        <s v="[Fritt Fält].[Fritt fält med kod].&amp;[896100 - Internationell koordinator]" c="896100 - Internationell koordinator"/>
        <s v="[Fritt Fält].[Fritt fält med kod].&amp;[896200 - Medfinansiering centrum hållbar primärprod]" c="896200 - Medfinansiering centrum hållbar primärprod"/>
        <s v="[Fritt Fält].[Fritt fält med kod].&amp;[896203 - Reg konferens cenrtum hållbar]" c="896203 - Reg konferens cenrtum hållbar"/>
        <s v="[Fritt Fält].[Fritt fält med kod].&amp;[896204 - Venturelab centrum hållbar]" c="896204 - Venturelab centrum hållbar"/>
        <s v="[Fritt Fält].[Fritt fält med kod].&amp;[896800 - Anslagsfördelning till inst]" c="896800 - Anslagsfördelning till inst"/>
        <s v="[Fritt Fält].[Fritt fält med kod].&amp;[896811 - Forskarskolor]" c="896811 - Forskarskolor"/>
        <s v="[Fritt Fält].[Fritt fält med kod].&amp;[896814 - Forskarutbildning övrigt]" c="896814 - Forskarutbildning övrigt"/>
        <s v="[Fritt Fält].[Fritt fält med kod].&amp;[896824 - Invest undervisningslokaler]" c="896824 - Invest undervisningslokaler"/>
        <s v="[Fritt Fält].[Fritt fält med kod].&amp;[896870 - INFORMATION OCH MARKNADSFÖRING]" c="896870 - INFORMATION OCH MARKNADSFÖRING"/>
        <s v="[Fritt Fält].[Fritt fält med kod].&amp;[896873 - Studentrekrytering]" c="896873 - Studentrekrytering"/>
        <s v="[Fritt Fält].[Fritt fält med kod].&amp;[896880 - Strategi och utveckling]" c="896880 - Strategi och utveckling"/>
        <s v="[Fritt Fält].[Fritt fält med kod].&amp;[896888 - FGI]" c="896888 - FGI"/>
        <s v="[Fritt Fält].[Fritt fält med kod].&amp;[896891 - Kunskapsparken, Ultuna]" c="896891 - Kunskapsparken, Ultuna"/>
        <s v="[Fritt Fält].[Fritt fält med kod].&amp;[896910 - Särskilda kostnader fakulteten]" c="896910 - Särskilda kostnader fakulteten"/>
        <s v="[Fritt Fält].[Fritt fält med kod].&amp;[896911 - Reg samv kommittén]" c="896911 - Reg samv kommittén"/>
        <s v="[Fritt Fält].[Fritt fält med kod].&amp;[896915 - Inredning Hus 17]" c="896915 - Inredning Hus 17"/>
        <s v="[Fritt Fält].[Fritt fält med kod].&amp;[896916 - Gem lokalkostnader]" c="896916 - Gem lokalkostnader"/>
        <s v="[Fritt Fält].[Fritt fält med kod].&amp;[896919 - NordPlant-PlantLink]" c="896919 - NordPlant-PlantLink"/>
        <s v="[Fritt Fält].[Fritt fält med kod].&amp;[896921 - Campushyra]" c="896921 - Campushyra"/>
        <s v="[Fritt Fält].[Fritt fält med kod].&amp;[896922 - Campusutveckling]" c="896922 - Campusutveckling"/>
        <s v="[Fritt Fält].[Fritt fält med kod].&amp;[896933 - NKJ Renforskning]" c="896933 - NKJ Renforskning"/>
        <s v="[Fritt Fält].[Fritt fält med kod].&amp;[896934 - TFM]" c="896934 - TFM"/>
        <s v="[Fritt Fält].[Fritt fält med kod].&amp;[896935 - NKJ Jubileum]" c="896935 - NKJ Jubileum"/>
        <s v="[Fritt Fält].[Fritt fält med kod].&amp;[896939 - NKJ Nordic Testbed Networks]" c="896939 - NKJ Nordic Testbed Networks"/>
        <s v="[Fritt Fält].[Fritt fält med kod].&amp;[896941 - NKJ Uppföljande på Bioekonomi]" c="896941 - NKJ Uppföljande på Bioekonomi"/>
        <s v="[Fritt Fält].[Fritt fält med kod].&amp;[896942 - NKJ Matchmakingevent]" c="896942 - NKJ Matchmakingevent"/>
        <s v="[Fritt Fält].[Fritt fält med kod].&amp;[978961 - Hanterade deltagare]" c="978961 - Hanterade deltagare"/>
        <s v="[Fritt Fält].[Fritt fält med kod].&amp;[TOM - TOM]" c="TOM - TOM"/>
        <s v="[Fritt Fält].[Fritt fält med kod].&amp;[895033 - Lärarförslagsnämnden]" u="1" c="895033 - Lärarförslagsnämnden"/>
        <s v="[Fritt Fält].[Fritt fält med kod].&amp;[896052 - Vicedekanus Internationalisering]" u="1" c="896052 - Vicedekanus Internationalisering"/>
      </sharedItems>
    </cacheField>
    <cacheField name="[Organisation - institution].[Organisation - institution].[Institutionsbenämning]" caption="Institutionsbenämning" numFmtId="0" hierarchy="55" level="1">
      <sharedItems containsSemiMixedTypes="0" containsString="0"/>
    </cacheField>
    <cacheField name="[Organisation - institution].[Organisation - institution].[Avdelningsbenämning]" caption="Avdelningsbenämning" numFmtId="0" hierarchy="55" level="2">
      <sharedItems containsSemiMixedTypes="0" containsString="0"/>
    </cacheField>
    <cacheField name="[Organisation - institution].[Organisation - institution].[Kostnadsställebenämning]" caption="Kostnadsställebenämning" numFmtId="0" hierarchy="55" level="3">
      <sharedItems containsSemiMixedTypes="0" containsString="0"/>
    </cacheField>
    <cacheField name="[Organisation - institution].[Organisation - institution].[Institutionsbenämning].[Fakultetsbenämning]" caption="Fakultetsbenämning" propertyName="Fakultetsbenämning" numFmtId="0" hierarchy="55" level="1" memberPropertyField="1">
      <sharedItems containsSemiMixedTypes="0" containsString="0"/>
    </cacheField>
    <cacheField name="[Organisation - institution].[Organisation - institution].[Institutionsbenämning].[Fakultetskod]" caption="Fakultetskod" propertyName="Fakultetskod" numFmtId="0" hierarchy="55" level="1" memberPropertyField="1">
      <sharedItems containsSemiMixedTypes="0" containsString="0"/>
    </cacheField>
    <cacheField name="[Organisation - institution].[Organisation - institution].[Avdelningsbenämning].[Institutionsbenämning]" caption="Institutionsbenämning" propertyName="Institutionsbenämning" numFmtId="0" hierarchy="55" level="2" memberPropertyField="1">
      <sharedItems containsSemiMixedTypes="0" containsString="0"/>
    </cacheField>
    <cacheField name="[Organisation - institution].[Organisation - institution].[Kostnadsställebenämning].[Avdelningsbenämning]" caption="Avdelningsbenämning" propertyName="Avdelningsbenämning" numFmtId="0" hierarchy="55" level="3" memberPropertyField="1">
      <sharedItems containsSemiMixedTypes="0" containsString="0"/>
    </cacheField>
    <cacheField name="[Bokföringsperiod].[År-Månad].[Bokföringsår]" caption="Bokföringsår" numFmtId="0" hierarchy="24" level="1">
      <sharedItems count="8">
        <s v="[Bokföringsperiod].[År-Månad].[Bokföringsår].&amp;[2022]" c="2022"/>
        <s v="[Bokföringsperiod].[År-Månad].[Bokföringsår].&amp;[2023]" c="2023"/>
        <s v="[Bokföringsperiod].[År-Månad].[Bokföringsår].&amp;[2024]" c="2024"/>
        <s v="[Bokföringsperiod].[År-Månad].[Bokföringsår].&amp;[2025]" c="2025"/>
        <s v="[Bokföringsperiod].[År-Månad].[Bokföringsår].&amp;[2020]" u="1" c="2020"/>
        <s v="[Bokföringsperiod].[År-Månad].[Bokföringsår].&amp;[2018]" u="1" c="2018"/>
        <s v="[Bokföringsperiod].[År-Månad].[Bokföringsår].&amp;[2017]" u="1" c="2017"/>
        <s v="[Bokföringsperiod].[År-Månad].[Bokföringsår].&amp;[2016]" u="1" c="2016"/>
      </sharedItems>
    </cacheField>
    <cacheField name="[Bokföringsperiod].[År-Månad].[Kalendermånad]" caption="Kalendermånad" numFmtId="0" hierarchy="24" level="2">
      <sharedItems containsSemiMixedTypes="0" containsString="0"/>
    </cacheField>
    <cacheField name="[Bokföringsperiod].[År-Månad].[Kalendermånad].[Bokföringsår]" caption="Bokföringsår" propertyName="Bokföringsår" numFmtId="0" hierarchy="24" level="2" memberPropertyField="1">
      <sharedItems containsSemiMixedTypes="0" containsString="0"/>
    </cacheField>
    <cacheField name="[Budgetkonto].[Budgetkontohierarki med kod].[Budgetkontokategori benämning]" caption="Budgetkontokategori benämning" numFmtId="0" hierarchy="27" level="1">
      <sharedItems containsSemiMixedTypes="0" containsString="0"/>
    </cacheField>
    <cacheField name="[Budgetkonto].[Budgetkontohierarki med kod].[Budgetkontogruppbenämning]" caption="Budgetkontogruppbenämning" numFmtId="0" hierarchy="27" level="2">
      <sharedItems containsSemiMixedTypes="0" containsString="0"/>
    </cacheField>
    <cacheField name="[Budgetkonto].[Budgetkontohierarki med kod].[Kontobenämning]" caption="Kontobenämning" numFmtId="0" hierarchy="27" level="3">
      <sharedItems containsSemiMixedTypes="0" containsString="0"/>
    </cacheField>
    <cacheField name="[Budgetkonto].[Budgetkontohierarki med kod].[Budgetkontogruppbenämning].[Budgetkontokategori benämning]" caption="Budgetkontokategori benämning" propertyName="Budgetkontokategori benämning" numFmtId="0" hierarchy="27" level="2" memberPropertyField="1">
      <sharedItems containsSemiMixedTypes="0" containsString="0"/>
    </cacheField>
    <cacheField name="[Budgetkonto].[Budgetkontohierarki med kod].[Kontobenämning].[Budgekontotgruppbeskrivning]" caption="Budgekontotgruppbeskrivning" propertyName="Budgekontotgruppbeskrivning" numFmtId="0" hierarchy="27" level="3" memberPropertyField="1">
      <sharedItems containsSemiMixedTypes="0" containsString="0"/>
    </cacheField>
    <cacheField name="[Budgetkonto].[Budgetkontohierarki med kod].[Kontobenämning].[Budgetkontogruppbenämning]" caption="Budgetkontogruppbenämning" propertyName="Budgetkontogruppbenämning" numFmtId="0" hierarchy="27" level="3" memberPropertyField="1">
      <sharedItems containsSemiMixedTypes="0" containsString="0"/>
    </cacheField>
  </cacheFields>
  <cacheHierarchies count="173">
    <cacheHierarchy uniqueName="[Anläggning].[Anläggningsbenämning]" caption="Anläggningsbenämning" attribute="1" defaultMemberUniqueName="[Anläggning].[Anläggningsbenämning].[All]" allUniqueName="[Anläggning].[Anläggningsbenämning].[All]" dimensionUniqueName="[Anläggning]" displayFolder="" count="0" unbalanced="0"/>
    <cacheHierarchy uniqueName="[Anläggning].[Anläggningsbeskrivning]" caption="Anläggningsbeskrivning" attribute="1" defaultMemberUniqueName="[Anläggning].[Anläggningsbeskrivning].[All]" allUniqueName="[Anläggning].[Anläggningsbeskrivning].[All]" dimensionUniqueName="[Anläggning]" displayFolder="" count="0" unbalanced="0"/>
    <cacheHierarchy uniqueName="[Anläggning].[Anläggningsgrupp]" caption="Anläggningsgrupp" attribute="1" defaultMemberUniqueName="[Anläggning].[Anläggningsgrupp].[All]" allUniqueName="[Anläggning].[Anläggningsgrupp].[All]" dimensionUniqueName="[Anläggning]" displayFolder="" count="0" unbalanced="0"/>
    <cacheHierarchy uniqueName="[Anläggning].[Anläggningsgruppbeskrivning]" caption="Anläggningsgruppbeskrivning" attribute="1" defaultMemberUniqueName="[Anläggning].[Anläggningsgruppbeskrivning].[All]" allUniqueName="[Anläggning].[Anläggningsgruppbeskrivning].[All]" dimensionUniqueName="[Anläggning]" displayFolder="" count="0" unbalanced="0"/>
    <cacheHierarchy uniqueName="[Anläggning].[Anläggningsnummer]" caption="Anläggningsnummer" attribute="1" defaultMemberUniqueName="[Anläggning].[Anläggningsnummer].[All]" allUniqueName="[Anläggning].[Anläggningsnummer].[All]" dimensionUniqueName="[Anläggning]" displayFolder="" count="0" unbalanced="0"/>
    <cacheHierarchy uniqueName="[Anläggning].[Anläggningsstatus]" caption="Anläggningsstatus" attribute="1" defaultMemberUniqueName="[Anläggning].[Anläggningsstatus].[All]" allUniqueName="[Anläggning].[Anläggningsstatus].[All]" dimensionUniqueName="[Anläggning]" displayFolder="" count="0" unbalanced="0"/>
    <cacheHierarchy uniqueName="[Anställd].[Anställd i myndigheten]" caption="Anställd i myndigheten" attribute="1" defaultMemberUniqueName="[Anställd].[Anställd i myndigheten].[All]" allUniqueName="[Anställd].[Anställd i myndigheten].[All]" dimensionUniqueName="[Anställd]" displayFolder="" count="0" unbalanced="0"/>
    <cacheHierarchy uniqueName="[Anställd].[Anställningsperiod slutdatum]" caption="Anställningsperiod slutdatum" attribute="1" defaultMemberUniqueName="[Anställd].[Anställningsperiod slutdatum].[All]" allUniqueName="[Anställd].[Anställningsperiod slutdatum].[All]" dimensionUniqueName="[Anställd]" displayFolder="" count="0" unbalanced="0"/>
    <cacheHierarchy uniqueName="[Anställd].[Anställningsperiod startdatum]" caption="Anställningsperiod startdatum" attribute="1" defaultMemberUniqueName="[Anställd].[Anställningsperiod startdatum].[All]" allUniqueName="[Anställd].[Anställningsperiod startdatum].[All]" dimensionUniqueName="[Anställd]" displayFolder="" count="0" unbalanced="0"/>
    <cacheHierarchy uniqueName="[Anställd].[Befattningkategori]" caption="Befattningkategori" attribute="1" defaultMemberUniqueName="[Anställd].[Befattningkategori].[All]" allUniqueName="[Anställd].[Befattningkategori].[All]" dimensionUniqueName="[Anställd]" displayFolder="" count="0" unbalanced="0"/>
    <cacheHierarchy uniqueName="[Anställd].[Befattningskod]" caption="Befattningskod" attribute="1" defaultMemberUniqueName="[Anställd].[Befattningskod].[All]" allUniqueName="[Anställd].[Befattningskod].[All]" dimensionUniqueName="[Anställd]" displayFolder="" count="0" unbalanced="0"/>
    <cacheHierarchy uniqueName="[Anställd].[Befattningstext]" caption="Befattningstext" attribute="1" defaultMemberUniqueName="[Anställd].[Befattningstext].[All]" allUniqueName="[Anställd].[Befattningstext].[All]" dimensionUniqueName="[Anställd]" displayFolder="" count="0" unbalanced="0"/>
    <cacheHierarchy uniqueName="[Anställd].[Kön]" caption="Kön" attribute="1" defaultMemberUniqueName="[Anställd].[Kön].[All]" allUniqueName="[Anställd].[Kön].[All]" dimensionUniqueName="[Anställd]" displayFolder="" count="0" unbalanced="0"/>
    <cacheHierarchy uniqueName="[Anställd].[Namn]" caption="Namn" attribute="1" defaultMemberUniqueName="[Anställd].[Namn].[All]" allUniqueName="[Anställd].[Namn].[All]" dimensionUniqueName="[Anställd]" displayFolder="" count="0" unbalanced="0"/>
    <cacheHierarchy uniqueName="[Anställd].[Personnr]" caption="Personnr" attribute="1" defaultMemberUniqueName="[Anställd].[Personnr].[All]" allUniqueName="[Anställd].[Personnr].[All]" dimensionUniqueName="[Anställd]" displayFolder="" count="0" unbalanced="0"/>
    <cacheHierarchy uniqueName="[Anställd].[Pnr Namn]" caption="Pnr Namn" attribute="1" defaultMemberUniqueName="[Anställd].[Pnr Namn].[All]" allUniqueName="[Anställd].[Pnr Namn].[All]" dimensionUniqueName="[Anställd]" displayFolder="" count="0" unbalanced="0"/>
    <cacheHierarchy uniqueName="[Anställd].[SCB Befattningskategori]" caption="SCB Befattningskategori" attribute="1" defaultMemberUniqueName="[Anställd].[SCB Befattningskategori].[All]" allUniqueName="[Anställd].[SCB Befattningskategori].[All]" dimensionUniqueName="[Anställd]" displayFolder="" count="0" unbalanced="0"/>
    <cacheHierarchy uniqueName="[Anställd].[Ämnesområde]" caption="Ämnesområde" attribute="1" defaultMemberUniqueName="[Anställd].[Ämnesområde].[All]" allUniqueName="[Anställd].[Ämnesområde].[All]" dimensionUniqueName="[Anställd]" displayFolder="" count="0" unbalanced="0"/>
    <cacheHierarchy uniqueName="[Bokföringsperiod].[Bokföringsperiod]" caption="Bokföringsperiod" attribute="1" defaultMemberUniqueName="[Bokföringsperiod].[Bokföringsperiod].[All]" allUniqueName="[Bokföringsperiod].[Bokföringsperiod].[All]" dimensionUniqueName="[Bokföringsperiod]" displayFolder="" count="0" unbalanced="0"/>
    <cacheHierarchy uniqueName="[Bokföringsperiod].[Bokföringsstatus]" caption="Bokföringsstatus" attribute="1" defaultMemberUniqueName="[Bokföringsperiod].[Bokföringsstatus].[All]" allUniqueName="[Bokföringsperiod].[Bokföringsstatus].[All]" dimensionUniqueName="[Bokföringsperiod]" displayFolder="" count="0" unbalanced="0"/>
    <cacheHierarchy uniqueName="[Bokföringsperiod].[Bokföringsår]" caption="Bokföringsår" attribute="1" defaultMemberUniqueName="[Bokföringsperiod].[Bokföringsår].[All]" allUniqueName="[Bokföringsperiod].[Bokföringsår].[All]" dimensionUniqueName="[Bokföringsperiod]" displayFolder="" count="0" unbalanced="0"/>
    <cacheHierarchy uniqueName="[Bokföringsperiod].[Kalendermånad]" caption="Kalendermånad" attribute="1" defaultMemberUniqueName="[Bokföringsperiod].[Kalendermånad].[All]" allUniqueName="[Bokföringsperiod].[Kalendermånad].[All]" dimensionUniqueName="[Bokföringsperiod]" displayFolder="" count="0" unbalanced="0"/>
    <cacheHierarchy uniqueName="[Bokföringsperiod].[Kalenderperiod]" caption="Kalenderperiod" attribute="1" defaultMemberUniqueName="[Bokföringsperiod].[Kalenderperiod].[All]" allUniqueName="[Bokföringsperiod].[Kalenderperiod].[All]" dimensionUniqueName="[Bokföringsperiod]" displayFolder="" count="0" unbalanced="0"/>
    <cacheHierarchy uniqueName="[Bokföringsperiod].[Månadsnummer]" caption="Månadsnummer" attribute="1" defaultMemberUniqueName="[Bokföringsperiod].[Månadsnummer].[All]" allUniqueName="[Bokföringsperiod].[Månadsnummer].[All]" dimensionUniqueName="[Bokföringsperiod]" displayFolder="" count="0" unbalanced="0"/>
    <cacheHierarchy uniqueName="[Bokföringsperiod].[År-Månad]" caption="År-Månad" defaultMemberUniqueName="[Bokföringsperiod].[År-Månad].[All]" allUniqueName="[Bokföringsperiod].[År-Månad].[All]" dimensionUniqueName="[Bokföringsperiod]" displayFolder="" count="3" unbalanced="0">
      <fieldsUsage count="3">
        <fieldUsage x="-1"/>
        <fieldUsage x="9"/>
        <fieldUsage x="10"/>
      </fieldsUsage>
    </cacheHierarchy>
    <cacheHierarchy uniqueName="[Bokföringsperiod].[År-Period]" caption="År-Period" defaultMemberUniqueName="[Bokföringsperiod].[År-Period].[All]" allUniqueName="[Bokföringsperiod].[År-Period].[All]" dimensionUniqueName="[Bokföringsperiod]" displayFolder="" count="0" unbalanced="0"/>
    <cacheHierarchy uniqueName="[Budgetkonto].[Budgetkontogruppbenämning]" caption="Budgetkontogruppbenämning" attribute="1" defaultMemberUniqueName="[Budgetkonto].[Budgetkontogruppbenämning].[All]" allUniqueName="[Budgetkonto].[Budgetkontogruppbenämning].[All]" dimensionUniqueName="[Budgetkonto]" displayFolder="" count="0" unbalanced="0"/>
    <cacheHierarchy uniqueName="[Budgetkonto].[Budgetkontohierarki med kod]" caption="Budgetkontohierarki med kod" defaultMemberUniqueName="[Budgetkonto].[Budgetkontohierarki med kod].[All]" allUniqueName="[Budgetkonto].[Budgetkontohierarki med kod].[All]" dimensionUniqueName="[Budgetkonto]" displayFolder="" count="4" unbalanced="0">
      <fieldsUsage count="4">
        <fieldUsage x="-1"/>
        <fieldUsage x="12"/>
        <fieldUsage x="13"/>
        <fieldUsage x="14"/>
      </fieldsUsage>
    </cacheHierarchy>
    <cacheHierarchy uniqueName="[Budgetkonto].[Budgetkontokategori]" caption="Budgetkontokategori" defaultMemberUniqueName="[Budgetkonto].[Budgetkontokategori].[All]" allUniqueName="[Budgetkonto].[Budgetkontokategori].[All]" dimensionUniqueName="[Budgetkonto]" displayFolder="" count="0" unbalanced="0"/>
    <cacheHierarchy uniqueName="[Budgetkonto].[Budgetkontokategori benämning]" caption="Budgetkontokategori benämning" attribute="1" defaultMemberUniqueName="[Budgetkonto].[Budgetkontokategori benämning].[All]" allUniqueName="[Budgetkonto].[Budgetkontokategori benämning].[All]" dimensionUniqueName="[Budgetkonto]" displayFolder="" count="0" unbalanced="0"/>
    <cacheHierarchy uniqueName="[Budgetkonto].[Kontobenämning]" caption="Kontobenämning" attribute="1" defaultMemberUniqueName="[Budgetkonto].[Kontobenämning].[All]" allUniqueName="[Budgetkonto].[Kontobenämning].[All]" dimensionUniqueName="[Budgetkonto]" displayFolder="" count="0" unbalanced="0"/>
    <cacheHierarchy uniqueName="[Budgetkonto].[Projekt Flag]" caption="Projekt Flag" attribute="1" defaultMemberUniqueName="[Budgetkonto].[Projekt Flag].[All]" allUniqueName="[Budgetkonto].[Projekt Flag].[All]" dimensionUniqueName="[Budgetkonto]" displayFolder="" count="0" unbalanced="0"/>
    <cacheHierarchy uniqueName="[Finansiär].[Finansiär Benämning]" caption="Finansiär Benämning" attribute="1" defaultMemberUniqueName="[Finansiär].[Finansiär Benämning].[All]" allUniqueName="[Finansiär].[Finansiär Benämning].[All]" dimensionUniqueName="[Finansiär]" displayFolder="" count="0" unbalanced="0"/>
    <cacheHierarchy uniqueName="[Finansiär].[Finansiär Beskrivning]" caption="Finansiär Beskrivning" attribute="1" defaultMemberUniqueName="[Finansiär].[Finansiär Beskrivning].[All]" allUniqueName="[Finansiär].[Finansiär Beskrivning].[All]" dimensionUniqueName="[Finansiär]" displayFolder="" count="0" unbalanced="0"/>
    <cacheHierarchy uniqueName="[Finansiär].[Finansiär Grupp Benämning]" caption="Finansiär Grupp Benämning" attribute="1" defaultMemberUniqueName="[Finansiär].[Finansiär Grupp Benämning].[All]" allUniqueName="[Finansiär].[Finansiär Grupp Benämning].[All]" dimensionUniqueName="[Finansiär]" displayFolder="" count="0" unbalanced="0"/>
    <cacheHierarchy uniqueName="[Finansiär].[Finansiär Grupp Beskrivning]" caption="Finansiär Grupp Beskrivning" attribute="1" defaultMemberUniqueName="[Finansiär].[Finansiär Grupp Beskrivning].[All]" allUniqueName="[Finansiär].[Finansiär Grupp Beskrivning].[All]" dimensionUniqueName="[Finansiär]" displayFolder="" count="0" unbalanced="0"/>
    <cacheHierarchy uniqueName="[Finansiär].[Finansiär utan kod]" caption="Finansiär utan kod" defaultMemberUniqueName="[Finansiär].[Finansiär utan kod].[All]" allUniqueName="[Finansiär].[Finansiär utan kod].[All]" dimensionUniqueName="[Finansiär]" displayFolder="" count="0" unbalanced="0"/>
    <cacheHierarchy uniqueName="[Finansiär].[Finansiär_]" caption="Finansiär_" defaultMemberUniqueName="[Finansiär].[Finansiär_].[All]" allUniqueName="[Finansiär].[Finansiär_].[All]" dimensionUniqueName="[Finansiär]" displayFolder="" count="0" unbalanced="0"/>
    <cacheHierarchy uniqueName="[Fritt Fält].[Fritt fält med kod]" caption="Fritt fält med kod" attribute="1" defaultMemberUniqueName="[Fritt Fält].[Fritt fält med kod].[All]" allUniqueName="[Fritt Fält].[Fritt fält med kod].[All]" dimensionUniqueName="[Fritt Fält]" displayFolder="" count="2" unbalanced="0">
      <fieldsUsage count="2">
        <fieldUsage x="-1"/>
        <fieldUsage x="1"/>
      </fieldsUsage>
    </cacheHierarchy>
    <cacheHierarchy uniqueName="[Fritt Fält].[Fritt fält utan kod]" caption="Fritt fält utan kod" attribute="1" defaultMemberUniqueName="[Fritt Fält].[Fritt fält utan kod].[All]" allUniqueName="[Fritt Fält].[Fritt fält utan kod].[All]" dimensionUniqueName="[Fritt Fält]" displayFolder="" count="0" unbalanced="0"/>
    <cacheHierarchy uniqueName="[Kund].[Kundbenämning]" caption="Kundbenämning" attribute="1" defaultMemberUniqueName="[Kund].[Kundbenämning].[All]" allUniqueName="[Kund].[Kundbenämning].[All]" dimensionUniqueName="[Kund]" displayFolder="" count="0" unbalanced="0"/>
    <cacheHierarchy uniqueName="[Kund].[Kundnamn]" caption="Kundnamn" attribute="1" defaultMemberUniqueName="[Kund].[Kundnamn].[All]" allUniqueName="[Kund].[Kundnamn].[All]" dimensionUniqueName="[Kund]" displayFolder="" count="0" unbalanced="0"/>
    <cacheHierarchy uniqueName="[Leverantör].[Leverantörbenämning]" caption="Leverantörbenämning" attribute="1" defaultMemberUniqueName="[Leverantör].[Leverantörbenämning].[All]" allUniqueName="[Leverantör].[Leverantörbenämning].[All]" dimensionUniqueName="[Leverantör]" displayFolder="" count="0" unbalanced="0"/>
    <cacheHierarchy uniqueName="[Leverantör].[Leverantörkod]" caption="Leverantörkod" attribute="1" defaultMemberUniqueName="[Leverantör].[Leverantörkod].[All]" allUniqueName="[Leverantör].[Leverantörkod].[All]" dimensionUniqueName="[Leverantör]" displayFolder="" count="0" unbalanced="0"/>
    <cacheHierarchy uniqueName="[Leverantör].[Leverantörnamn]" caption="Leverantörnamn" attribute="1" defaultMemberUniqueName="[Leverantör].[Leverantörnamn].[All]" allUniqueName="[Leverantör].[Leverantörnamn].[All]" dimensionUniqueName="[Leverantör]" displayFolder="" count="0" unbalanced="0"/>
    <cacheHierarchy uniqueName="[Leverantör].[LeverantörOrganisationsnummer]" caption="LeverantörOrganisationsnummer" attribute="1" defaultMemberUniqueName="[Leverantör].[LeverantörOrganisationsnummer].[All]" allUniqueName="[Leverantör].[LeverantörOrganisationsnummer].[All]" dimensionUniqueName="[Leverantör]" displayFolder="" count="0" unbalanced="0"/>
    <cacheHierarchy uniqueName="[Motpart].[Motpart]" caption="Motpart" defaultMemberUniqueName="[Motpart].[Motpart].[All]" allUniqueName="[Motpart].[Motpart].[All]" dimensionUniqueName="[Motpart]" displayFolder="" count="0" unbalanced="0"/>
    <cacheHierarchy uniqueName="[Motpart].[Motpartskodbenämning]" caption="Motpartskodbenämning" attribute="1" defaultMemberUniqueName="[Motpart].[Motpartskodbenämning].[All]" allUniqueName="[Motpart].[Motpartskodbenämning].[All]" dimensionUniqueName="[Motpart]" displayFolder="" count="0" unbalanced="0"/>
    <cacheHierarchy uniqueName="[Organisation - fakultet].[Fakultet]" caption="Fakultet" attribute="1" defaultMemberUniqueName="[Organisation - fakultet].[Fakultet].[All]" allUniqueName="[Organisation - fakultet].[Fakultet].[All]" dimensionUniqueName="[Organisation - fakultet]" displayFolder="" count="0" unbalanced="0"/>
    <cacheHierarchy uniqueName="[Organisation - fakultet].[Fakultetsbenämning]" caption="Fakultetsbenämning" attribute="1" defaultMemberUniqueName="[Organisation - fakultet].[Fakultetsbenämning].[All]" allUniqueName="[Organisation - fakultet].[Fakultetsbenämning].[All]" dimensionUniqueName="[Organisation - fakultet]" displayFolder="" count="0" unbalanced="0"/>
    <cacheHierarchy uniqueName="[Organisation - fakultet].[Fakultetsnamn]" caption="Fakultetsnamn" attribute="1" defaultMemberUniqueName="[Organisation - fakultet].[Fakultetsnamn].[All]" allUniqueName="[Organisation - fakultet].[Fakultetsnamn].[All]" dimensionUniqueName="[Organisation - fakultet]" displayFolder="" count="0" unbalanced="0"/>
    <cacheHierarchy uniqueName="[Organisation - institution].[Avdelningsbenämning]" caption="Avdelningsbenämning" attribute="1" defaultMemberUniqueName="[Organisation - institution].[Avdelningsbenämning].[Alla]" allUniqueName="[Organisation - institution].[Avdelningsbenämning].[Alla]" dimensionUniqueName="[Organisation - institution]" displayFolder="" count="0" unbalanced="0"/>
    <cacheHierarchy uniqueName="[Organisation - institution].[Institution]" caption="Institution" attribute="1" defaultMemberUniqueName="[Organisation - institution].[Institution].[Alla]" allUniqueName="[Organisation - institution].[Institution].[Alla]" dimensionUniqueName="[Organisation - institution]" displayFolder="" count="0" unbalanced="0"/>
    <cacheHierarchy uniqueName="[Organisation - institution].[Institutionsbenämning]" caption="Institutionsbenämning" attribute="1" defaultMemberUniqueName="[Organisation - institution].[Institutionsbenämning].[Alla]" allUniqueName="[Organisation - institution].[Institutionsbenämning].[Alla]" dimensionUniqueName="[Organisation - institution]" displayFolder="" count="0" unbalanced="0"/>
    <cacheHierarchy uniqueName="[Organisation - institution].[Kostnadsställebenämning]" caption="Kostnadsställebenämning" attribute="1" defaultMemberUniqueName="[Organisation - institution].[Kostnadsställebenämning].[Alla]" allUniqueName="[Organisation - institution].[Kostnadsställebenämning].[Alla]" dimensionUniqueName="[Organisation - institution]" displayFolder="" count="0" unbalanced="0"/>
    <cacheHierarchy uniqueName="[Organisation - institution].[Organisation - institution]" caption="Organisation - institution" defaultMemberUniqueName="[Organisation - institution].[Organisation - institution].[All]" allUniqueName="[Organisation - institution].[Organisation - institution].[All]" dimensionUniqueName="[Organisation - institution]" displayFolder="" count="4" unbalanced="0">
      <fieldsUsage count="4">
        <fieldUsage x="-1"/>
        <fieldUsage x="2"/>
        <fieldUsage x="3"/>
        <fieldUsage x="4"/>
      </fieldsUsage>
    </cacheHierarchy>
    <cacheHierarchy uniqueName="[Projekt].[Dispositionstid]" caption="Dispositionstid" attribute="1" defaultMemberUniqueName="[Projekt].[Dispositionstid].[All]" allUniqueName="[Projekt].[Dispositionstid].[All]" dimensionUniqueName="[Projekt]" displayFolder="Projektrelaterat" count="0" unbalanced="0"/>
    <cacheHierarchy uniqueName="[Projekt].[Flyttat Projekt]" caption="Flyttat Projekt" attribute="1" defaultMemberUniqueName="[Projekt].[Flyttat Projekt].[All]" allUniqueName="[Projekt].[Flyttat Projekt].[All]" dimensionUniqueName="[Projekt]" displayFolder="" count="0" unbalanced="0"/>
    <cacheHierarchy uniqueName="[Projekt].[Kontrakt Slutdatum]" caption="Kontrakt Slutdatum" attribute="1" defaultMemberUniqueName="[Projekt].[Kontrakt Slutdatum].[All]" allUniqueName="[Projekt].[Kontrakt Slutdatum].[All]" dimensionUniqueName="[Projekt]" displayFolder="Kontraktsrelaterat" count="0" unbalanced="0"/>
    <cacheHierarchy uniqueName="[Projekt].[Kontrakt Startdatum]" caption="Kontrakt Startdatum" attribute="1" defaultMemberUniqueName="[Projekt].[Kontrakt Startdatum].[All]" allUniqueName="[Projekt].[Kontrakt Startdatum].[All]" dimensionUniqueName="[Projekt]" displayFolder="Kontraktsrelaterat" count="0" unbalanced="0"/>
    <cacheHierarchy uniqueName="[Projekt].[Kontraktslängd - månad]" caption="Kontraktslängd - månad" attribute="1" defaultMemberUniqueName="[Projekt].[Kontraktslängd - månad].[All]" allUniqueName="[Projekt].[Kontraktslängd - månad].[All]" dimensionUniqueName="[Projekt]" displayFolder="Kontraktsrelaterat" count="0" unbalanced="0"/>
    <cacheHierarchy uniqueName="[Projekt].[Kontraktstyp]" caption="Kontraktstyp" attribute="1" defaultMemberUniqueName="[Projekt].[Kontraktstyp].[All]" allUniqueName="[Projekt].[Kontraktstyp].[All]" dimensionUniqueName="[Projekt]" displayFolder="Kontraktsrelaterat" count="0" unbalanced="0"/>
    <cacheHierarchy uniqueName="[Projekt].[Projekt]" caption="Projekt" attribute="1" defaultMemberUniqueName="[Projekt].[Projekt].[All]" allUniqueName="[Projekt].[Projekt].[All]" dimensionUniqueName="[Projekt]" displayFolder="" count="0" unbalanced="0"/>
    <cacheHierarchy uniqueName="[Projekt].[Projekt 8-ställig]" caption="Projekt 8-ställig" defaultMemberUniqueName="[Projekt].[Projekt 8-ställig].[All]" allUniqueName="[Projekt].[Projekt 8-ställig].[All]" dimensionUniqueName="[Projekt]" displayFolder="" count="0" unbalanced="0"/>
    <cacheHierarchy uniqueName="[Projekt].[Projektbenämning]" caption="Projektbenämning" attribute="1" defaultMemberUniqueName="[Projekt].[Projektbenämning].[All]" allUniqueName="[Projekt].[Projektbenämning].[All]" dimensionUniqueName="[Projekt]" displayFolder="Projektrelaterat" count="0" unbalanced="0"/>
    <cacheHierarchy uniqueName="[Projekt].[Projektdatum]" caption="Projektdatum" attribute="1" defaultMemberUniqueName="[Projekt].[Projektdatum].[All]" allUniqueName="[Projekt].[Projektdatum].[All]" dimensionUniqueName="[Projekt]" displayFolder="" count="0" unbalanced="0"/>
    <cacheHierarchy uniqueName="[Projekt].[Projektgrupp]" caption="Projektgrupp" attribute="1" defaultMemberUniqueName="[Projekt].[Projektgrupp].[All]" allUniqueName="[Projekt].[Projektgrupp].[All]" dimensionUniqueName="[Projekt]" displayFolder="Grupp" count="0" unbalanced="0"/>
    <cacheHierarchy uniqueName="[Projekt].[Projektgrupp utan kod]" caption="Projektgrupp utan kod" attribute="1" defaultMemberUniqueName="[Projekt].[Projektgrupp utan kod].[All]" allUniqueName="[Projekt].[Projektgrupp utan kod].[All]" dimensionUniqueName="[Projekt]" displayFolder="Grupp" count="0" unbalanced="0"/>
    <cacheHierarchy uniqueName="[Projekt].[Projekt-ID]" caption="Projekt-ID" attribute="1" defaultMemberUniqueName="[Projekt].[Projekt-ID].[All]" allUniqueName="[Projekt].[Projekt-ID].[All]" dimensionUniqueName="[Projekt]" displayFolder="Projektrelaterat" count="0" unbalanced="0"/>
    <cacheHierarchy uniqueName="[Projekt].[Projektstatus]" caption="Projektstatus" attribute="1" defaultMemberUniqueName="[Projekt].[Projektstatus].[All]" allUniqueName="[Projekt].[Projektstatus].[All]" dimensionUniqueName="[Projekt]" displayFolder="" count="0" unbalanced="0"/>
    <cacheHierarchy uniqueName="[Projekt].[Redovisningsområde]" caption="Redovisningsområde" attribute="1" defaultMemberUniqueName="[Projekt].[Redovisningsområde].[All]" allUniqueName="[Projekt].[Redovisningsområde].[All]" dimensionUniqueName="[Projekt]" displayFolder="Kategori" count="0" unbalanced="0"/>
    <cacheHierarchy uniqueName="[Projekt].[Redovisningsområde utan kod]" caption="Redovisningsområde utan kod" attribute="1" defaultMemberUniqueName="[Projekt].[Redovisningsområde utan kod].[All]" allUniqueName="[Projekt].[Redovisningsområde utan kod].[All]" dimensionUniqueName="[Projekt]" displayFolder="Kategori" count="0" unbalanced="0"/>
    <cacheHierarchy uniqueName="[Projekt].[Redovisningsområde-Projekt]" caption="Redovisningsområde-Projekt" defaultMemberUniqueName="[Projekt].[Redovisningsområde-Projekt].[All]" allUniqueName="[Projekt].[Redovisningsområde-Projekt].[All]" dimensionUniqueName="[Projekt]" displayFolder="" count="0" unbalanced="0"/>
    <cacheHierarchy uniqueName="[Projektledare].[Anställd i myndigheten]" caption="Anställd i myndigheten" attribute="1" defaultMemberUniqueName="[Projektledare].[Anställd i myndigheten].[All]" allUniqueName="[Projektledare].[Anställd i myndigheten].[All]" dimensionUniqueName="[Projektledare]" displayFolder="" count="0" unbalanced="0"/>
    <cacheHierarchy uniqueName="[Projektledare].[Anställningsperiod slutdatum]" caption="Anställningsperiod slutdatum" attribute="1" defaultMemberUniqueName="[Projektledare].[Anställningsperiod slutdatum].[All]" allUniqueName="[Projektledare].[Anställningsperiod slutdatum].[All]" dimensionUniqueName="[Projektledare]" displayFolder="" count="0" unbalanced="0"/>
    <cacheHierarchy uniqueName="[Projektledare].[Anställningsperiod startdatum]" caption="Anställningsperiod startdatum" attribute="1" defaultMemberUniqueName="[Projektledare].[Anställningsperiod startdatum].[All]" allUniqueName="[Projektledare].[Anställningsperiod startdatum].[All]" dimensionUniqueName="[Projektledare]" displayFolder="" count="0" unbalanced="0"/>
    <cacheHierarchy uniqueName="[Projektledare].[Befattningskategori]" caption="Befattningskategori" attribute="1" defaultMemberUniqueName="[Projektledare].[Befattningskategori].[All]" allUniqueName="[Projektledare].[Befattningskategori].[All]" dimensionUniqueName="[Projektledare]" displayFolder="" count="0" unbalanced="0"/>
    <cacheHierarchy uniqueName="[Projektledare].[Befattningskod]" caption="Befattningskod" attribute="1" defaultMemberUniqueName="[Projektledare].[Befattningskod].[All]" allUniqueName="[Projektledare].[Befattningskod].[All]" dimensionUniqueName="[Projektledare]" displayFolder="" count="0" unbalanced="0"/>
    <cacheHierarchy uniqueName="[Projektledare].[Befattningstext]" caption="Befattningstext" attribute="1" defaultMemberUniqueName="[Projektledare].[Befattningstext].[All]" allUniqueName="[Projektledare].[Befattningstext].[All]" dimensionUniqueName="[Projektledare]" displayFolder="" count="0" unbalanced="0"/>
    <cacheHierarchy uniqueName="[Projektledare].[Kön]" caption="Kön" attribute="1" defaultMemberUniqueName="[Projektledare].[Kön].[All]" allUniqueName="[Projektledare].[Kön].[All]" dimensionUniqueName="[Projektledare]" displayFolder="" count="0" unbalanced="0"/>
    <cacheHierarchy uniqueName="[Projektledare].[Namn]" caption="Namn" attribute="1" defaultMemberUniqueName="[Projektledare].[Namn].[All]" allUniqueName="[Projektledare].[Namn].[All]" dimensionUniqueName="[Projektledare]" displayFolder="" count="0" unbalanced="0"/>
    <cacheHierarchy uniqueName="[Projektledare].[Personnr]" caption="Personnr" attribute="1" defaultMemberUniqueName="[Projektledare].[Personnr].[All]" allUniqueName="[Projektledare].[Personnr].[All]" dimensionUniqueName="[Projektledare]" displayFolder="" count="0" unbalanced="0"/>
    <cacheHierarchy uniqueName="[Projektledare].[Pnr Namn]" caption="Pnr Namn" attribute="1" defaultMemberUniqueName="[Projektledare].[Pnr Namn].[All]" allUniqueName="[Projektledare].[Pnr Namn].[All]" dimensionUniqueName="[Projektledare]" displayFolder="" count="0" unbalanced="0"/>
    <cacheHierarchy uniqueName="[Projektledare].[Ämnesområde]" caption="Ämnesområde" attribute="1" defaultMemberUniqueName="[Projektledare].[Ämnesområde].[All]" allUniqueName="[Projektledare].[Ämnesområde].[All]" dimensionUniqueName="[Projektledare]" displayFolder="" count="0" unbalanced="0"/>
    <cacheHierarchy uniqueName="[Redovisningsområde].[Redovisningsområde]" caption="Redovisningsområde" attribute="1" defaultMemberUniqueName="[Redovisningsområde].[Redovisningsområde].[All]" allUniqueName="[Redovisningsområde].[Redovisningsområde].[All]" dimensionUniqueName="[Redovisningsområde]" displayFolder="" count="0" unbalanced="0"/>
    <cacheHierarchy uniqueName="[Redovisningsområde].[Redovisningsområde kod]" caption="Redovisningsområde kod" attribute="1" defaultMemberUniqueName="[Redovisningsområde].[Redovisningsområde kod].[All]" allUniqueName="[Redovisningsområde].[Redovisningsområde kod].[All]" dimensionUniqueName="[Redovisningsområde]" displayFolder="" count="0" unbalanced="0"/>
    <cacheHierarchy uniqueName="[Redovisningsområde].[Redovisningsområde utan kod]" caption="Redovisningsområde utan kod" attribute="1" defaultMemberUniqueName="[Redovisningsområde].[Redovisningsområde utan kod].[All]" allUniqueName="[Redovisningsområde].[Redovisningsområde utan kod].[All]" dimensionUniqueName="[Redovisningsområde]" displayFolder="" count="0" unbalanced="0"/>
    <cacheHierarchy uniqueName="[Reskontratyp].[Reskontrabenämning]" caption="Reskontrabenämning" attribute="1" defaultMemberUniqueName="[Reskontratyp].[Reskontrabenämning].[All]" allUniqueName="[Reskontratyp].[Reskontrabenämning].[All]" dimensionUniqueName="[Reskontratyp]" displayFolder="" count="0" unbalanced="0"/>
    <cacheHierarchy uniqueName="[Verifikation].[Verifikationsnummer]" caption="Verifikationsnummer" attribute="1" defaultMemberUniqueName="[Verifikation].[Verifikationsnummer].[All]" allUniqueName="[Verifikation].[Verifikationsnummer].[All]" dimensionUniqueName="[Verifikation]" displayFolder="" count="0" unbalanced="0"/>
    <cacheHierarchy uniqueName="[Verifikation].[Verifikationsrad]" caption="Verifikationsrad" attribute="1" defaultMemberUniqueName="[Verifikation].[Verifikationsrad].[All]" allUniqueName="[Verifikation].[Verifikationsrad].[All]" dimensionUniqueName="[Verifikation]" displayFolder="" count="0" unbalanced="0"/>
    <cacheHierarchy uniqueName="[Verifikation].[Verifikationstext]" caption="Verifikationstext" attribute="1" defaultMemberUniqueName="[Verifikation].[Verifikationstext].[All]" allUniqueName="[Verifikation].[Verifikationstext].[All]" dimensionUniqueName="[Verifikation]" displayFolder="" count="0" unbalanced="0"/>
    <cacheHierarchy uniqueName="[Verifikationstyp].[Verifikationstypbenämning]" caption="Verifikationstypbenämning" attribute="1" defaultMemberUniqueName="[Verifikationstyp].[Verifikationstypbenämning].[All]" allUniqueName="[Verifikationstyp].[Verifikationstypbenämning].[All]" dimensionUniqueName="[Verifikationstyp]" displayFolder="" count="0" unbalanced="0"/>
    <cacheHierarchy uniqueName="[Årsredovisningskonto].[S-konto]" caption="S-konto" attribute="1" defaultMemberUniqueName="[Årsredovisningskonto].[S-konto].[All]" allUniqueName="[Årsredovisningskonto].[S-konto].[All]" dimensionUniqueName="[Årsredovisningskonto]" displayFolder="Konto" count="0" unbalanced="0"/>
    <cacheHierarchy uniqueName="[Årsredovisningskonto].[S-konto med kod]" caption="S-konto med kod" attribute="1" defaultMemberUniqueName="[Årsredovisningskonto].[S-konto med kod].[All]" allUniqueName="[Årsredovisningskonto].[S-konto med kod].[All]" dimensionUniqueName="[Årsredovisningskonto]" displayFolder="Konto" count="0" unbalanced="0"/>
    <cacheHierarchy uniqueName="[Årsredovisningskonto].[S-konto subgrupp]" caption="S-konto subgrupp" attribute="1" defaultMemberUniqueName="[Årsredovisningskonto].[S-konto subgrupp].[All]" allUniqueName="[Årsredovisningskonto].[S-konto subgrupp].[All]" dimensionUniqueName="[Årsredovisningskonto]" displayFolder="Grupp" count="0" unbalanced="0"/>
    <cacheHierarchy uniqueName="[Årsredovisningskonto].[S-konto subgrupp med kod]" caption="S-konto subgrupp med kod" attribute="1" defaultMemberUniqueName="[Årsredovisningskonto].[S-konto subgrupp med kod].[All]" allUniqueName="[Årsredovisningskonto].[S-konto subgrupp med kod].[All]" dimensionUniqueName="[Årsredovisningskonto]" displayFolder="Grupp" count="0" unbalanced="0"/>
    <cacheHierarchy uniqueName="[Årsredovisningskonto].[S-kontogrupp]" caption="S-kontogrupp" attribute="1" defaultMemberUniqueName="[Årsredovisningskonto].[S-kontogrupp].[All]" allUniqueName="[Årsredovisningskonto].[S-kontogrupp].[All]" dimensionUniqueName="[Årsredovisningskonto]" displayFolder="Grupp" count="0" unbalanced="0"/>
    <cacheHierarchy uniqueName="[Årsredovisningskonto].[S-kontogrupp med kod]" caption="S-kontogrupp med kod" attribute="1" defaultMemberUniqueName="[Årsredovisningskonto].[S-kontogrupp med kod].[All]" allUniqueName="[Årsredovisningskonto].[S-kontogrupp med kod].[All]" dimensionUniqueName="[Årsredovisningskonto]" displayFolder="Grupp" count="0" unbalanced="0"/>
    <cacheHierarchy uniqueName="[Årsredovisningskonto].[S-kontokategori]" caption="S-kontokategori" attribute="1" defaultMemberUniqueName="[Årsredovisningskonto].[S-kontokategori].[All]" allUniqueName="[Årsredovisningskonto].[S-kontokategori].[All]" dimensionUniqueName="[Årsredovisningskonto]" displayFolder="Kategori" count="0" unbalanced="0"/>
    <cacheHierarchy uniqueName="[Årsredovisningskonto].[S-kontokategori med kod]" caption="S-kontokategori med kod" attribute="1" defaultMemberUniqueName="[Årsredovisningskonto].[S-kontokategori med kod].[All]" allUniqueName="[Årsredovisningskonto].[S-kontokategori med kod].[All]" dimensionUniqueName="[Årsredovisningskonto]" displayFolder="Kategori" count="0" unbalanced="0"/>
    <cacheHierarchy uniqueName="[Årsredovisningskonto].[Årsredovisningsbenämning]" caption="Årsredovisningsbenämning" defaultMemberUniqueName="[Årsredovisningskonto].[Årsredovisningsbenämning].[All]" allUniqueName="[Årsredovisningskonto].[Årsredovisningsbenämning].[All]" dimensionUniqueName="[Årsredovisningskonto]" displayFolder="" count="0" unbalanced="0"/>
    <cacheHierarchy uniqueName="[Ämnesområde - anställd].[Ämnesområdebenämning]" caption="Ämnesområde - anställd.Ämnesområdebenämning" attribute="1" defaultMemberUniqueName="[Ämnesområde - anställd].[Ämnesområdebenämning].[All]" allUniqueName="[Ämnesområde - anställd].[Ämnesområdebenämning].[All]" dimensionUniqueName="[Ämnesområde - anställd]" displayFolder="" count="0" unbalanced="0"/>
    <cacheHierarchy uniqueName="[Ämnesområde - anställd].[Ämnesområdebenämning Eng]" caption="Ämnesområde - anställd.Ämnesområdebenämning Eng" attribute="1" defaultMemberUniqueName="[Ämnesområde - anställd].[Ämnesområdebenämning Eng].[All]" allUniqueName="[Ämnesområde - anställd].[Ämnesområdebenämning Eng].[All]" dimensionUniqueName="[Ämnesområde - anställd]" displayFolder="" count="0" unbalanced="0"/>
    <cacheHierarchy uniqueName="[Ämnesområde - projektledare].[Ämnesområdebenämning]" caption="Ämnesområde - projektledare.Ämnesområdebenämning" attribute="1" defaultMemberUniqueName="[Ämnesområde - projektledare].[Ämnesområdebenämning].[All]" allUniqueName="[Ämnesområde - projektledare].[Ämnesområdebenämning].[All]" dimensionUniqueName="[Ämnesområde - projektledare]" displayFolder="" count="0" unbalanced="0"/>
    <cacheHierarchy uniqueName="[Ämnesområde - projektledare].[Ämnesområdebenämning Eng]" caption="Ämnesområde - projektledare.Ämnesområdebenämning Eng" attribute="1" defaultMemberUniqueName="[Ämnesområde - projektledare].[Ämnesområdebenämning Eng].[All]" allUniqueName="[Ämnesområde - projektledare].[Ämnesområdebenämning Eng].[All]" dimensionUniqueName="[Ämnesområde - projektledare]" displayFolder="" count="0" unbalanced="0"/>
    <cacheHierarchy uniqueName="[Anläggning].[Dim Anläggnings Surrogate Key]" caption="Dim Anläggnings Surrogate Key" attribute="1" keyAttribute="1" defaultMemberUniqueName="[Anläggning].[Dim Anläggnings Surrogate Key].[All]" allUniqueName="[Anläggning].[Dim Anläggnings Surrogate Key].[All]" dimensionUniqueName="[Anläggning]" displayFolder="" count="0" unbalanced="0" hidden="1"/>
    <cacheHierarchy uniqueName="[Anställd].[Dim Anställd ID]" caption="Dim Anställd ID" attribute="1" keyAttribute="1" defaultMemberUniqueName="[Anställd].[Dim Anställd ID].[All]" allUniqueName="[Anställd].[Dim Anställd ID].[All]" dimensionUniqueName="[Anställd]" displayFolder="" count="0" unbalanced="0" hidden="1"/>
    <cacheHierarchy uniqueName="[Bokföringsperiod].[Bokförings Benämning]" caption="Bokförings Benämning" attribute="1" defaultMemberUniqueName="[Bokföringsperiod].[Bokförings Benämning].[All]" allUniqueName="[Bokföringsperiod].[Bokförings Benämning].[All]" dimensionUniqueName="[Bokföringsperiod]" displayFolder="" count="0" unbalanced="0" hidden="1"/>
    <cacheHierarchy uniqueName="[Bokföringsperiod].[Bokförings Datum]" caption="Bokförings Datum" attribute="1" defaultMemberUniqueName="[Bokföringsperiod].[Bokförings Datum].[All]" allUniqueName="[Bokföringsperiod].[Bokförings Datum].[All]" dimensionUniqueName="[Bokföringsperiod]" displayFolder="" count="0" unbalanced="0" hidden="1"/>
    <cacheHierarchy uniqueName="[Bokföringsperiod].[Bokförings Namn]" caption="Bokförings Namn" attribute="1" defaultMemberUniqueName="[Bokföringsperiod].[Bokförings Namn].[All]" allUniqueName="[Bokföringsperiod].[Bokförings Namn].[All]" dimensionUniqueName="[Bokföringsperiod]" displayFolder="" count="0" unbalanced="0" hidden="1"/>
    <cacheHierarchy uniqueName="[Bokföringsperiod].[Dim Bokförings Period ID]" caption="Dim Bokförings Period ID" attribute="1" keyAttribute="1" defaultMemberUniqueName="[Bokföringsperiod].[Dim Bokförings Period ID].[All]" allUniqueName="[Bokföringsperiod].[Dim Bokförings Period ID].[All]" dimensionUniqueName="[Bokföringsperiod]" displayFolder="" count="0" unbalanced="0" hidden="1"/>
    <cacheHierarchy uniqueName="[Budgetkonto].[Budgekontotgruppbeskrivning]" caption="Budgekontotgruppbeskrivning" attribute="1" defaultMemberUniqueName="[Budgetkonto].[Budgekontotgruppbeskrivning].[All]" allUniqueName="[Budgetkonto].[Budgekontotgruppbeskrivning].[All]" dimensionUniqueName="[Budgetkonto]" displayFolder="" count="0" unbalanced="0" hidden="1"/>
    <cacheHierarchy uniqueName="[Budgetkonto].[Budgetkonto]" caption="Budgetkonto" attribute="1" defaultMemberUniqueName="[Budgetkonto].[Budgetkonto].[All]" allUniqueName="[Budgetkonto].[Budgetkonto].[All]" dimensionUniqueName="[Budgetkonto]" displayFolder="Konto" count="0" unbalanced="0" hidden="1"/>
    <cacheHierarchy uniqueName="[Budgetkonto].[Budgetkontobeskrivning]" caption="Budgetkontobeskrivning" attribute="1" defaultMemberUniqueName="[Budgetkonto].[Budgetkontobeskrivning].[All]" allUniqueName="[Budgetkonto].[Budgetkontobeskrivning].[All]" dimensionUniqueName="[Budgetkonto]" displayFolder="" count="0" unbalanced="0" hidden="1"/>
    <cacheHierarchy uniqueName="[Budgetkonto].[Budgetkontokategori beskrivning]" caption="Budgetkontokategori beskrivning" attribute="1" defaultMemberUniqueName="[Budgetkonto].[Budgetkontokategori beskrivning].[All]" allUniqueName="[Budgetkonto].[Budgetkontokategori beskrivning].[All]" dimensionUniqueName="[Budgetkonto]" displayFolder="" count="0" unbalanced="0" hidden="1"/>
    <cacheHierarchy uniqueName="[Budgetkonto].[Budgetkontostatus]" caption="Budgetkontostatus" attribute="1" defaultMemberUniqueName="[Budgetkonto].[Budgetkontostatus].[All]" allUniqueName="[Budgetkonto].[Budgetkontostatus].[All]" dimensionUniqueName="[Budgetkonto]" displayFolder="" count="0" unbalanced="0" hidden="1"/>
    <cacheHierarchy uniqueName="[Budgetkonto].[Dim Budget Grupp ID]" caption="Dim Budget Grupp ID" attribute="1" defaultMemberUniqueName="[Budgetkonto].[Dim Budget Grupp ID].[All]" allUniqueName="[Budgetkonto].[Dim Budget Grupp ID].[All]" dimensionUniqueName="[Budgetkonto]" displayFolder="" count="0" unbalanced="0" hidden="1"/>
    <cacheHierarchy uniqueName="[Budgetkonto].[Dim Budget Kategori ID]" caption="Dim Budget Kategori ID" attribute="1" defaultMemberUniqueName="[Budgetkonto].[Dim Budget Kategori ID].[All]" allUniqueName="[Budgetkonto].[Dim Budget Kategori ID].[All]" dimensionUniqueName="[Budgetkonto]" displayFolder="" count="0" unbalanced="0" hidden="1"/>
    <cacheHierarchy uniqueName="[Budgetkonto].[Dim Budget Konto ID]" caption="Dim Budget Konto ID" attribute="1" keyAttribute="1" defaultMemberUniqueName="[Budgetkonto].[Dim Budget Konto ID].[All]" allUniqueName="[Budgetkonto].[Dim Budget Konto ID].[All]" dimensionUniqueName="[Budgetkonto]" displayFolder="" count="0" unbalanced="0" hidden="1"/>
    <cacheHierarchy uniqueName="[Finansiär].[Dim Finansiär Grupp ID]" caption="Dim Finansiär Grupp ID" attribute="1" defaultMemberUniqueName="[Finansiär].[Dim Finansiär Grupp ID].[All]" allUniqueName="[Finansiär].[Dim Finansiär Grupp ID].[All]" dimensionUniqueName="[Finansiär]" displayFolder="" count="0" unbalanced="0" hidden="1"/>
    <cacheHierarchy uniqueName="[Finansiär].[Dim Finansiär ID]" caption="Dim Finansiär ID" attribute="1" keyAttribute="1" defaultMemberUniqueName="[Finansiär].[Dim Finansiär ID].[All]" allUniqueName="[Finansiär].[Dim Finansiär ID].[All]" dimensionUniqueName="[Finansiär]" displayFolder="" count="0" unbalanced="0" hidden="1"/>
    <cacheHierarchy uniqueName="[Finansiär].[Finansiär]" caption="Finansiär" attribute="1" defaultMemberUniqueName="[Finansiär].[Finansiär].[All]" allUniqueName="[Finansiär].[Finansiär].[All]" dimensionUniqueName="[Finansiär]" displayFolder="" count="0" unbalanced="0" hidden="1"/>
    <cacheHierarchy uniqueName="[Finansiär].[Finansiär Grupp]" caption="Finansiär Grupp" attribute="1" defaultMemberUniqueName="[Finansiär].[Finansiär Grupp].[All]" allUniqueName="[Finansiär].[Finansiär Grupp].[All]" dimensionUniqueName="[Finansiär]" displayFolder="" count="0" unbalanced="0" hidden="1"/>
    <cacheHierarchy uniqueName="[Fritt Fält].[Dim Fritt Fält ID]" caption="Dim Fritt Fält ID" attribute="1" keyAttribute="1" defaultMemberUniqueName="[Fritt Fält].[Dim Fritt Fält ID].[All]" allUniqueName="[Fritt Fält].[Dim Fritt Fält ID].[All]" dimensionUniqueName="[Fritt Fält]" displayFolder="" count="0" unbalanced="0" hidden="1"/>
    <cacheHierarchy uniqueName="[Fritt Fält].[Fritt Fält Datum]" caption="Fritt Fält Datum" attribute="1" defaultMemberUniqueName="[Fritt Fält].[Fritt Fält Datum].[All]" allUniqueName="[Fritt Fält].[Fritt Fält Datum].[All]" dimensionUniqueName="[Fritt Fält]" displayFolder="" count="0" unbalanced="0" hidden="1"/>
    <cacheHierarchy uniqueName="[Fritt Fält].[Fritt Fält Kod]" caption="Fritt Fält Kod" attribute="1" defaultMemberUniqueName="[Fritt Fält].[Fritt Fält Kod].[All]" allUniqueName="[Fritt Fält].[Fritt Fält Kod].[All]" dimensionUniqueName="[Fritt Fält]" displayFolder="" count="0" unbalanced="0" hidden="1"/>
    <cacheHierarchy uniqueName="[Fritt Fält].[Fritt Fält Rel Value]" caption="Fritt Fält Rel Value" attribute="1" defaultMemberUniqueName="[Fritt Fält].[Fritt Fält Rel Value].[All]" allUniqueName="[Fritt Fält].[Fritt Fält Rel Value].[All]" dimensionUniqueName="[Fritt Fält]" displayFolder="" count="0" unbalanced="0" hidden="1"/>
    <cacheHierarchy uniqueName="[Fritt Fält].[Fritt Fält Status]" caption="Fritt Fält Status" attribute="1" defaultMemberUniqueName="[Fritt Fält].[Fritt Fält Status].[All]" allUniqueName="[Fritt Fält].[Fritt Fält Status].[All]" dimensionUniqueName="[Fritt Fält]" displayFolder="" count="0" unbalanced="0" hidden="1"/>
    <cacheHierarchy uniqueName="[Kund].[Dim Kund ID]" caption="Dim Kund ID" attribute="1" keyAttribute="1" defaultMemberUniqueName="[Kund].[Dim Kund ID].[All]" allUniqueName="[Kund].[Dim Kund ID].[All]" dimensionUniqueName="[Kund]" displayFolder="" count="0" unbalanced="0" hidden="1"/>
    <cacheHierarchy uniqueName="[Kund].[Kundkod]" caption="Kundkod" attribute="1" defaultMemberUniqueName="[Kund].[Kundkod].[All]" allUniqueName="[Kund].[Kundkod].[All]" dimensionUniqueName="[Kund]" displayFolder="" count="0" unbalanced="0" hidden="1"/>
    <cacheHierarchy uniqueName="[Leverantör].[Dim Leverantör ID]" caption="Dim Leverantör ID" attribute="1" keyAttribute="1" defaultMemberUniqueName="[Leverantör].[Dim Leverantör ID].[All]" allUniqueName="[Leverantör].[Dim Leverantör ID].[All]" dimensionUniqueName="[Leverantör]" displayFolder="" count="0" unbalanced="0" hidden="1"/>
    <cacheHierarchy uniqueName="[Motpart].[Dim Motpart ID]" caption="Dim Motpart ID" attribute="1" keyAttribute="1" defaultMemberUniqueName="[Motpart].[Dim Motpart ID].[All]" allUniqueName="[Motpart].[Dim Motpart ID].[All]" dimensionUniqueName="[Motpart]" displayFolder="" count="0" unbalanced="0" hidden="1"/>
    <cacheHierarchy uniqueName="[Motpart].[Motpartsgrupp]" caption="Motpartsgrupp" attribute="1" defaultMemberUniqueName="[Motpart].[Motpartsgrupp].[All]" allUniqueName="[Motpart].[Motpartsgrupp].[All]" dimensionUniqueName="[Motpart]" displayFolder="" count="0" unbalanced="0" hidden="1"/>
    <cacheHierarchy uniqueName="[Motpart].[Motpartskod]" caption="Motpartskod" attribute="1" defaultMemberUniqueName="[Motpart].[Motpartskod].[All]" allUniqueName="[Motpart].[Motpartskod].[All]" dimensionUniqueName="[Motpart]" displayFolder="" count="0" unbalanced="0" hidden="1"/>
    <cacheHierarchy uniqueName="[Organisation - fakultet].[Dim Fakultet ID]" caption="Dim Fakultet ID" attribute="1" keyAttribute="1" defaultMemberUniqueName="[Organisation - fakultet].[Dim Fakultet ID].[All]" allUniqueName="[Organisation - fakultet].[Dim Fakultet ID].[All]" dimensionUniqueName="[Organisation - fakultet]" displayFolder="" count="0" unbalanced="0" hidden="1"/>
    <cacheHierarchy uniqueName="[Organisation - institution].[Avdelningsnamn]" caption="Avdelningsnamn" attribute="1" defaultMemberUniqueName="[Organisation - institution].[Avdelningsnamn].[Alla]" allUniqueName="[Organisation - institution].[Avdelningsnamn].[Alla]" dimensionUniqueName="[Organisation - institution]" displayFolder="Avdelning" count="0" unbalanced="0" hidden="1"/>
    <cacheHierarchy uniqueName="[Organisation - institution].[Dim Kostnadsställe ID]" caption="Dim Kostnadsställe ID" attribute="1" keyAttribute="1" defaultMemberUniqueName="[Organisation - institution].[Dim Kostnadsställe ID].[Alla]" allUniqueName="[Organisation - institution].[Dim Kostnadsställe ID].[Alla]" dimensionUniqueName="[Organisation - institution]" displayFolder="" count="0" unbalanced="0" hidden="1"/>
    <cacheHierarchy uniqueName="[Organisation - institution].[Dim Kostnadsställe Surrogate Key]" caption="Dim Kostnadsställe Surrogate Key" attribute="1" defaultMemberUniqueName="[Organisation - institution].[Dim Kostnadsställe Surrogate Key].[Alla]" allUniqueName="[Organisation - institution].[Dim Kostnadsställe Surrogate Key].[Alla]" dimensionUniqueName="[Organisation - institution]" displayFolder="" count="0" unbalanced="0" hidden="1"/>
    <cacheHierarchy uniqueName="[Organisation - institution].[Fakultetskod]" caption="Fakultetskod" attribute="1" defaultMemberUniqueName="[Organisation - institution].[Fakultetskod].[Alla]" allUniqueName="[Organisation - institution].[Fakultetskod].[Alla]" dimensionUniqueName="[Organisation - institution]" displayFolder="" count="0" unbalanced="0" hidden="1"/>
    <cacheHierarchy uniqueName="[Organisation - institution].[Fakultetsnamn]" caption="Fakultetsnamn" attribute="1" defaultMemberUniqueName="[Organisation - institution].[Fakultetsnamn].[Alla]" allUniqueName="[Organisation - institution].[Fakultetsnamn].[Alla]" dimensionUniqueName="[Organisation - institution]" displayFolder="" count="0" unbalanced="0" hidden="1"/>
    <cacheHierarchy uniqueName="[Organisation - institution].[Institutionsnamn]" caption="Institutionsnamn" attribute="1" defaultMemberUniqueName="[Organisation - institution].[Institutionsnamn].[Alla]" allUniqueName="[Organisation - institution].[Institutionsnamn].[Alla]" dimensionUniqueName="[Organisation - institution]" displayFolder="" count="0" unbalanced="0" hidden="1"/>
    <cacheHierarchy uniqueName="[Organisation - institution].[Kostnadsställenamn]" caption="Kostnadsställenamn" attribute="1" defaultMemberUniqueName="[Organisation - institution].[Kostnadsställenamn].[Alla]" allUniqueName="[Organisation - institution].[Kostnadsställenamn].[Alla]" dimensionUniqueName="[Organisation - institution]" displayFolder="Kostnadsställe" count="0" unbalanced="0" hidden="1"/>
    <cacheHierarchy uniqueName="[Organisation - institution].[Kostnadsställestatus]" caption="Kostnadsställestatus" attribute="1" defaultMemberUniqueName="[Organisation - institution].[Kostnadsställestatus].[Alla]" allUniqueName="[Organisation - institution].[Kostnadsställestatus].[Alla]" dimensionUniqueName="[Organisation - institution]" displayFolder="" count="0" unbalanced="0" hidden="1"/>
    <cacheHierarchy uniqueName="[Projekt].[Delprojekt]" caption="Delprojekt" attribute="1" defaultMemberUniqueName="[Projekt].[Delprojekt].[All]" allUniqueName="[Projekt].[Delprojekt].[All]" dimensionUniqueName="[Projekt]" displayFolder="Subgrupp" count="0" unbalanced="0" hidden="1"/>
    <cacheHierarchy uniqueName="[Projekt].[Dim Projekt ID]" caption="Dim Projekt ID" attribute="1" keyAttribute="1" defaultMemberUniqueName="[Projekt].[Dim Projekt ID].[All]" allUniqueName="[Projekt].[Dim Projekt ID].[All]" dimensionUniqueName="[Projekt]" displayFolder="" count="0" unbalanced="0" hidden="1"/>
    <cacheHierarchy uniqueName="[Projektledare].[Dim Anställd ID]" caption="Dim Anställd ID" attribute="1" keyAttribute="1" defaultMemberUniqueName="[Projektledare].[Dim Anställd ID].[All]" allUniqueName="[Projektledare].[Dim Anställd ID].[All]" dimensionUniqueName="[Projektledare]" displayFolder="" count="0" unbalanced="0" hidden="1"/>
    <cacheHierarchy uniqueName="[Redovisningsområde].[Dim Verksamhets Område ID]" caption="Dim Verksamhets Område ID" attribute="1" keyAttribute="1" defaultMemberUniqueName="[Redovisningsområde].[Dim Verksamhets Område ID].[All]" allUniqueName="[Redovisningsområde].[Dim Verksamhets Område ID].[All]" dimensionUniqueName="[Redovisningsområde]" displayFolder="" count="0" unbalanced="0" hidden="1"/>
    <cacheHierarchy uniqueName="[Reskontratyp].[Dim Reskontra Typ ID]" caption="Dim Reskontra Typ ID" attribute="1" keyAttribute="1" defaultMemberUniqueName="[Reskontratyp].[Dim Reskontra Typ ID].[All]" allUniqueName="[Reskontratyp].[Dim Reskontra Typ ID].[All]" dimensionUniqueName="[Reskontratyp]" displayFolder="" count="0" unbalanced="0" hidden="1"/>
    <cacheHierarchy uniqueName="[Reskontratyp].[Reskontra Beskrivning]" caption="Reskontra Beskrivning" attribute="1" defaultMemberUniqueName="[Reskontratyp].[Reskontra Beskrivning].[All]" allUniqueName="[Reskontratyp].[Reskontra Beskrivning].[All]" dimensionUniqueName="[Reskontratyp]" displayFolder="" count="0" unbalanced="0" hidden="1"/>
    <cacheHierarchy uniqueName="[Reskontratyp].[Reskontra Kod]" caption="Reskontra Kod" attribute="1" defaultMemberUniqueName="[Reskontratyp].[Reskontra Kod].[All]" allUniqueName="[Reskontratyp].[Reskontra Kod].[All]" dimensionUniqueName="[Reskontratyp]" displayFolder="" count="0" unbalanced="0" hidden="1"/>
    <cacheHierarchy uniqueName="[Verifikation].[Fact Utfall Sorrugate Key]" caption="Fact Utfall Sorrugate Key" attribute="1" keyAttribute="1" defaultMemberUniqueName="[Verifikation].[Fact Utfall Sorrugate Key].[All]" allUniqueName="[Verifikation].[Fact Utfall Sorrugate Key].[All]" dimensionUniqueName="[Verifikation]" displayFolder="" count="0" unbalanced="0" hidden="1"/>
    <cacheHierarchy uniqueName="[Verifikationstyp].[Dim Verifikations Typ ID]" caption="Dim Verifikations Typ ID" attribute="1" keyAttribute="1" defaultMemberUniqueName="[Verifikationstyp].[Dim Verifikations Typ ID].[All]" allUniqueName="[Verifikationstyp].[Dim Verifikations Typ ID].[All]" dimensionUniqueName="[Verifikationstyp]" displayFolder="" count="0" unbalanced="0" hidden="1"/>
    <cacheHierarchy uniqueName="[Verifikationstyp].[Verifikationsbeskrivning]" caption="Verifikationsbeskrivning" attribute="1" defaultMemberUniqueName="[Verifikationstyp].[Verifikationsbeskrivning].[All]" allUniqueName="[Verifikationstyp].[Verifikationsbeskrivning].[All]" dimensionUniqueName="[Verifikationstyp]" displayFolder="" count="0" unbalanced="0" hidden="1"/>
    <cacheHierarchy uniqueName="[Verifikationstyp].[Verifikationstyp kod]" caption="Verifikationstyp kod" attribute="1" defaultMemberUniqueName="[Verifikationstyp].[Verifikationstyp kod].[All]" allUniqueName="[Verifikationstyp].[Verifikationstyp kod].[All]" dimensionUniqueName="[Verifikationstyp]" displayFolder="" count="0" unbalanced="0" hidden="1"/>
    <cacheHierarchy uniqueName="[Årsredovisningskonto].[Dim S Konto ID]" caption="Dim S Konto ID" attribute="1" keyAttribute="1" defaultMemberUniqueName="[Årsredovisningskonto].[Dim S Konto ID].[All]" allUniqueName="[Årsredovisningskonto].[Dim S Konto ID].[All]" dimensionUniqueName="[Årsredovisningskonto]" displayFolder="" count="0" unbalanced="0" hidden="1"/>
    <cacheHierarchy uniqueName="[Ämnesområde - anställd].[Dim Forskare Ämnesområde ID]" caption="Ämnesområde - anställd.Dim Forskare Ämnesområde ID" attribute="1" keyAttribute="1" defaultMemberUniqueName="[Ämnesområde - anställd].[Dim Forskare Ämnesområde ID].[All]" allUniqueName="[Ämnesområde - anställd].[Dim Forskare Ämnesområde ID].[All]" dimensionUniqueName="[Ämnesområde - anställd]" displayFolder="" count="0" unbalanced="0" hidden="1"/>
    <cacheHierarchy uniqueName="[Ämnesområde - anställd].[Fakultet]" caption="Ämnesområde - anställd.Fakultet" attribute="1" defaultMemberUniqueName="[Ämnesområde - anställd].[Fakultet].[All]" allUniqueName="[Ämnesområde - anställd].[Fakultet].[All]" dimensionUniqueName="[Ämnesområde - anställd]" displayFolder="" count="0" unbalanced="0" hidden="1"/>
    <cacheHierarchy uniqueName="[Ämnesområde - anställd].[Laddnings Datum]" caption="Ämnesområde - anställd.Laddnings Datum" attribute="1" defaultMemberUniqueName="[Ämnesområde - anställd].[Laddnings Datum].[All]" allUniqueName="[Ämnesområde - anställd].[Laddnings Datum].[All]" dimensionUniqueName="[Ämnesområde - anställd]" displayFolder="" count="0" unbalanced="0" hidden="1"/>
    <cacheHierarchy uniqueName="[Ämnesområde - projektledare].[Dim Forskare Ämnesområde ID]" caption="Ämnesområde - projektledare.Dim Forskare Ämnesområde ID" attribute="1" keyAttribute="1" defaultMemberUniqueName="[Ämnesområde - projektledare].[Dim Forskare Ämnesområde ID].[All]" allUniqueName="[Ämnesområde - projektledare].[Dim Forskare Ämnesområde ID].[All]" dimensionUniqueName="[Ämnesområde - projektledare]" displayFolder="" count="0" unbalanced="0" hidden="1"/>
    <cacheHierarchy uniqueName="[Ämnesområde - projektledare].[Fakultet]" caption="Ämnesområde - projektledare.Fakultet" attribute="1" defaultMemberUniqueName="[Ämnesområde - projektledare].[Fakultet].[All]" allUniqueName="[Ämnesområde - projektledare].[Fakultet].[All]" dimensionUniqueName="[Ämnesområde - projektledare]" displayFolder="" count="0" unbalanced="0" hidden="1"/>
    <cacheHierarchy uniqueName="[Ämnesområde - projektledare].[Laddnings Datum]" caption="Ämnesområde - projektledare.Laddnings Datum" attribute="1" defaultMemberUniqueName="[Ämnesområde - projektledare].[Laddnings Datum].[All]" allUniqueName="[Ämnesområde - projektledare].[Laddnings Datum].[All]" dimensionUniqueName="[Ämnesområde - projektledare]" displayFolder="" count="0" unbalanced="0" hidden="1"/>
    <cacheHierarchy uniqueName="[Measures].[Utfall]" caption="Utfall" measure="1" displayFolder="" measureGroup="Utfall" count="0" oneField="1">
      <fieldsUsage count="1">
        <fieldUsage x="0"/>
      </fieldsUsage>
    </cacheHierarchy>
    <cacheHierarchy uniqueName="[Measures].[Budget]" caption="Budget" measure="1" displayFolder="" measureGroup="Budget" count="0"/>
    <cacheHierarchy uniqueName="[Measures].[Projektbudget]" caption="Projektbudget" measure="1" displayFolder="" measureGroup="Projektbudget" count="0"/>
    <cacheHierarchy uniqueName="[Measures].[Budget Periodiserad]" caption="Budget Periodiserad" measure="1" displayFolder="" measureGroup="Budget Periodiserad" count="0"/>
    <cacheHierarchy uniqueName="[Measures].[Utfall YTD]" caption="Utfall YTD" measure="1" displayFolder="" count="0"/>
    <cacheHierarchy uniqueName="[Measures].[Föregående år 1 Utfall YTD]" caption="Föregående år 1 Utfall YTD" measure="1" displayFolder="" count="0"/>
    <cacheHierarchy uniqueName="[Measures].[Föregående år 3 Utfall YTD]" caption="Föregående år 3 Utfall YTD" measure="1" displayFolder="" count="0"/>
    <cacheHierarchy uniqueName="[Measures].[Semesterkostnader]" caption="Semesterkostnader" measure="1" displayFolder="Calculated Measures" count="0"/>
    <cacheHierarchy uniqueName="[Measures].[Föregående år 2 Utfall YTD]" caption="Föregående år 2 Utfall YTD" measure="1" displayFolder="" count="0"/>
    <cacheHierarchy uniqueName="[Measures].[Ej inbetalda kontrakt]" caption="Ej inbetalda kontrakt" measure="1" displayFolder="Calculated Measures" count="0"/>
    <cacheHierarchy uniqueName="[Measures].[Oförbrukade bidrag]" caption="Oförbrukade bidrag" measure="1" displayFolder="Calculated Measures" count="0"/>
    <cacheHierarchy uniqueName="[Bokföringsperiod 12 senaste stängda]" caption="Bokföringsperiod 12 senaste stängda" set="1" parentSet="25" displayFolder="" count="0" unbalanced="0" unbalancedGroup="0"/>
  </cacheHierarchies>
  <kpis count="0"/>
  <dimensions count="21">
    <dimension name="Anläggning" uniqueName="[Anläggning]" caption="Anläggning"/>
    <dimension name="Anställd" uniqueName="[Anställd]" caption="Person"/>
    <dimension name="Bokföringsperiod" uniqueName="[Bokföringsperiod]" caption="Period"/>
    <dimension name="Budgetkonto" uniqueName="[Budgetkonto]" caption="Budgetkonto"/>
    <dimension name="Finansiär" uniqueName="[Finansiär]" caption="Finansiär"/>
    <dimension name="Fritt Fält" uniqueName="[Fritt Fält]" caption="Fritt Fält"/>
    <dimension name="Kund" uniqueName="[Kund]" caption="Kund"/>
    <dimension name="Leverantör" uniqueName="[Leverantör]" caption="Leverantör"/>
    <dimension measure="1" name="Measures" uniqueName="[Measures]" caption="Measures"/>
    <dimension name="Motpart" uniqueName="[Motpart]" caption="Motpart"/>
    <dimension name="Organisation - fakultet" uniqueName="[Organisation - fakultet]" caption="Organisation - fakultet"/>
    <dimension name="Organisation - institution" uniqueName="[Organisation - institution]" caption="Organisation - institution"/>
    <dimension name="Projekt" uniqueName="[Projekt]" caption="Projekt"/>
    <dimension name="Projektledare" uniqueName="[Projektledare]" caption="Projektledare"/>
    <dimension name="Redovisningsområde" uniqueName="[Redovisningsområde]" caption="Redovisningsområde"/>
    <dimension name="Reskontratyp" uniqueName="[Reskontratyp]" caption="Reskontratyp"/>
    <dimension name="Verifikation" uniqueName="[Verifikation]" caption="Verifikation"/>
    <dimension name="Verifikationstyp" uniqueName="[Verifikationstyp]" caption="Verifikationstyp"/>
    <dimension name="Årsredovisningskonto" uniqueName="[Årsredovisningskonto]" caption="Årsredovisningskonto"/>
    <dimension name="Ämnesområde - anställd" uniqueName="[Ämnesområde - anställd]" caption="Ämnesområde - anställd"/>
    <dimension name="Ämnesområde - projektledare" uniqueName="[Ämnesområde - projektledare]" caption="Ämnesområde - projektledare"/>
  </dimensions>
  <measureGroups count="4">
    <measureGroup name="Budget" caption="Budget"/>
    <measureGroup name="Budget Periodiserad" caption="Budget Periodiserad"/>
    <measureGroup name="Projektbudget" caption="Projektbudget"/>
    <measureGroup name="Utfall" caption="Utfall"/>
  </measureGroups>
  <maps count="41">
    <map measureGroup="0" dimension="2"/>
    <map measureGroup="0" dimension="3"/>
    <map measureGroup="0" dimension="10"/>
    <map measureGroup="0" dimension="11"/>
    <map measureGroup="0" dimension="12"/>
    <map measureGroup="0" dimension="14"/>
    <map measureGroup="0" dimension="18"/>
    <map measureGroup="1" dimension="2"/>
    <map measureGroup="1" dimension="3"/>
    <map measureGroup="1" dimension="10"/>
    <map measureGroup="1" dimension="11"/>
    <map measureGroup="1" dimension="12"/>
    <map measureGroup="1" dimension="14"/>
    <map measureGroup="1" dimension="18"/>
    <map measureGroup="2" dimension="2"/>
    <map measureGroup="2" dimension="3"/>
    <map measureGroup="2" dimension="10"/>
    <map measureGroup="2" dimension="11"/>
    <map measureGroup="2" dimension="12"/>
    <map measureGroup="2" dimension="14"/>
    <map measureGroup="2" dimension="18"/>
    <map measureGroup="3" dimension="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9"/>
    <map measureGroup="3" dimension="10"/>
    <map measureGroup="3" dimension="11"/>
    <map measureGroup="3" dimension="12"/>
    <map measureGroup="3" dimension="13"/>
    <map measureGroup="3" dimension="14"/>
    <map measureGroup="3" dimension="15"/>
    <map measureGroup="3" dimension="16"/>
    <map measureGroup="3" dimension="17"/>
    <map measureGroup="3" dimension="18"/>
    <map measureGroup="3" dimension="19"/>
    <map measureGroup="3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bastian Alonso" refreshedDate="46084.57079189815" backgroundQuery="1" createdVersion="6" refreshedVersion="8" minRefreshableVersion="3" recordCount="0" supportSubquery="1" supportAdvancedDrill="1" xr:uid="{00000000-000A-0000-FFFF-FFFF9B000000}">
  <cacheSource type="external" connectionId="1"/>
  <cacheFields count="33">
    <cacheField name="[Budgetkonto].[Budgetkontohierarki med kod].[Budgetkontokategori benämning]" caption="Budgetkontokategori benämning" numFmtId="0" hierarchy="27" level="1">
      <sharedItems count="3">
        <s v="[Budgetkonto].[Budgetkontohierarki med kod].[Budgetkontokategori benämning].&amp;[50-Personalkostnader]" c="50-Personalkostnader"/>
        <s v="[Budgetkonto].[Budgetkontohierarki med kod].[Budgetkontokategori benämning].&amp;[60-Lokalkostnader]" c="60-Lokalkostnader"/>
        <s v="[Budgetkonto].[Budgetkontohierarki med kod].[Budgetkontokategori benämning].&amp;[65-Driftkostnader]" c="65-Driftkostnader"/>
      </sharedItems>
    </cacheField>
    <cacheField name="[Budgetkonto].[Budgetkontohierarki med kod].[Budgetkontogruppbenämning]" caption="Budgetkontogruppbenämning" numFmtId="0" hierarchy="27" level="2">
      <sharedItems containsSemiMixedTypes="0" containsString="0"/>
    </cacheField>
    <cacheField name="[Budgetkonto].[Budgetkontohierarki med kod].[Kontobenämning]" caption="Kontobenämning" numFmtId="0" hierarchy="27" level="3">
      <sharedItems containsSemiMixedTypes="0" containsString="0"/>
    </cacheField>
    <cacheField name="[Budgetkonto].[Budgetkontohierarki med kod].[Budgetkontogruppbenämning].[Budgetkontokategori benämning]" caption="Budgetkontokategori benämning" propertyName="Budgetkontokategori benämning" numFmtId="0" hierarchy="27" level="2" memberPropertyField="1">
      <sharedItems containsSemiMixedTypes="0" containsString="0"/>
    </cacheField>
    <cacheField name="[Budgetkonto].[Budgetkontohierarki med kod].[Kontobenämning].[Budgekontotgruppbeskrivning]" caption="Budgekontotgruppbeskrivning" propertyName="Budgekontotgruppbeskrivning" numFmtId="0" hierarchy="27" level="3" memberPropertyField="1">
      <sharedItems containsSemiMixedTypes="0" containsString="0"/>
    </cacheField>
    <cacheField name="[Budgetkonto].[Budgetkontohierarki med kod].[Kontobenämning].[Budgetkontogruppbenämning]" caption="Budgetkontogruppbenämning" propertyName="Budgetkontogruppbenämning" numFmtId="0" hierarchy="27" level="3" memberPropertyField="1">
      <sharedItems containsSemiMixedTypes="0" containsString="0"/>
    </cacheField>
    <cacheField name="[Bokföringsperiod].[År-Månad].[Bokföringsår]" caption="Bokföringsår" numFmtId="0" hierarchy="24" level="1">
      <sharedItems count="1">
        <s v="[Bokföringsperiod].[År-Månad].[Bokföringsår].&amp;[2014]" c="2014"/>
      </sharedItems>
    </cacheField>
    <cacheField name="[Bokföringsperiod].[År-Månad].[Kalendermånad]" caption="Kalendermånad" numFmtId="0" hierarchy="24" level="2">
      <sharedItems containsSemiMixedTypes="0" containsString="0"/>
    </cacheField>
    <cacheField name="[Bokföringsperiod].[År-Månad].[Kalendermånad].[Bokföringsår]" caption="Bokföringsår" propertyName="Bokföringsår" numFmtId="0" hierarchy="24" level="2" memberPropertyField="1">
      <sharedItems containsSemiMixedTypes="0" containsString="0"/>
    </cacheField>
    <cacheField name="[Measures].[Utfall]" caption="Utfall" numFmtId="0" hierarchy="161" level="32767"/>
    <cacheField name="[Budgetkonto].[Budgetkontokategori].[Budgetkontokategori beskrivning]" caption="Budgetkontokategori beskrivning" numFmtId="0" hierarchy="28" level="1">
      <sharedItems containsSemiMixedTypes="0" containsString="0"/>
    </cacheField>
    <cacheField name="[Budgetkonto].[Budgetkontokategori].[Budgekontotgruppbeskrivning]" caption="Budgekontotgruppbeskrivning" numFmtId="0" hierarchy="28" level="2">
      <sharedItems containsSemiMixedTypes="0" containsString="0"/>
    </cacheField>
    <cacheField name="[Budgetkonto].[Budgetkontokategori].[Kontobenämning]" caption="Kontobenämning" numFmtId="0" hierarchy="28" level="3">
      <sharedItems count="1">
        <s v="[Budgetkonto].[Budgetkontokategori].[Kontobenämning].&amp;[7052-Resa, biljetter mm,  utrikes]" c="7052-Resa, biljetter mm,  utrikes"/>
      </sharedItems>
    </cacheField>
    <cacheField name="[Budgetkonto].[Budgetkontokategori].[Budgekontotgruppbeskrivning].[Budgetkontokategori beskrivning]" caption="Budgetkontokategori beskrivning" propertyName="Budgetkontokategori beskrivning" numFmtId="0" hierarchy="28" level="2" memberPropertyField="1">
      <sharedItems containsSemiMixedTypes="0" containsString="0"/>
    </cacheField>
    <cacheField name="[Budgetkonto].[Budgetkontokategori].[Kontobenämning].[Budgekontotgruppbeskrivning]" caption="Budgekontotgruppbeskrivning" propertyName="Budgekontotgruppbeskrivning" numFmtId="0" hierarchy="28" level="3" memberPropertyField="1">
      <sharedItems containsSemiMixedTypes="0" containsString="0"/>
    </cacheField>
    <cacheField name="[Budgetkonto].[Budgetkontokategori].[Kontobenämning].[Budgetkontogruppbenämning]" caption="Budgetkontogruppbenämning" propertyName="Budgetkontogruppbenämning" numFmtId="0" hierarchy="28" level="3" memberPropertyField="1">
      <sharedItems containsSemiMixedTypes="0" containsString="0"/>
    </cacheField>
    <cacheField name="[Bokföringsperiod].[År-Period].[Bokföringsår]" caption="Bokföringsår" numFmtId="0" hierarchy="25" level="1">
      <sharedItems count="3">
        <s v="[Bokföringsperiod].[År-Period].[Bokföringsår].&amp;[2023]" c="2023"/>
        <s v="[Bokföringsperiod].[År-Period].[Bokföringsår].&amp;[2024]" c="2024"/>
        <s v="[Bokföringsperiod].[År-Period].[Bokföringsår].&amp;[2025]" c="2025"/>
      </sharedItems>
    </cacheField>
    <cacheField name="[Bokföringsperiod].[År-Period].[Bokföringsperiod]" caption="Bokföringsperiod" numFmtId="0" hierarchy="25" level="2">
      <sharedItems containsSemiMixedTypes="0" containsString="0"/>
    </cacheField>
    <cacheField name="[Bokföringsperiod].[År-Period].[Bokföringsperiod].[Bokföringsår]" caption="Bokföringsår" propertyName="Bokföringsår" numFmtId="0" hierarchy="25" level="2" memberPropertyField="1">
      <sharedItems containsSemiMixedTypes="0" containsString="0"/>
    </cacheField>
    <cacheField name="[Projekt].[Projektstatus].[Projektstatus]" caption="Projektstatus" numFmtId="0" hierarchy="69" level="1">
      <sharedItems count="1">
        <s v="[Projekt].[Projektstatus].&amp;[T=Terminerad (helt stängd)]" c="T=Terminerad (helt stängd)"/>
      </sharedItems>
    </cacheField>
    <cacheField name="[Organisation - fakultet].[Fakultet].[Fakultet]" caption="Fakultet" numFmtId="0" hierarchy="48" level="1">
      <sharedItems count="1">
        <s v="[Organisation - fakultet].[Fakultet].&amp;[S]" c="S"/>
      </sharedItems>
    </cacheField>
    <cacheField name="[Projekt].[Projektgrupp].[Projektgrupp]" caption="Projektgrupp" numFmtId="0" hierarchy="66" level="1">
      <sharedItems containsSemiMixedTypes="0" containsString="0"/>
    </cacheField>
    <cacheField name="[Projekt].[Projektgrupp].[Projektgrupp].[Projektkategori]" caption="Projektkategori" propertyName="Projektkategori" numFmtId="0" hierarchy="66" level="1" memberPropertyField="1">
      <sharedItems containsSemiMixedTypes="0" containsString="0"/>
    </cacheField>
    <cacheField name="[Organisation - institution].[Organisation - institution].[Institutionsbenämning]" caption="Institutionsbenämning" numFmtId="0" hierarchy="55" level="1" mappingCount="2">
      <sharedItems count="3">
        <s v="[Organisation - institution].[Organisation - institution].[Institutionsbenämning].&amp;[893-FAKULTETEN FÖR SKOGSVETENSKAP]" c="893-FAKULTETEN FÖR SKOGSVETENSKAP"/>
        <s v="[Organisation - institution].[Organisation - institution].[Institutionsbenämning].&amp;[894-FAKULTETEN F NATURRESURSER OCH LANTBRUKSVETENSKAP]" c="894-FAKULTETEN F NATURRESURSER OCH LANTBRUKSVETENSKAP"/>
        <s v="[Organisation - institution].[Organisation - institution].[Institutionsbenämning].&amp;[895-FAKULTETEN F VETERINÄRMEDICIN O HUSDJURSVETENSKAP]" c="895-FAKULTETEN F VETERINÄRMEDICIN O HUSDJURSVETENSKAP"/>
      </sharedItems>
      <mpMap v="26"/>
      <mpMap v="27"/>
    </cacheField>
    <cacheField name="[Organisation - institution].[Organisation - institution].[Avdelningsbenämning]" caption="Avdelningsbenämning" numFmtId="0" hierarchy="55" level="2">
      <sharedItems containsSemiMixedTypes="0" containsString="0"/>
    </cacheField>
    <cacheField name="[Organisation - institution].[Organisation - institution].[Kostnadsställebenämning]" caption="Kostnadsställebenämning" numFmtId="0" hierarchy="55" level="3">
      <sharedItems containsSemiMixedTypes="0" containsString="0"/>
    </cacheField>
    <cacheField name="[Organisation - institution].[Organisation - institution].[Institutionsbenämning].[Fakultetsbenämning]" caption="Fakultetsbenämning" propertyName="Fakultetsbenämning" numFmtId="0" hierarchy="55" level="1" memberPropertyField="1">
      <sharedItems count="3">
        <s v="S - SKOGSVETENSKAPLIGA FAKULTETEN"/>
        <s v="NJ - NATURRESURSER OCH JORDBRUKSVETENSKAP"/>
        <s v="VH - VETERINÄRMEDICIN OCH HUSDJURSVETENSKAP"/>
      </sharedItems>
    </cacheField>
    <cacheField name="[Organisation - institution].[Organisation - institution].[Institutionsbenämning].[Fakultetskod]" caption="Fakultetskod" propertyName="Fakultetskod" numFmtId="0" hierarchy="55" level="1" memberPropertyField="1">
      <sharedItems count="3">
        <s v="S"/>
        <s v="NJ"/>
        <s v="VH"/>
      </sharedItems>
    </cacheField>
    <cacheField name="[Organisation - institution].[Organisation - institution].[Avdelningsbenämning].[Institutionsbenämning]" caption="Institutionsbenämning" propertyName="Institutionsbenämning" numFmtId="0" hierarchy="55" level="2" memberPropertyField="1">
      <sharedItems containsSemiMixedTypes="0" containsString="0"/>
    </cacheField>
    <cacheField name="[Organisation - institution].[Organisation - institution].[Kostnadsställebenämning].[Avdelningsbenämning]" caption="Avdelningsbenämning" propertyName="Avdelningsbenämning" numFmtId="0" hierarchy="55" level="3" memberPropertyField="1">
      <sharedItems containsSemiMixedTypes="0" containsString="0"/>
    </cacheField>
    <cacheField name="[Redovisningsområde].[Redovisningsområde].[Redovisningsområde]" caption="Redovisningsområde" numFmtId="0" hierarchy="84" level="1">
      <sharedItems containsSemiMixedTypes="0" containsString="0"/>
    </cacheField>
    <cacheField name="[Organisation - fakultet].[Fakultetsnamn].[Fakultetsnamn]" caption="Fakultetsnamn" numFmtId="0" hierarchy="50" level="1">
      <sharedItems count="1">
        <s v="[Organisation - fakultet].[Fakultetsnamn].&amp;[SKOGSVETENSKAPLIGA FAKULTETEN]" c="SKOGSVETENSKAPLIGA FAKULTETEN"/>
      </sharedItems>
    </cacheField>
    <cacheField name="[Budgetkonto].[Budgetkontokategori benämning].[Budgetkontokategori benämning]" caption="Budgetkontokategori benämning" numFmtId="0" hierarchy="29" level="1">
      <sharedItems count="3">
        <s v="[Budgetkonto].[Budgetkontokategori benämning].&amp;[50-Personalkostnader]" c="50-Personalkostnader"/>
        <s v="[Budgetkonto].[Budgetkontokategori benämning].&amp;[60-Lokalkostnader]" c="60-Lokalkostnader"/>
        <s v="[Budgetkonto].[Budgetkontokategori benämning].&amp;[65-Driftkostnader]" c="65-Driftkostnader"/>
      </sharedItems>
    </cacheField>
  </cacheFields>
  <cacheHierarchies count="174">
    <cacheHierarchy uniqueName="[Anläggning].[Anläggningsbenämning]" caption="Anläggningsbenämning" attribute="1" defaultMemberUniqueName="[Anläggning].[Anläggningsbenämning].[All]" allUniqueName="[Anläggning].[Anläggningsbenämning].[All]" dimensionUniqueName="[Anläggning]" displayFolder="" count="0" unbalanced="0"/>
    <cacheHierarchy uniqueName="[Anläggning].[Anläggningsbeskrivning]" caption="Anläggningsbeskrivning" attribute="1" defaultMemberUniqueName="[Anläggning].[Anläggningsbeskrivning].[All]" allUniqueName="[Anläggning].[Anläggningsbeskrivning].[All]" dimensionUniqueName="[Anläggning]" displayFolder="" count="0" unbalanced="0"/>
    <cacheHierarchy uniqueName="[Anläggning].[Anläggningsgrupp]" caption="Anläggningsgrupp" attribute="1" defaultMemberUniqueName="[Anläggning].[Anläggningsgrupp].[All]" allUniqueName="[Anläggning].[Anläggningsgrupp].[All]" dimensionUniqueName="[Anläggning]" displayFolder="" count="0" unbalanced="0"/>
    <cacheHierarchy uniqueName="[Anläggning].[Anläggningsgruppbeskrivning]" caption="Anläggningsgruppbeskrivning" attribute="1" defaultMemberUniqueName="[Anläggning].[Anläggningsgruppbeskrivning].[All]" allUniqueName="[Anläggning].[Anläggningsgruppbeskrivning].[All]" dimensionUniqueName="[Anläggning]" displayFolder="" count="0" unbalanced="0"/>
    <cacheHierarchy uniqueName="[Anläggning].[Anläggningsnummer]" caption="Anläggningsnummer" attribute="1" defaultMemberUniqueName="[Anläggning].[Anläggningsnummer].[All]" allUniqueName="[Anläggning].[Anläggningsnummer].[All]" dimensionUniqueName="[Anläggning]" displayFolder="" count="0" unbalanced="0"/>
    <cacheHierarchy uniqueName="[Anläggning].[Anläggningsstatus]" caption="Anläggningsstatus" attribute="1" defaultMemberUniqueName="[Anläggning].[Anläggningsstatus].[All]" allUniqueName="[Anläggning].[Anläggningsstatus].[All]" dimensionUniqueName="[Anläggning]" displayFolder="" count="0" unbalanced="0"/>
    <cacheHierarchy uniqueName="[Anställd].[Anställd i myndigheten]" caption="Anställd i myndigheten" attribute="1" defaultMemberUniqueName="[Anställd].[Anställd i myndigheten].[All]" allUniqueName="[Anställd].[Anställd i myndigheten].[All]" dimensionUniqueName="[Anställd]" displayFolder="" count="0" unbalanced="0"/>
    <cacheHierarchy uniqueName="[Anställd].[Anställningsperiod slutdatum]" caption="Anställningsperiod slutdatum" attribute="1" defaultMemberUniqueName="[Anställd].[Anställningsperiod slutdatum].[All]" allUniqueName="[Anställd].[Anställningsperiod slutdatum].[All]" dimensionUniqueName="[Anställd]" displayFolder="" count="0" unbalanced="0"/>
    <cacheHierarchy uniqueName="[Anställd].[Anställningsperiod startdatum]" caption="Anställningsperiod startdatum" attribute="1" defaultMemberUniqueName="[Anställd].[Anställningsperiod startdatum].[All]" allUniqueName="[Anställd].[Anställningsperiod startdatum].[All]" dimensionUniqueName="[Anställd]" displayFolder="" count="0" unbalanced="0"/>
    <cacheHierarchy uniqueName="[Anställd].[Befattningkategori]" caption="Befattningkategori" attribute="1" defaultMemberUniqueName="[Anställd].[Befattningkategori].[All]" allUniqueName="[Anställd].[Befattningkategori].[All]" dimensionUniqueName="[Anställd]" displayFolder="" count="0" unbalanced="0"/>
    <cacheHierarchy uniqueName="[Anställd].[Befattningskod]" caption="Befattningskod" attribute="1" defaultMemberUniqueName="[Anställd].[Befattningskod].[All]" allUniqueName="[Anställd].[Befattningskod].[All]" dimensionUniqueName="[Anställd]" displayFolder="" count="0" unbalanced="0"/>
    <cacheHierarchy uniqueName="[Anställd].[Befattningstext]" caption="Befattningstext" attribute="1" defaultMemberUniqueName="[Anställd].[Befattningstext].[All]" allUniqueName="[Anställd].[Befattningstext].[All]" dimensionUniqueName="[Anställd]" displayFolder="" count="0" unbalanced="0"/>
    <cacheHierarchy uniqueName="[Anställd].[Kön]" caption="Kön" attribute="1" defaultMemberUniqueName="[Anställd].[Kön].[All]" allUniqueName="[Anställd].[Kön].[All]" dimensionUniqueName="[Anställd]" displayFolder="" count="0" unbalanced="0"/>
    <cacheHierarchy uniqueName="[Anställd].[Namn]" caption="Namn" attribute="1" defaultMemberUniqueName="[Anställd].[Namn].[All]" allUniqueName="[Anställd].[Namn].[All]" dimensionUniqueName="[Anställd]" displayFolder="" count="0" unbalanced="0"/>
    <cacheHierarchy uniqueName="[Anställd].[Personnr]" caption="Personnr" attribute="1" defaultMemberUniqueName="[Anställd].[Personnr].[All]" allUniqueName="[Anställd].[Personnr].[All]" dimensionUniqueName="[Anställd]" displayFolder="" count="0" unbalanced="0"/>
    <cacheHierarchy uniqueName="[Anställd].[Pnr Namn]" caption="Pnr Namn" attribute="1" defaultMemberUniqueName="[Anställd].[Pnr Namn].[All]" allUniqueName="[Anställd].[Pnr Namn].[All]" dimensionUniqueName="[Anställd]" displayFolder="" count="0" unbalanced="0"/>
    <cacheHierarchy uniqueName="[Anställd].[SCB Befattningskategori]" caption="SCB Befattningskategori" attribute="1" defaultMemberUniqueName="[Anställd].[SCB Befattningskategori].[All]" allUniqueName="[Anställd].[SCB Befattningskategori].[All]" dimensionUniqueName="[Anställd]" displayFolder="" count="0" unbalanced="0"/>
    <cacheHierarchy uniqueName="[Anställd].[Ämnesområde]" caption="Ämnesområde" attribute="1" defaultMemberUniqueName="[Anställd].[Ämnesområde].[All]" allUniqueName="[Anställd].[Ämnesområde].[All]" dimensionUniqueName="[Anställd]" displayFolder="" count="0" unbalanced="0"/>
    <cacheHierarchy uniqueName="[Bokföringsperiod].[Bokföringsperiod]" caption="Bokföringsperiod" attribute="1" defaultMemberUniqueName="[Bokföringsperiod].[Bokföringsperiod].[All]" allUniqueName="[Bokföringsperiod].[Bokföringsperiod].[All]" dimensionUniqueName="[Bokföringsperiod]" displayFolder="" count="0" unbalanced="0"/>
    <cacheHierarchy uniqueName="[Bokföringsperiod].[Bokföringsstatus]" caption="Bokföringsstatus" attribute="1" defaultMemberUniqueName="[Bokföringsperiod].[Bokföringsstatus].[All]" allUniqueName="[Bokföringsperiod].[Bokföringsstatus].[All]" dimensionUniqueName="[Bokföringsperiod]" displayFolder="" count="0" unbalanced="0"/>
    <cacheHierarchy uniqueName="[Bokföringsperiod].[Bokföringsår]" caption="Bokföringsår" attribute="1" defaultMemberUniqueName="[Bokföringsperiod].[Bokföringsår].[All]" allUniqueName="[Bokföringsperiod].[Bokföringsår].[All]" dimensionUniqueName="[Bokföringsperiod]" displayFolder="" count="0" unbalanced="0"/>
    <cacheHierarchy uniqueName="[Bokföringsperiod].[Kalendermånad]" caption="Kalendermånad" attribute="1" defaultMemberUniqueName="[Bokföringsperiod].[Kalendermånad].[All]" allUniqueName="[Bokföringsperiod].[Kalendermånad].[All]" dimensionUniqueName="[Bokföringsperiod]" displayFolder="" count="0" unbalanced="0"/>
    <cacheHierarchy uniqueName="[Bokföringsperiod].[Kalenderperiod]" caption="Kalenderperiod" attribute="1" defaultMemberUniqueName="[Bokföringsperiod].[Kalenderperiod].[All]" allUniqueName="[Bokföringsperiod].[Kalenderperiod].[All]" dimensionUniqueName="[Bokföringsperiod]" displayFolder="" count="0" unbalanced="0"/>
    <cacheHierarchy uniqueName="[Bokföringsperiod].[Månadsnummer]" caption="Månadsnummer" attribute="1" defaultMemberUniqueName="[Bokföringsperiod].[Månadsnummer].[All]" allUniqueName="[Bokföringsperiod].[Månadsnummer].[All]" dimensionUniqueName="[Bokföringsperiod]" displayFolder="" count="0" unbalanced="0"/>
    <cacheHierarchy uniqueName="[Bokföringsperiod].[År-Månad]" caption="År-Månad" defaultMemberUniqueName="[Bokföringsperiod].[År-Månad].[All]" allUniqueName="[Bokföringsperiod].[År-Månad].[All]" dimensionUniqueName="[Bokföringsperiod]" displayFolder="" count="3" unbalanced="0">
      <fieldsUsage count="3">
        <fieldUsage x="-1"/>
        <fieldUsage x="6"/>
        <fieldUsage x="7"/>
      </fieldsUsage>
    </cacheHierarchy>
    <cacheHierarchy uniqueName="[Bokföringsperiod].[År-Period]" caption="År-Period" defaultMemberUniqueName="[Bokföringsperiod].[År-Period].[All]" allUniqueName="[Bokföringsperiod].[År-Period].[All]" dimensionUniqueName="[Bokföringsperiod]" displayFolder="" count="3" unbalanced="0">
      <fieldsUsage count="3">
        <fieldUsage x="-1"/>
        <fieldUsage x="16"/>
        <fieldUsage x="17"/>
      </fieldsUsage>
    </cacheHierarchy>
    <cacheHierarchy uniqueName="[Budgetkonto].[Budgetkontogruppbenämning]" caption="Budgetkontogruppbenämning" attribute="1" defaultMemberUniqueName="[Budgetkonto].[Budgetkontogruppbenämning].[All]" allUniqueName="[Budgetkonto].[Budgetkontogruppbenämning].[All]" dimensionUniqueName="[Budgetkonto]" displayFolder="" count="0" unbalanced="0"/>
    <cacheHierarchy uniqueName="[Budgetkonto].[Budgetkontohierarki med kod]" caption="Budgetkontohierarki med kod" defaultMemberUniqueName="[Budgetkonto].[Budgetkontohierarki med kod].[All]" allUniqueName="[Budgetkonto].[Budgetkontohierarki med kod].[All]" dimensionUniqueName="[Budgetkonto]" displayFolder="" count="4" unbalanced="0">
      <fieldsUsage count="4">
        <fieldUsage x="-1"/>
        <fieldUsage x="0"/>
        <fieldUsage x="1"/>
        <fieldUsage x="2"/>
      </fieldsUsage>
    </cacheHierarchy>
    <cacheHierarchy uniqueName="[Budgetkonto].[Budgetkontokategori]" caption="Budgetkontokategori" defaultMemberUniqueName="[Budgetkonto].[Budgetkontokategori].[All]" allUniqueName="[Budgetkonto].[Budgetkontokategori].[All]" dimensionUniqueName="[Budgetkonto]" displayFolder="" count="4" unbalanced="0">
      <fieldsUsage count="4">
        <fieldUsage x="-1"/>
        <fieldUsage x="10"/>
        <fieldUsage x="11"/>
        <fieldUsage x="12"/>
      </fieldsUsage>
    </cacheHierarchy>
    <cacheHierarchy uniqueName="[Budgetkonto].[Budgetkontokategori benämning]" caption="Budgetkontokategori benämning" attribute="1" defaultMemberUniqueName="[Budgetkonto].[Budgetkontokategori benämning].[All]" allUniqueName="[Budgetkonto].[Budgetkontokategori benämning].[All]" dimensionUniqueName="[Budgetkonto]" displayFolder="" count="2" unbalanced="0">
      <fieldsUsage count="2">
        <fieldUsage x="-1"/>
        <fieldUsage x="32"/>
      </fieldsUsage>
    </cacheHierarchy>
    <cacheHierarchy uniqueName="[Budgetkonto].[Kontobenämning]" caption="Kontobenämning" attribute="1" defaultMemberUniqueName="[Budgetkonto].[Kontobenämning].[All]" allUniqueName="[Budgetkonto].[Kontobenämning].[All]" dimensionUniqueName="[Budgetkonto]" displayFolder="" count="0" unbalanced="0"/>
    <cacheHierarchy uniqueName="[Budgetkonto].[Projekt Flag]" caption="Projekt Flag" attribute="1" defaultMemberUniqueName="[Budgetkonto].[Projekt Flag].[All]" allUniqueName="[Budgetkonto].[Projekt Flag].[All]" dimensionUniqueName="[Budgetkonto]" displayFolder="" count="0" unbalanced="0"/>
    <cacheHierarchy uniqueName="[Finansiär].[Finansiär Benämning]" caption="Finansiär Benämning" attribute="1" defaultMemberUniqueName="[Finansiär].[Finansiär Benämning].[All]" allUniqueName="[Finansiär].[Finansiär Benämning].[All]" dimensionUniqueName="[Finansiär]" displayFolder="" count="0" unbalanced="0"/>
    <cacheHierarchy uniqueName="[Finansiär].[Finansiär Beskrivning]" caption="Finansiär Beskrivning" attribute="1" defaultMemberUniqueName="[Finansiär].[Finansiär Beskrivning].[All]" allUniqueName="[Finansiär].[Finansiär Beskrivning].[All]" dimensionUniqueName="[Finansiär]" displayFolder="" count="0" unbalanced="0"/>
    <cacheHierarchy uniqueName="[Finansiär].[Finansiär Grupp Benämning]" caption="Finansiär Grupp Benämning" attribute="1" defaultMemberUniqueName="[Finansiär].[Finansiär Grupp Benämning].[All]" allUniqueName="[Finansiär].[Finansiär Grupp Benämning].[All]" dimensionUniqueName="[Finansiär]" displayFolder="" count="0" unbalanced="0"/>
    <cacheHierarchy uniqueName="[Finansiär].[Finansiär Grupp Beskrivning]" caption="Finansiär Grupp Beskrivning" attribute="1" defaultMemberUniqueName="[Finansiär].[Finansiär Grupp Beskrivning].[All]" allUniqueName="[Finansiär].[Finansiär Grupp Beskrivning].[All]" dimensionUniqueName="[Finansiär]" displayFolder="" count="0" unbalanced="0"/>
    <cacheHierarchy uniqueName="[Finansiär].[Finansiär utan kod]" caption="Finansiär utan kod" defaultMemberUniqueName="[Finansiär].[Finansiär utan kod].[All]" allUniqueName="[Finansiär].[Finansiär utan kod].[All]" dimensionUniqueName="[Finansiär]" displayFolder="" count="0" unbalanced="0"/>
    <cacheHierarchy uniqueName="[Finansiär].[Finansiär_]" caption="Finansiär_" defaultMemberUniqueName="[Finansiär].[Finansiär_].[All]" allUniqueName="[Finansiär].[Finansiär_].[All]" dimensionUniqueName="[Finansiär]" displayFolder="" count="0" unbalanced="0"/>
    <cacheHierarchy uniqueName="[Fritt Fält].[Fritt fält med kod]" caption="Fritt fält med kod" attribute="1" defaultMemberUniqueName="[Fritt Fält].[Fritt fält med kod].[All]" allUniqueName="[Fritt Fält].[Fritt fält med kod].[All]" dimensionUniqueName="[Fritt Fält]" displayFolder="" count="0" unbalanced="0"/>
    <cacheHierarchy uniqueName="[Fritt Fält].[Fritt fält utan kod]" caption="Fritt fält utan kod" attribute="1" defaultMemberUniqueName="[Fritt Fält].[Fritt fält utan kod].[All]" allUniqueName="[Fritt Fält].[Fritt fält utan kod].[All]" dimensionUniqueName="[Fritt Fält]" displayFolder="" count="0" unbalanced="0"/>
    <cacheHierarchy uniqueName="[Kund].[Kundbenämning]" caption="Kundbenämning" attribute="1" defaultMemberUniqueName="[Kund].[Kundbenämning].[All]" allUniqueName="[Kund].[Kundbenämning].[All]" dimensionUniqueName="[Kund]" displayFolder="" count="0" unbalanced="0"/>
    <cacheHierarchy uniqueName="[Kund].[Kundnamn]" caption="Kundnamn" attribute="1" defaultMemberUniqueName="[Kund].[Kundnamn].[All]" allUniqueName="[Kund].[Kundnamn].[All]" dimensionUniqueName="[Kund]" displayFolder="" count="0" unbalanced="0"/>
    <cacheHierarchy uniqueName="[Leverantör].[Leverantörbenämning]" caption="Leverantörbenämning" attribute="1" defaultMemberUniqueName="[Leverantör].[Leverantörbenämning].[All]" allUniqueName="[Leverantör].[Leverantörbenämning].[All]" dimensionUniqueName="[Leverantör]" displayFolder="" count="0" unbalanced="0"/>
    <cacheHierarchy uniqueName="[Leverantör].[Leverantörkod]" caption="Leverantörkod" attribute="1" defaultMemberUniqueName="[Leverantör].[Leverantörkod].[All]" allUniqueName="[Leverantör].[Leverantörkod].[All]" dimensionUniqueName="[Leverantör]" displayFolder="" count="0" unbalanced="0"/>
    <cacheHierarchy uniqueName="[Leverantör].[Leverantörnamn]" caption="Leverantörnamn" attribute="1" defaultMemberUniqueName="[Leverantör].[Leverantörnamn].[All]" allUniqueName="[Leverantör].[Leverantörnamn].[All]" dimensionUniqueName="[Leverantör]" displayFolder="" count="0" unbalanced="0"/>
    <cacheHierarchy uniqueName="[Leverantör].[LeverantörOrganisationsnummer]" caption="LeverantörOrganisationsnummer" attribute="1" defaultMemberUniqueName="[Leverantör].[LeverantörOrganisationsnummer].[All]" allUniqueName="[Leverantör].[LeverantörOrganisationsnummer].[All]" dimensionUniqueName="[Leverantör]" displayFolder="" count="0" unbalanced="0"/>
    <cacheHierarchy uniqueName="[Motpart].[Motpart]" caption="Motpart" defaultMemberUniqueName="[Motpart].[Motpart].[All]" allUniqueName="[Motpart].[Motpart].[All]" dimensionUniqueName="[Motpart]" displayFolder="" count="0" unbalanced="0"/>
    <cacheHierarchy uniqueName="[Motpart].[Motpartskodbenämning]" caption="Motpartskodbenämning" attribute="1" defaultMemberUniqueName="[Motpart].[Motpartskodbenämning].[All]" allUniqueName="[Motpart].[Motpartskodbenämning].[All]" dimensionUniqueName="[Motpart]" displayFolder="" count="0" unbalanced="0"/>
    <cacheHierarchy uniqueName="[Organisation - fakultet].[Fakultet]" caption="Fakultet" attribute="1" defaultMemberUniqueName="[Organisation - fakultet].[Fakultet].[All]" allUniqueName="[Organisation - fakultet].[Fakultet].[All]" dimensionUniqueName="[Organisation - fakultet]" displayFolder="" count="2" unbalanced="0">
      <fieldsUsage count="2">
        <fieldUsage x="-1"/>
        <fieldUsage x="20"/>
      </fieldsUsage>
    </cacheHierarchy>
    <cacheHierarchy uniqueName="[Organisation - fakultet].[Fakultetsbenämning]" caption="Fakultetsbenämning" attribute="1" defaultMemberUniqueName="[Organisation - fakultet].[Fakultetsbenämning].[All]" allUniqueName="[Organisation - fakultet].[Fakultetsbenämning].[All]" dimensionUniqueName="[Organisation - fakultet]" displayFolder="" count="0" unbalanced="0"/>
    <cacheHierarchy uniqueName="[Organisation - fakultet].[Fakultetsnamn]" caption="Fakultetsnamn" attribute="1" defaultMemberUniqueName="[Organisation - fakultet].[Fakultetsnamn].[All]" allUniqueName="[Organisation - fakultet].[Fakultetsnamn].[All]" dimensionUniqueName="[Organisation - fakultet]" displayFolder="" count="2" unbalanced="0">
      <fieldsUsage count="2">
        <fieldUsage x="-1"/>
        <fieldUsage x="31"/>
      </fieldsUsage>
    </cacheHierarchy>
    <cacheHierarchy uniqueName="[Organisation - institution].[Avdelningsbenämning]" caption="Avdelningsbenämning" attribute="1" defaultMemberUniqueName="[Organisation - institution].[Avdelningsbenämning].[Alla]" allUniqueName="[Organisation - institution].[Avdelningsbenämning].[Alla]" dimensionUniqueName="[Organisation - institution]" displayFolder="" count="0" unbalanced="0"/>
    <cacheHierarchy uniqueName="[Organisation - institution].[Institution]" caption="Institution" attribute="1" defaultMemberUniqueName="[Organisation - institution].[Institution].[Alla]" allUniqueName="[Organisation - institution].[Institution].[Alla]" dimensionUniqueName="[Organisation - institution]" displayFolder="" count="0" unbalanced="0"/>
    <cacheHierarchy uniqueName="[Organisation - institution].[Institutionsbenämning]" caption="Institutionsbenämning" attribute="1" defaultMemberUniqueName="[Organisation - institution].[Institutionsbenämning].[Alla]" allUniqueName="[Organisation - institution].[Institutionsbenämning].[Alla]" dimensionUniqueName="[Organisation - institution]" displayFolder="" count="0" unbalanced="0"/>
    <cacheHierarchy uniqueName="[Organisation - institution].[Kostnadsställebenämning]" caption="Kostnadsställebenämning" attribute="1" defaultMemberUniqueName="[Organisation - institution].[Kostnadsställebenämning].[Alla]" allUniqueName="[Organisation - institution].[Kostnadsställebenämning].[Alla]" dimensionUniqueName="[Organisation - institution]" displayFolder="" count="0" unbalanced="0"/>
    <cacheHierarchy uniqueName="[Organisation - institution].[Organisation - institution]" caption="Organisation - institution" defaultMemberUniqueName="[Organisation - institution].[Organisation - institution].[All]" allUniqueName="[Organisation - institution].[Organisation - institution].[All]" dimensionUniqueName="[Organisation - institution]" displayFolder="" count="4" unbalanced="0">
      <fieldsUsage count="4">
        <fieldUsage x="-1"/>
        <fieldUsage x="23"/>
        <fieldUsage x="24"/>
        <fieldUsage x="25"/>
      </fieldsUsage>
    </cacheHierarchy>
    <cacheHierarchy uniqueName="[Projekt].[Dispositionstid]" caption="Dispositionstid" attribute="1" defaultMemberUniqueName="[Projekt].[Dispositionstid].[All]" allUniqueName="[Projekt].[Dispositionstid].[All]" dimensionUniqueName="[Projekt]" displayFolder="Projektrelaterat" count="0" unbalanced="0"/>
    <cacheHierarchy uniqueName="[Projekt].[Flyttat Projekt]" caption="Flyttat Projekt" attribute="1" defaultMemberUniqueName="[Projekt].[Flyttat Projekt].[All]" allUniqueName="[Projekt].[Flyttat Projekt].[All]" dimensionUniqueName="[Projekt]" displayFolder="" count="0" unbalanced="0"/>
    <cacheHierarchy uniqueName="[Projekt].[Kontrakt Slutdatum]" caption="Kontrakt Slutdatum" attribute="1" defaultMemberUniqueName="[Projekt].[Kontrakt Slutdatum].[All]" allUniqueName="[Projekt].[Kontrakt Slutdatum].[All]" dimensionUniqueName="[Projekt]" displayFolder="Kontraktsrelaterat" count="0" unbalanced="0"/>
    <cacheHierarchy uniqueName="[Projekt].[Kontrakt Startdatum]" caption="Kontrakt Startdatum" attribute="1" defaultMemberUniqueName="[Projekt].[Kontrakt Startdatum].[All]" allUniqueName="[Projekt].[Kontrakt Startdatum].[All]" dimensionUniqueName="[Projekt]" displayFolder="Kontraktsrelaterat" count="0" unbalanced="0"/>
    <cacheHierarchy uniqueName="[Projekt].[Kontraktslängd - månad]" caption="Kontraktslängd - månad" attribute="1" defaultMemberUniqueName="[Projekt].[Kontraktslängd - månad].[All]" allUniqueName="[Projekt].[Kontraktslängd - månad].[All]" dimensionUniqueName="[Projekt]" displayFolder="Kontraktsrelaterat" count="0" unbalanced="0"/>
    <cacheHierarchy uniqueName="[Projekt].[Kontraktstyp]" caption="Kontraktstyp" attribute="1" defaultMemberUniqueName="[Projekt].[Kontraktstyp].[All]" allUniqueName="[Projekt].[Kontraktstyp].[All]" dimensionUniqueName="[Projekt]" displayFolder="Kontraktsrelaterat" count="0" unbalanced="0"/>
    <cacheHierarchy uniqueName="[Projekt].[Projekt]" caption="Projekt" attribute="1" defaultMemberUniqueName="[Projekt].[Projekt].[All]" allUniqueName="[Projekt].[Projekt].[All]" dimensionUniqueName="[Projekt]" displayFolder="" count="0" unbalanced="0"/>
    <cacheHierarchy uniqueName="[Projekt].[Projekt 8-ställig]" caption="Projekt 8-ställig" defaultMemberUniqueName="[Projekt].[Projekt 8-ställig].[All]" allUniqueName="[Projekt].[Projekt 8-ställig].[All]" dimensionUniqueName="[Projekt]" displayFolder="" count="0" unbalanced="0"/>
    <cacheHierarchy uniqueName="[Projekt].[Projektbenämning]" caption="Projektbenämning" attribute="1" defaultMemberUniqueName="[Projekt].[Projektbenämning].[All]" allUniqueName="[Projekt].[Projektbenämning].[All]" dimensionUniqueName="[Projekt]" displayFolder="Projektrelaterat" count="0" unbalanced="0"/>
    <cacheHierarchy uniqueName="[Projekt].[Projektdatum]" caption="Projektdatum" attribute="1" defaultMemberUniqueName="[Projekt].[Projektdatum].[All]" allUniqueName="[Projekt].[Projektdatum].[All]" dimensionUniqueName="[Projekt]" displayFolder="" count="0" unbalanced="0"/>
    <cacheHierarchy uniqueName="[Projekt].[Projektgrupp]" caption="Projektgrupp" attribute="1" defaultMemberUniqueName="[Projekt].[Projektgrupp].[All]" allUniqueName="[Projekt].[Projektgrupp].[All]" dimensionUniqueName="[Projekt]" displayFolder="Grupp" count="2" unbalanced="0">
      <fieldsUsage count="2">
        <fieldUsage x="-1"/>
        <fieldUsage x="21"/>
      </fieldsUsage>
    </cacheHierarchy>
    <cacheHierarchy uniqueName="[Projekt].[Projektgrupp utan kod]" caption="Projektgrupp utan kod" attribute="1" defaultMemberUniqueName="[Projekt].[Projektgrupp utan kod].[All]" allUniqueName="[Projekt].[Projektgrupp utan kod].[All]" dimensionUniqueName="[Projekt]" displayFolder="Grupp" count="0" unbalanced="0"/>
    <cacheHierarchy uniqueName="[Projekt].[Projekt-ID]" caption="Projekt-ID" attribute="1" defaultMemberUniqueName="[Projekt].[Projekt-ID].[All]" allUniqueName="[Projekt].[Projekt-ID].[All]" dimensionUniqueName="[Projekt]" displayFolder="Projektrelaterat" count="0" unbalanced="0"/>
    <cacheHierarchy uniqueName="[Projekt].[Projektstatus]" caption="Projektstatus" attribute="1" defaultMemberUniqueName="[Projekt].[Projektstatus].[All]" allUniqueName="[Projekt].[Projektstatus].[All]" dimensionUniqueName="[Projekt]" displayFolder="" count="2" unbalanced="0">
      <fieldsUsage count="2">
        <fieldUsage x="-1"/>
        <fieldUsage x="19"/>
      </fieldsUsage>
    </cacheHierarchy>
    <cacheHierarchy uniqueName="[Projekt].[Redovisningsområde]" caption="Redovisningsområde" attribute="1" defaultMemberUniqueName="[Projekt].[Redovisningsområde].[All]" allUniqueName="[Projekt].[Redovisningsområde].[All]" dimensionUniqueName="[Projekt]" displayFolder="Kategori" count="0" unbalanced="0"/>
    <cacheHierarchy uniqueName="[Projekt].[Redovisningsområde utan kod]" caption="Redovisningsområde utan kod" attribute="1" defaultMemberUniqueName="[Projekt].[Redovisningsområde utan kod].[All]" allUniqueName="[Projekt].[Redovisningsområde utan kod].[All]" dimensionUniqueName="[Projekt]" displayFolder="Kategori" count="0" unbalanced="0"/>
    <cacheHierarchy uniqueName="[Projekt].[Redovisningsområde-Projekt]" caption="Redovisningsområde-Projekt" defaultMemberUniqueName="[Projekt].[Redovisningsområde-Projekt].[All]" allUniqueName="[Projekt].[Redovisningsområde-Projekt].[All]" dimensionUniqueName="[Projekt]" displayFolder="" count="0" unbalanced="0"/>
    <cacheHierarchy uniqueName="[Projektledare].[Anställd i myndigheten]" caption="Anställd i myndigheten" attribute="1" defaultMemberUniqueName="[Projektledare].[Anställd i myndigheten].[All]" allUniqueName="[Projektledare].[Anställd i myndigheten].[All]" dimensionUniqueName="[Projektledare]" displayFolder="" count="0" unbalanced="0"/>
    <cacheHierarchy uniqueName="[Projektledare].[Anställningsperiod slutdatum]" caption="Anställningsperiod slutdatum" attribute="1" defaultMemberUniqueName="[Projektledare].[Anställningsperiod slutdatum].[All]" allUniqueName="[Projektledare].[Anställningsperiod slutdatum].[All]" dimensionUniqueName="[Projektledare]" displayFolder="" count="0" unbalanced="0"/>
    <cacheHierarchy uniqueName="[Projektledare].[Anställningsperiod startdatum]" caption="Anställningsperiod startdatum" attribute="1" defaultMemberUniqueName="[Projektledare].[Anställningsperiod startdatum].[All]" allUniqueName="[Projektledare].[Anställningsperiod startdatum].[All]" dimensionUniqueName="[Projektledare]" displayFolder="" count="0" unbalanced="0"/>
    <cacheHierarchy uniqueName="[Projektledare].[Befattningskategori]" caption="Befattningskategori" attribute="1" defaultMemberUniqueName="[Projektledare].[Befattningskategori].[All]" allUniqueName="[Projektledare].[Befattningskategori].[All]" dimensionUniqueName="[Projektledare]" displayFolder="" count="0" unbalanced="0"/>
    <cacheHierarchy uniqueName="[Projektledare].[Befattningskod]" caption="Befattningskod" attribute="1" defaultMemberUniqueName="[Projektledare].[Befattningskod].[All]" allUniqueName="[Projektledare].[Befattningskod].[All]" dimensionUniqueName="[Projektledare]" displayFolder="" count="0" unbalanced="0"/>
    <cacheHierarchy uniqueName="[Projektledare].[Befattningstext]" caption="Befattningstext" attribute="1" defaultMemberUniqueName="[Projektledare].[Befattningstext].[All]" allUniqueName="[Projektledare].[Befattningstext].[All]" dimensionUniqueName="[Projektledare]" displayFolder="" count="0" unbalanced="0"/>
    <cacheHierarchy uniqueName="[Projektledare].[Kön]" caption="Kön" attribute="1" defaultMemberUniqueName="[Projektledare].[Kön].[All]" allUniqueName="[Projektledare].[Kön].[All]" dimensionUniqueName="[Projektledare]" displayFolder="" count="0" unbalanced="0"/>
    <cacheHierarchy uniqueName="[Projektledare].[Namn]" caption="Namn" attribute="1" defaultMemberUniqueName="[Projektledare].[Namn].[All]" allUniqueName="[Projektledare].[Namn].[All]" dimensionUniqueName="[Projektledare]" displayFolder="" count="0" unbalanced="0"/>
    <cacheHierarchy uniqueName="[Projektledare].[Personnr]" caption="Personnr" attribute="1" defaultMemberUniqueName="[Projektledare].[Personnr].[All]" allUniqueName="[Projektledare].[Personnr].[All]" dimensionUniqueName="[Projektledare]" displayFolder="" count="0" unbalanced="0"/>
    <cacheHierarchy uniqueName="[Projektledare].[Pnr Namn]" caption="Pnr Namn" attribute="1" defaultMemberUniqueName="[Projektledare].[Pnr Namn].[All]" allUniqueName="[Projektledare].[Pnr Namn].[All]" dimensionUniqueName="[Projektledare]" displayFolder="" count="0" unbalanced="0"/>
    <cacheHierarchy uniqueName="[Projektledare].[Ämnesområde]" caption="Ämnesområde" attribute="1" defaultMemberUniqueName="[Projektledare].[Ämnesområde].[All]" allUniqueName="[Projektledare].[Ämnesområde].[All]" dimensionUniqueName="[Projektledare]" displayFolder="" count="0" unbalanced="0"/>
    <cacheHierarchy uniqueName="[Redovisningsområde].[Redovisningsområde]" caption="Redovisningsområde" attribute="1" defaultMemberUniqueName="[Redovisningsområde].[Redovisningsområde].[All]" allUniqueName="[Redovisningsområde].[Redovisningsområde].[All]" dimensionUniqueName="[Redovisningsområde]" displayFolder="" count="2" unbalanced="0">
      <fieldsUsage count="2">
        <fieldUsage x="-1"/>
        <fieldUsage x="30"/>
      </fieldsUsage>
    </cacheHierarchy>
    <cacheHierarchy uniqueName="[Redovisningsområde].[Redovisningsområde kod]" caption="Redovisningsområde kod" attribute="1" defaultMemberUniqueName="[Redovisningsområde].[Redovisningsområde kod].[All]" allUniqueName="[Redovisningsområde].[Redovisningsområde kod].[All]" dimensionUniqueName="[Redovisningsområde]" displayFolder="" count="0" unbalanced="0"/>
    <cacheHierarchy uniqueName="[Redovisningsområde].[Redovisningsområde utan kod]" caption="Redovisningsområde utan kod" attribute="1" defaultMemberUniqueName="[Redovisningsområde].[Redovisningsområde utan kod].[All]" allUniqueName="[Redovisningsområde].[Redovisningsområde utan kod].[All]" dimensionUniqueName="[Redovisningsområde]" displayFolder="" count="0" unbalanced="0"/>
    <cacheHierarchy uniqueName="[Reskontratyp].[Reskontrabenämning]" caption="Reskontrabenämning" attribute="1" defaultMemberUniqueName="[Reskontratyp].[Reskontrabenämning].[All]" allUniqueName="[Reskontratyp].[Reskontrabenämning].[All]" dimensionUniqueName="[Reskontratyp]" displayFolder="" count="0" unbalanced="0"/>
    <cacheHierarchy uniqueName="[Verifikation].[Verifikationsnummer]" caption="Verifikationsnummer" attribute="1" defaultMemberUniqueName="[Verifikation].[Verifikationsnummer].[All]" allUniqueName="[Verifikation].[Verifikationsnummer].[All]" dimensionUniqueName="[Verifikation]" displayFolder="" count="0" unbalanced="0"/>
    <cacheHierarchy uniqueName="[Verifikation].[Verifikationsrad]" caption="Verifikationsrad" attribute="1" defaultMemberUniqueName="[Verifikation].[Verifikationsrad].[All]" allUniqueName="[Verifikation].[Verifikationsrad].[All]" dimensionUniqueName="[Verifikation]" displayFolder="" count="0" unbalanced="0"/>
    <cacheHierarchy uniqueName="[Verifikation].[Verifikationstext]" caption="Verifikationstext" attribute="1" defaultMemberUniqueName="[Verifikation].[Verifikationstext].[All]" allUniqueName="[Verifikation].[Verifikationstext].[All]" dimensionUniqueName="[Verifikation]" displayFolder="" count="0" unbalanced="0"/>
    <cacheHierarchy uniqueName="[Verifikationstyp].[Verifikationstypbenämning]" caption="Verifikationstypbenämning" attribute="1" defaultMemberUniqueName="[Verifikationstyp].[Verifikationstypbenämning].[All]" allUniqueName="[Verifikationstyp].[Verifikationstypbenämning].[All]" dimensionUniqueName="[Verifikationstyp]" displayFolder="" count="0" unbalanced="0"/>
    <cacheHierarchy uniqueName="[Årsredovisningskonto].[S-konto]" caption="S-konto" attribute="1" defaultMemberUniqueName="[Årsredovisningskonto].[S-konto].[All]" allUniqueName="[Årsredovisningskonto].[S-konto].[All]" dimensionUniqueName="[Årsredovisningskonto]" displayFolder="Konto" count="0" unbalanced="0"/>
    <cacheHierarchy uniqueName="[Årsredovisningskonto].[S-konto med kod]" caption="S-konto med kod" attribute="1" defaultMemberUniqueName="[Årsredovisningskonto].[S-konto med kod].[All]" allUniqueName="[Årsredovisningskonto].[S-konto med kod].[All]" dimensionUniqueName="[Årsredovisningskonto]" displayFolder="Konto" count="0" unbalanced="0"/>
    <cacheHierarchy uniqueName="[Årsredovisningskonto].[S-konto subgrupp]" caption="S-konto subgrupp" attribute="1" defaultMemberUniqueName="[Årsredovisningskonto].[S-konto subgrupp].[All]" allUniqueName="[Årsredovisningskonto].[S-konto subgrupp].[All]" dimensionUniqueName="[Årsredovisningskonto]" displayFolder="Grupp" count="0" unbalanced="0"/>
    <cacheHierarchy uniqueName="[Årsredovisningskonto].[S-konto subgrupp med kod]" caption="S-konto subgrupp med kod" attribute="1" defaultMemberUniqueName="[Årsredovisningskonto].[S-konto subgrupp med kod].[All]" allUniqueName="[Årsredovisningskonto].[S-konto subgrupp med kod].[All]" dimensionUniqueName="[Årsredovisningskonto]" displayFolder="Grupp" count="0" unbalanced="0"/>
    <cacheHierarchy uniqueName="[Årsredovisningskonto].[S-kontogrupp]" caption="S-kontogrupp" attribute="1" defaultMemberUniqueName="[Årsredovisningskonto].[S-kontogrupp].[All]" allUniqueName="[Årsredovisningskonto].[S-kontogrupp].[All]" dimensionUniqueName="[Årsredovisningskonto]" displayFolder="Grupp" count="0" unbalanced="0"/>
    <cacheHierarchy uniqueName="[Årsredovisningskonto].[S-kontogrupp med kod]" caption="S-kontogrupp med kod" attribute="1" defaultMemberUniqueName="[Årsredovisningskonto].[S-kontogrupp med kod].[All]" allUniqueName="[Årsredovisningskonto].[S-kontogrupp med kod].[All]" dimensionUniqueName="[Årsredovisningskonto]" displayFolder="Grupp" count="0" unbalanced="0"/>
    <cacheHierarchy uniqueName="[Årsredovisningskonto].[S-kontokategori]" caption="S-kontokategori" attribute="1" defaultMemberUniqueName="[Årsredovisningskonto].[S-kontokategori].[All]" allUniqueName="[Årsredovisningskonto].[S-kontokategori].[All]" dimensionUniqueName="[Årsredovisningskonto]" displayFolder="Kategori" count="0" unbalanced="0"/>
    <cacheHierarchy uniqueName="[Årsredovisningskonto].[S-kontokategori med kod]" caption="S-kontokategori med kod" attribute="1" defaultMemberUniqueName="[Årsredovisningskonto].[S-kontokategori med kod].[All]" allUniqueName="[Årsredovisningskonto].[S-kontokategori med kod].[All]" dimensionUniqueName="[Årsredovisningskonto]" displayFolder="Kategori" count="0" unbalanced="0"/>
    <cacheHierarchy uniqueName="[Årsredovisningskonto].[Årsredovisningsbenämning]" caption="Årsredovisningsbenämning" defaultMemberUniqueName="[Årsredovisningskonto].[Årsredovisningsbenämning].[All]" allUniqueName="[Årsredovisningskonto].[Årsredovisningsbenämning].[All]" dimensionUniqueName="[Årsredovisningskonto]" displayFolder="" count="0" unbalanced="0"/>
    <cacheHierarchy uniqueName="[Ämnesområde - anställd].[Ämnesområdebenämning]" caption="Ämnesområde - anställd.Ämnesområdebenämning" attribute="1" defaultMemberUniqueName="[Ämnesområde - anställd].[Ämnesområdebenämning].[All]" allUniqueName="[Ämnesområde - anställd].[Ämnesområdebenämning].[All]" dimensionUniqueName="[Ämnesområde - anställd]" displayFolder="" count="0" unbalanced="0"/>
    <cacheHierarchy uniqueName="[Ämnesområde - anställd].[Ämnesområdebenämning Eng]" caption="Ämnesområde - anställd.Ämnesområdebenämning Eng" attribute="1" defaultMemberUniqueName="[Ämnesområde - anställd].[Ämnesområdebenämning Eng].[All]" allUniqueName="[Ämnesområde - anställd].[Ämnesområdebenämning Eng].[All]" dimensionUniqueName="[Ämnesområde - anställd]" displayFolder="" count="0" unbalanced="0"/>
    <cacheHierarchy uniqueName="[Ämnesområde - projektledare].[Ämnesområdebenämning]" caption="Ämnesområde - projektledare.Ämnesområdebenämning" attribute="1" defaultMemberUniqueName="[Ämnesområde - projektledare].[Ämnesområdebenämning].[All]" allUniqueName="[Ämnesområde - projektledare].[Ämnesområdebenämning].[All]" dimensionUniqueName="[Ämnesområde - projektledare]" displayFolder="" count="0" unbalanced="0"/>
    <cacheHierarchy uniqueName="[Ämnesområde - projektledare].[Ämnesområdebenämning Eng]" caption="Ämnesområde - projektledare.Ämnesområdebenämning Eng" attribute="1" defaultMemberUniqueName="[Ämnesområde - projektledare].[Ämnesområdebenämning Eng].[All]" allUniqueName="[Ämnesområde - projektledare].[Ämnesområdebenämning Eng].[All]" dimensionUniqueName="[Ämnesområde - projektledare]" displayFolder="" count="0" unbalanced="0"/>
    <cacheHierarchy uniqueName="[Anläggning].[Dim Anläggnings Surrogate Key]" caption="Dim Anläggnings Surrogate Key" attribute="1" keyAttribute="1" defaultMemberUniqueName="[Anläggning].[Dim Anläggnings Surrogate Key].[All]" allUniqueName="[Anläggning].[Dim Anläggnings Surrogate Key].[All]" dimensionUniqueName="[Anläggning]" displayFolder="" count="0" unbalanced="0" hidden="1"/>
    <cacheHierarchy uniqueName="[Anställd].[Dim Anställd ID]" caption="Dim Anställd ID" attribute="1" keyAttribute="1" defaultMemberUniqueName="[Anställd].[Dim Anställd ID].[All]" allUniqueName="[Anställd].[Dim Anställd ID].[All]" dimensionUniqueName="[Anställd]" displayFolder="" count="0" unbalanced="0" hidden="1"/>
    <cacheHierarchy uniqueName="[Bokföringsperiod].[Bokförings Benämning]" caption="Bokförings Benämning" attribute="1" defaultMemberUniqueName="[Bokföringsperiod].[Bokförings Benämning].[All]" allUniqueName="[Bokföringsperiod].[Bokförings Benämning].[All]" dimensionUniqueName="[Bokföringsperiod]" displayFolder="" count="0" unbalanced="0" hidden="1"/>
    <cacheHierarchy uniqueName="[Bokföringsperiod].[Bokförings Datum]" caption="Bokförings Datum" attribute="1" defaultMemberUniqueName="[Bokföringsperiod].[Bokförings Datum].[All]" allUniqueName="[Bokföringsperiod].[Bokförings Datum].[All]" dimensionUniqueName="[Bokföringsperiod]" displayFolder="" count="0" unbalanced="0" hidden="1"/>
    <cacheHierarchy uniqueName="[Bokföringsperiod].[Bokförings Namn]" caption="Bokförings Namn" attribute="1" defaultMemberUniqueName="[Bokföringsperiod].[Bokförings Namn].[All]" allUniqueName="[Bokföringsperiod].[Bokförings Namn].[All]" dimensionUniqueName="[Bokföringsperiod]" displayFolder="" count="0" unbalanced="0" hidden="1"/>
    <cacheHierarchy uniqueName="[Bokföringsperiod].[Dim Bokförings Period ID]" caption="Dim Bokförings Period ID" attribute="1" keyAttribute="1" defaultMemberUniqueName="[Bokföringsperiod].[Dim Bokförings Period ID].[All]" allUniqueName="[Bokföringsperiod].[Dim Bokförings Period ID].[All]" dimensionUniqueName="[Bokföringsperiod]" displayFolder="" count="0" unbalanced="0" hidden="1"/>
    <cacheHierarchy uniqueName="[Budgetkonto].[Budgekontotgruppbeskrivning]" caption="Budgekontotgruppbeskrivning" attribute="1" defaultMemberUniqueName="[Budgetkonto].[Budgekontotgruppbeskrivning].[All]" allUniqueName="[Budgetkonto].[Budgekontotgruppbeskrivning].[All]" dimensionUniqueName="[Budgetkonto]" displayFolder="" count="0" unbalanced="0" hidden="1"/>
    <cacheHierarchy uniqueName="[Budgetkonto].[Budgetkonto]" caption="Budgetkonto" attribute="1" defaultMemberUniqueName="[Budgetkonto].[Budgetkonto].[All]" allUniqueName="[Budgetkonto].[Budgetkonto].[All]" dimensionUniqueName="[Budgetkonto]" displayFolder="Konto" count="0" unbalanced="0" hidden="1"/>
    <cacheHierarchy uniqueName="[Budgetkonto].[Budgetkontobeskrivning]" caption="Budgetkontobeskrivning" attribute="1" defaultMemberUniqueName="[Budgetkonto].[Budgetkontobeskrivning].[All]" allUniqueName="[Budgetkonto].[Budgetkontobeskrivning].[All]" dimensionUniqueName="[Budgetkonto]" displayFolder="" count="0" unbalanced="0" hidden="1"/>
    <cacheHierarchy uniqueName="[Budgetkonto].[Budgetkontokategori beskrivning]" caption="Budgetkontokategori beskrivning" attribute="1" defaultMemberUniqueName="[Budgetkonto].[Budgetkontokategori beskrivning].[All]" allUniqueName="[Budgetkonto].[Budgetkontokategori beskrivning].[All]" dimensionUniqueName="[Budgetkonto]" displayFolder="" count="0" unbalanced="0" hidden="1"/>
    <cacheHierarchy uniqueName="[Budgetkonto].[Budgetkontostatus]" caption="Budgetkontostatus" attribute="1" defaultMemberUniqueName="[Budgetkonto].[Budgetkontostatus].[All]" allUniqueName="[Budgetkonto].[Budgetkontostatus].[All]" dimensionUniqueName="[Budgetkonto]" displayFolder="" count="0" unbalanced="0" hidden="1"/>
    <cacheHierarchy uniqueName="[Budgetkonto].[Dim Budget Grupp ID]" caption="Dim Budget Grupp ID" attribute="1" defaultMemberUniqueName="[Budgetkonto].[Dim Budget Grupp ID].[All]" allUniqueName="[Budgetkonto].[Dim Budget Grupp ID].[All]" dimensionUniqueName="[Budgetkonto]" displayFolder="" count="0" unbalanced="0" hidden="1"/>
    <cacheHierarchy uniqueName="[Budgetkonto].[Dim Budget Kategori ID]" caption="Dim Budget Kategori ID" attribute="1" defaultMemberUniqueName="[Budgetkonto].[Dim Budget Kategori ID].[All]" allUniqueName="[Budgetkonto].[Dim Budget Kategori ID].[All]" dimensionUniqueName="[Budgetkonto]" displayFolder="" count="0" unbalanced="0" hidden="1"/>
    <cacheHierarchy uniqueName="[Budgetkonto].[Dim Budget Konto ID]" caption="Dim Budget Konto ID" attribute="1" keyAttribute="1" defaultMemberUniqueName="[Budgetkonto].[Dim Budget Konto ID].[All]" allUniqueName="[Budgetkonto].[Dim Budget Konto ID].[All]" dimensionUniqueName="[Budgetkonto]" displayFolder="" count="0" unbalanced="0" hidden="1"/>
    <cacheHierarchy uniqueName="[Finansiär].[Dim Finansiär Grupp ID]" caption="Dim Finansiär Grupp ID" attribute="1" defaultMemberUniqueName="[Finansiär].[Dim Finansiär Grupp ID].[All]" allUniqueName="[Finansiär].[Dim Finansiär Grupp ID].[All]" dimensionUniqueName="[Finansiär]" displayFolder="" count="0" unbalanced="0" hidden="1"/>
    <cacheHierarchy uniqueName="[Finansiär].[Dim Finansiär ID]" caption="Dim Finansiär ID" attribute="1" keyAttribute="1" defaultMemberUniqueName="[Finansiär].[Dim Finansiär ID].[All]" allUniqueName="[Finansiär].[Dim Finansiär ID].[All]" dimensionUniqueName="[Finansiär]" displayFolder="" count="0" unbalanced="0" hidden="1"/>
    <cacheHierarchy uniqueName="[Finansiär].[Finansiär]" caption="Finansiär" attribute="1" defaultMemberUniqueName="[Finansiär].[Finansiär].[All]" allUniqueName="[Finansiär].[Finansiär].[All]" dimensionUniqueName="[Finansiär]" displayFolder="" count="0" unbalanced="0" hidden="1"/>
    <cacheHierarchy uniqueName="[Finansiär].[Finansiär Grupp]" caption="Finansiär Grupp" attribute="1" defaultMemberUniqueName="[Finansiär].[Finansiär Grupp].[All]" allUniqueName="[Finansiär].[Finansiär Grupp].[All]" dimensionUniqueName="[Finansiär]" displayFolder="" count="0" unbalanced="0" hidden="1"/>
    <cacheHierarchy uniqueName="[Fritt Fält].[Dim Fritt Fält ID]" caption="Dim Fritt Fält ID" attribute="1" keyAttribute="1" defaultMemberUniqueName="[Fritt Fält].[Dim Fritt Fält ID].[All]" allUniqueName="[Fritt Fält].[Dim Fritt Fält ID].[All]" dimensionUniqueName="[Fritt Fält]" displayFolder="" count="0" unbalanced="0" hidden="1"/>
    <cacheHierarchy uniqueName="[Fritt Fält].[Fritt Fält Datum]" caption="Fritt Fält Datum" attribute="1" defaultMemberUniqueName="[Fritt Fält].[Fritt Fält Datum].[All]" allUniqueName="[Fritt Fält].[Fritt Fält Datum].[All]" dimensionUniqueName="[Fritt Fält]" displayFolder="" count="0" unbalanced="0" hidden="1"/>
    <cacheHierarchy uniqueName="[Fritt Fält].[Fritt Fält Kod]" caption="Fritt Fält Kod" attribute="1" defaultMemberUniqueName="[Fritt Fält].[Fritt Fält Kod].[All]" allUniqueName="[Fritt Fält].[Fritt Fält Kod].[All]" dimensionUniqueName="[Fritt Fält]" displayFolder="" count="0" unbalanced="0" hidden="1"/>
    <cacheHierarchy uniqueName="[Fritt Fält].[Fritt Fält Rel Value]" caption="Fritt Fält Rel Value" attribute="1" defaultMemberUniqueName="[Fritt Fält].[Fritt Fält Rel Value].[All]" allUniqueName="[Fritt Fält].[Fritt Fält Rel Value].[All]" dimensionUniqueName="[Fritt Fält]" displayFolder="" count="0" unbalanced="0" hidden="1"/>
    <cacheHierarchy uniqueName="[Fritt Fält].[Fritt Fält Status]" caption="Fritt Fält Status" attribute="1" defaultMemberUniqueName="[Fritt Fält].[Fritt Fält Status].[All]" allUniqueName="[Fritt Fält].[Fritt Fält Status].[All]" dimensionUniqueName="[Fritt Fält]" displayFolder="" count="0" unbalanced="0" hidden="1"/>
    <cacheHierarchy uniqueName="[Kund].[Dim Kund ID]" caption="Dim Kund ID" attribute="1" keyAttribute="1" defaultMemberUniqueName="[Kund].[Dim Kund ID].[All]" allUniqueName="[Kund].[Dim Kund ID].[All]" dimensionUniqueName="[Kund]" displayFolder="" count="0" unbalanced="0" hidden="1"/>
    <cacheHierarchy uniqueName="[Kund].[Kundkod]" caption="Kundkod" attribute="1" defaultMemberUniqueName="[Kund].[Kundkod].[All]" allUniqueName="[Kund].[Kundkod].[All]" dimensionUniqueName="[Kund]" displayFolder="" count="0" unbalanced="0" hidden="1"/>
    <cacheHierarchy uniqueName="[Leverantör].[Dim Leverantör ID]" caption="Dim Leverantör ID" attribute="1" keyAttribute="1" defaultMemberUniqueName="[Leverantör].[Dim Leverantör ID].[All]" allUniqueName="[Leverantör].[Dim Leverantör ID].[All]" dimensionUniqueName="[Leverantör]" displayFolder="" count="0" unbalanced="0" hidden="1"/>
    <cacheHierarchy uniqueName="[Motpart].[Dim Motpart ID]" caption="Dim Motpart ID" attribute="1" keyAttribute="1" defaultMemberUniqueName="[Motpart].[Dim Motpart ID].[All]" allUniqueName="[Motpart].[Dim Motpart ID].[All]" dimensionUniqueName="[Motpart]" displayFolder="" count="0" unbalanced="0" hidden="1"/>
    <cacheHierarchy uniqueName="[Motpart].[Motpartsgrupp]" caption="Motpartsgrupp" attribute="1" defaultMemberUniqueName="[Motpart].[Motpartsgrupp].[All]" allUniqueName="[Motpart].[Motpartsgrupp].[All]" dimensionUniqueName="[Motpart]" displayFolder="" count="0" unbalanced="0" hidden="1"/>
    <cacheHierarchy uniqueName="[Motpart].[Motpartskod]" caption="Motpartskod" attribute="1" defaultMemberUniqueName="[Motpart].[Motpartskod].[All]" allUniqueName="[Motpart].[Motpartskod].[All]" dimensionUniqueName="[Motpart]" displayFolder="" count="0" unbalanced="0" hidden="1"/>
    <cacheHierarchy uniqueName="[Organisation - fakultet].[Dim Fakultet ID]" caption="Dim Fakultet ID" attribute="1" keyAttribute="1" defaultMemberUniqueName="[Organisation - fakultet].[Dim Fakultet ID].[All]" allUniqueName="[Organisation - fakultet].[Dim Fakultet ID].[All]" dimensionUniqueName="[Organisation - fakultet]" displayFolder="" count="0" unbalanced="0" hidden="1"/>
    <cacheHierarchy uniqueName="[Organisation - institution].[Avdelningsnamn]" caption="Avdelningsnamn" attribute="1" defaultMemberUniqueName="[Organisation - institution].[Avdelningsnamn].[Alla]" allUniqueName="[Organisation - institution].[Avdelningsnamn].[Alla]" dimensionUniqueName="[Organisation - institution]" displayFolder="Avdelning" count="0" unbalanced="0" hidden="1"/>
    <cacheHierarchy uniqueName="[Organisation - institution].[Dim Kostnadsställe ID]" caption="Dim Kostnadsställe ID" attribute="1" keyAttribute="1" defaultMemberUniqueName="[Organisation - institution].[Dim Kostnadsställe ID].[Alla]" allUniqueName="[Organisation - institution].[Dim Kostnadsställe ID].[Alla]" dimensionUniqueName="[Organisation - institution]" displayFolder="" count="0" unbalanced="0" hidden="1"/>
    <cacheHierarchy uniqueName="[Organisation - institution].[Dim Kostnadsställe Surrogate Key]" caption="Dim Kostnadsställe Surrogate Key" attribute="1" defaultMemberUniqueName="[Organisation - institution].[Dim Kostnadsställe Surrogate Key].[Alla]" allUniqueName="[Organisation - institution].[Dim Kostnadsställe Surrogate Key].[Alla]" dimensionUniqueName="[Organisation - institution]" displayFolder="" count="0" unbalanced="0" hidden="1"/>
    <cacheHierarchy uniqueName="[Organisation - institution].[Fakultetskod]" caption="Fakultetskod" attribute="1" defaultMemberUniqueName="[Organisation - institution].[Fakultetskod].[Alla]" allUniqueName="[Organisation - institution].[Fakultetskod].[Alla]" dimensionUniqueName="[Organisation - institution]" displayFolder="" count="0" unbalanced="0" hidden="1"/>
    <cacheHierarchy uniqueName="[Organisation - institution].[Fakultetsnamn]" caption="Fakultetsnamn" attribute="1" defaultMemberUniqueName="[Organisation - institution].[Fakultetsnamn].[Alla]" allUniqueName="[Organisation - institution].[Fakultetsnamn].[Alla]" dimensionUniqueName="[Organisation - institution]" displayFolder="" count="0" unbalanced="0" hidden="1"/>
    <cacheHierarchy uniqueName="[Organisation - institution].[Institutionsnamn]" caption="Institutionsnamn" attribute="1" defaultMemberUniqueName="[Organisation - institution].[Institutionsnamn].[Alla]" allUniqueName="[Organisation - institution].[Institutionsnamn].[Alla]" dimensionUniqueName="[Organisation - institution]" displayFolder="" count="0" unbalanced="0" hidden="1"/>
    <cacheHierarchy uniqueName="[Organisation - institution].[Kostnadsställenamn]" caption="Kostnadsställenamn" attribute="1" defaultMemberUniqueName="[Organisation - institution].[Kostnadsställenamn].[Alla]" allUniqueName="[Organisation - institution].[Kostnadsställenamn].[Alla]" dimensionUniqueName="[Organisation - institution]" displayFolder="Kostnadsställe" count="0" unbalanced="0" hidden="1"/>
    <cacheHierarchy uniqueName="[Organisation - institution].[Kostnadsställestatus]" caption="Kostnadsställestatus" attribute="1" defaultMemberUniqueName="[Organisation - institution].[Kostnadsställestatus].[Alla]" allUniqueName="[Organisation - institution].[Kostnadsställestatus].[Alla]" dimensionUniqueName="[Organisation - institution]" displayFolder="" count="0" unbalanced="0" hidden="1"/>
    <cacheHierarchy uniqueName="[Projekt].[Delprojekt]" caption="Delprojekt" attribute="1" defaultMemberUniqueName="[Projekt].[Delprojekt].[All]" allUniqueName="[Projekt].[Delprojekt].[All]" dimensionUniqueName="[Projekt]" displayFolder="Subgrupp" count="0" unbalanced="0" hidden="1"/>
    <cacheHierarchy uniqueName="[Projekt].[Dim Projekt ID]" caption="Dim Projekt ID" attribute="1" keyAttribute="1" defaultMemberUniqueName="[Projekt].[Dim Projekt ID].[All]" allUniqueName="[Projekt].[Dim Projekt ID].[All]" dimensionUniqueName="[Projekt]" displayFolder="" count="0" unbalanced="0" hidden="1"/>
    <cacheHierarchy uniqueName="[Projektledare].[Dim Anställd ID]" caption="Dim Anställd ID" attribute="1" keyAttribute="1" defaultMemberUniqueName="[Projektledare].[Dim Anställd ID].[All]" allUniqueName="[Projektledare].[Dim Anställd ID].[All]" dimensionUniqueName="[Projektledare]" displayFolder="" count="0" unbalanced="0" hidden="1"/>
    <cacheHierarchy uniqueName="[Redovisningsområde].[Dim Verksamhets Område ID]" caption="Dim Verksamhets Område ID" attribute="1" keyAttribute="1" defaultMemberUniqueName="[Redovisningsområde].[Dim Verksamhets Område ID].[All]" allUniqueName="[Redovisningsområde].[Dim Verksamhets Område ID].[All]" dimensionUniqueName="[Redovisningsområde]" displayFolder="" count="0" unbalanced="0" hidden="1"/>
    <cacheHierarchy uniqueName="[Reskontratyp].[Dim Reskontra Typ ID]" caption="Dim Reskontra Typ ID" attribute="1" keyAttribute="1" defaultMemberUniqueName="[Reskontratyp].[Dim Reskontra Typ ID].[All]" allUniqueName="[Reskontratyp].[Dim Reskontra Typ ID].[All]" dimensionUniqueName="[Reskontratyp]" displayFolder="" count="0" unbalanced="0" hidden="1"/>
    <cacheHierarchy uniqueName="[Reskontratyp].[Reskontra Beskrivning]" caption="Reskontra Beskrivning" attribute="1" defaultMemberUniqueName="[Reskontratyp].[Reskontra Beskrivning].[All]" allUniqueName="[Reskontratyp].[Reskontra Beskrivning].[All]" dimensionUniqueName="[Reskontratyp]" displayFolder="" count="0" unbalanced="0" hidden="1"/>
    <cacheHierarchy uniqueName="[Reskontratyp].[Reskontra Kod]" caption="Reskontra Kod" attribute="1" defaultMemberUniqueName="[Reskontratyp].[Reskontra Kod].[All]" allUniqueName="[Reskontratyp].[Reskontra Kod].[All]" dimensionUniqueName="[Reskontratyp]" displayFolder="" count="0" unbalanced="0" hidden="1"/>
    <cacheHierarchy uniqueName="[Verifikation].[Fact Utfall Sorrugate Key]" caption="Fact Utfall Sorrugate Key" attribute="1" keyAttribute="1" defaultMemberUniqueName="[Verifikation].[Fact Utfall Sorrugate Key].[All]" allUniqueName="[Verifikation].[Fact Utfall Sorrugate Key].[All]" dimensionUniqueName="[Verifikation]" displayFolder="" count="0" unbalanced="0" hidden="1"/>
    <cacheHierarchy uniqueName="[Verifikationstyp].[Dim Verifikations Typ ID]" caption="Dim Verifikations Typ ID" attribute="1" keyAttribute="1" defaultMemberUniqueName="[Verifikationstyp].[Dim Verifikations Typ ID].[All]" allUniqueName="[Verifikationstyp].[Dim Verifikations Typ ID].[All]" dimensionUniqueName="[Verifikationstyp]" displayFolder="" count="0" unbalanced="0" hidden="1"/>
    <cacheHierarchy uniqueName="[Verifikationstyp].[Verifikationsbeskrivning]" caption="Verifikationsbeskrivning" attribute="1" defaultMemberUniqueName="[Verifikationstyp].[Verifikationsbeskrivning].[All]" allUniqueName="[Verifikationstyp].[Verifikationsbeskrivning].[All]" dimensionUniqueName="[Verifikationstyp]" displayFolder="" count="0" unbalanced="0" hidden="1"/>
    <cacheHierarchy uniqueName="[Verifikationstyp].[Verifikationstyp kod]" caption="Verifikationstyp kod" attribute="1" defaultMemberUniqueName="[Verifikationstyp].[Verifikationstyp kod].[All]" allUniqueName="[Verifikationstyp].[Verifikationstyp kod].[All]" dimensionUniqueName="[Verifikationstyp]" displayFolder="" count="0" unbalanced="0" hidden="1"/>
    <cacheHierarchy uniqueName="[Årsredovisningskonto].[Dim S Konto ID]" caption="Dim S Konto ID" attribute="1" keyAttribute="1" defaultMemberUniqueName="[Årsredovisningskonto].[Dim S Konto ID].[All]" allUniqueName="[Årsredovisningskonto].[Dim S Konto ID].[All]" dimensionUniqueName="[Årsredovisningskonto]" displayFolder="" count="0" unbalanced="0" hidden="1"/>
    <cacheHierarchy uniqueName="[Ämnesområde - anställd].[Dim Forskare Ämnesområde ID]" caption="Ämnesområde - anställd.Dim Forskare Ämnesområde ID" attribute="1" keyAttribute="1" defaultMemberUniqueName="[Ämnesområde - anställd].[Dim Forskare Ämnesområde ID].[All]" allUniqueName="[Ämnesområde - anställd].[Dim Forskare Ämnesområde ID].[All]" dimensionUniqueName="[Ämnesområde - anställd]" displayFolder="" count="0" unbalanced="0" hidden="1"/>
    <cacheHierarchy uniqueName="[Ämnesområde - anställd].[Fakultet]" caption="Ämnesområde - anställd.Fakultet" attribute="1" defaultMemberUniqueName="[Ämnesområde - anställd].[Fakultet].[All]" allUniqueName="[Ämnesområde - anställd].[Fakultet].[All]" dimensionUniqueName="[Ämnesområde - anställd]" displayFolder="" count="0" unbalanced="0" hidden="1"/>
    <cacheHierarchy uniqueName="[Ämnesområde - anställd].[Laddnings Datum]" caption="Ämnesområde - anställd.Laddnings Datum" attribute="1" defaultMemberUniqueName="[Ämnesområde - anställd].[Laddnings Datum].[All]" allUniqueName="[Ämnesområde - anställd].[Laddnings Datum].[All]" dimensionUniqueName="[Ämnesområde - anställd]" displayFolder="" count="0" unbalanced="0" hidden="1"/>
    <cacheHierarchy uniqueName="[Ämnesområde - projektledare].[Dim Forskare Ämnesområde ID]" caption="Ämnesområde - projektledare.Dim Forskare Ämnesområde ID" attribute="1" keyAttribute="1" defaultMemberUniqueName="[Ämnesområde - projektledare].[Dim Forskare Ämnesområde ID].[All]" allUniqueName="[Ämnesområde - projektledare].[Dim Forskare Ämnesområde ID].[All]" dimensionUniqueName="[Ämnesområde - projektledare]" displayFolder="" count="0" unbalanced="0" hidden="1"/>
    <cacheHierarchy uniqueName="[Ämnesområde - projektledare].[Fakultet]" caption="Ämnesområde - projektledare.Fakultet" attribute="1" defaultMemberUniqueName="[Ämnesområde - projektledare].[Fakultet].[All]" allUniqueName="[Ämnesområde - projektledare].[Fakultet].[All]" dimensionUniqueName="[Ämnesområde - projektledare]" displayFolder="" count="0" unbalanced="0" hidden="1"/>
    <cacheHierarchy uniqueName="[Ämnesområde - projektledare].[Laddnings Datum]" caption="Ämnesområde - projektledare.Laddnings Datum" attribute="1" defaultMemberUniqueName="[Ämnesområde - projektledare].[Laddnings Datum].[All]" allUniqueName="[Ämnesområde - projektledare].[Laddnings Datum].[All]" dimensionUniqueName="[Ämnesområde - projektledare]" displayFolder="" count="0" unbalanced="0" hidden="1"/>
    <cacheHierarchy uniqueName="[Measures].[Utfall]" caption="Utfall" measure="1" displayFolder="" measureGroup="Utfall" count="0" oneField="1">
      <fieldsUsage count="1">
        <fieldUsage x="9"/>
      </fieldsUsage>
    </cacheHierarchy>
    <cacheHierarchy uniqueName="[Measures].[Budget]" caption="Budget" measure="1" displayFolder="" measureGroup="Budget" count="0"/>
    <cacheHierarchy uniqueName="[Measures].[Projektbudget]" caption="Projektbudget" measure="1" displayFolder="" measureGroup="Projektbudget" count="0"/>
    <cacheHierarchy uniqueName="[Measures].[Budget Periodiserad]" caption="Budget Periodiserad" measure="1" displayFolder="" measureGroup="Budget Periodiserad" count="0"/>
    <cacheHierarchy uniqueName="[Measures].[Utfall YTD]" caption="Utfall YTD" measure="1" displayFolder="" count="0"/>
    <cacheHierarchy uniqueName="[Measures].[Föregående år 1 Utfall YTD]" caption="Föregående år 1 Utfall YTD" measure="1" displayFolder="" count="0"/>
    <cacheHierarchy uniqueName="[Measures].[Föregående år 3 Utfall YTD]" caption="Föregående år 3 Utfall YTD" measure="1" displayFolder="" count="0"/>
    <cacheHierarchy uniqueName="[Measures].[Semesterkostnader]" caption="Semesterkostnader" measure="1" displayFolder="Calculated Measures" count="0"/>
    <cacheHierarchy uniqueName="[Measures].[Föregående år 2 Utfall YTD]" caption="Föregående år 2 Utfall YTD" measure="1" displayFolder="" count="0"/>
    <cacheHierarchy uniqueName="[Measures].[Ej inbetalda kontrakt]" caption="Ej inbetalda kontrakt" measure="1" displayFolder="Calculated Measures" count="0"/>
    <cacheHierarchy uniqueName="[Measures].[Oförbrukade bidrag]" caption="Oförbrukade bidrag" measure="1" displayFolder="Calculated Measures" count="0"/>
    <cacheHierarchy uniqueName="[Measures].[Budget YTD]" caption="Budget YTD" measure="1" displayFolder="Budget" count="0" hidden="1"/>
    <cacheHierarchy uniqueName="[Bokföringsperiod 12 senaste stängda]" caption="Bokföringsperiod 12 senaste stängda" set="1" parentSet="25" displayFolder="" count="0" unbalanced="0" unbalancedGroup="0"/>
  </cacheHierarchies>
  <kpis count="0"/>
  <dimensions count="21">
    <dimension name="Anläggning" uniqueName="[Anläggning]" caption="Anläggning"/>
    <dimension name="Anställd" uniqueName="[Anställd]" caption="Person"/>
    <dimension name="Bokföringsperiod" uniqueName="[Bokföringsperiod]" caption="Period"/>
    <dimension name="Budgetkonto" uniqueName="[Budgetkonto]" caption="Budgetkonto"/>
    <dimension name="Finansiär" uniqueName="[Finansiär]" caption="Finansiär"/>
    <dimension name="Fritt Fält" uniqueName="[Fritt Fält]" caption="Fritt Fält"/>
    <dimension name="Kund" uniqueName="[Kund]" caption="Kund"/>
    <dimension name="Leverantör" uniqueName="[Leverantör]" caption="Leverantör"/>
    <dimension measure="1" name="Measures" uniqueName="[Measures]" caption="Measures"/>
    <dimension name="Motpart" uniqueName="[Motpart]" caption="Motpart"/>
    <dimension name="Organisation - fakultet" uniqueName="[Organisation - fakultet]" caption="Organisation - fakultet"/>
    <dimension name="Organisation - institution" uniqueName="[Organisation - institution]" caption="Organisation - institution"/>
    <dimension name="Projekt" uniqueName="[Projekt]" caption="Projekt"/>
    <dimension name="Projektledare" uniqueName="[Projektledare]" caption="Projektledare"/>
    <dimension name="Redovisningsområde" uniqueName="[Redovisningsområde]" caption="Redovisningsområde"/>
    <dimension name="Reskontratyp" uniqueName="[Reskontratyp]" caption="Reskontratyp"/>
    <dimension name="Verifikation" uniqueName="[Verifikation]" caption="Verifikation"/>
    <dimension name="Verifikationstyp" uniqueName="[Verifikationstyp]" caption="Verifikationstyp"/>
    <dimension name="Årsredovisningskonto" uniqueName="[Årsredovisningskonto]" caption="Årsredovisningskonto"/>
    <dimension name="Ämnesområde - anställd" uniqueName="[Ämnesområde - anställd]" caption="Ämnesområde - anställd"/>
    <dimension name="Ämnesområde - projektledare" uniqueName="[Ämnesområde - projektledare]" caption="Ämnesområde - projektledare"/>
  </dimensions>
  <measureGroups count="4">
    <measureGroup name="Budget" caption="Budget"/>
    <measureGroup name="Budget Periodiserad" caption="Budget Periodiserad"/>
    <measureGroup name="Projektbudget" caption="Projektbudget"/>
    <measureGroup name="Utfall" caption="Utfall"/>
  </measureGroups>
  <maps count="41">
    <map measureGroup="0" dimension="2"/>
    <map measureGroup="0" dimension="3"/>
    <map measureGroup="0" dimension="10"/>
    <map measureGroup="0" dimension="11"/>
    <map measureGroup="0" dimension="12"/>
    <map measureGroup="0" dimension="14"/>
    <map measureGroup="0" dimension="18"/>
    <map measureGroup="1" dimension="2"/>
    <map measureGroup="1" dimension="3"/>
    <map measureGroup="1" dimension="10"/>
    <map measureGroup="1" dimension="11"/>
    <map measureGroup="1" dimension="12"/>
    <map measureGroup="1" dimension="14"/>
    <map measureGroup="1" dimension="18"/>
    <map measureGroup="2" dimension="2"/>
    <map measureGroup="2" dimension="3"/>
    <map measureGroup="2" dimension="10"/>
    <map measureGroup="2" dimension="11"/>
    <map measureGroup="2" dimension="12"/>
    <map measureGroup="2" dimension="14"/>
    <map measureGroup="2" dimension="18"/>
    <map measureGroup="3" dimension="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9"/>
    <map measureGroup="3" dimension="10"/>
    <map measureGroup="3" dimension="11"/>
    <map measureGroup="3" dimension="12"/>
    <map measureGroup="3" dimension="13"/>
    <map measureGroup="3" dimension="14"/>
    <map measureGroup="3" dimension="15"/>
    <map measureGroup="3" dimension="16"/>
    <map measureGroup="3" dimension="17"/>
    <map measureGroup="3" dimension="18"/>
    <map measureGroup="3" dimension="19"/>
    <map measureGroup="3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bastian Alonso" refreshedDate="46084.62025983796" backgroundQuery="1" createdVersion="6" refreshedVersion="8" minRefreshableVersion="3" recordCount="0" supportSubquery="1" supportAdvancedDrill="1" xr:uid="{00000000-000A-0000-FFFF-FFFF9A000000}">
  <cacheSource type="external" connectionId="1"/>
  <cacheFields count="31">
    <cacheField name="[Budgetkonto].[Budgetkontohierarki med kod].[Budgetkontokategori benämning]" caption="Budgetkontokategori benämning" numFmtId="0" hierarchy="27" level="1">
      <sharedItems count="9">
        <s v="[Budgetkonto].[Budgetkontohierarki med kod].[Budgetkontokategori benämning].&amp;[30-Statsanslag]" c="30-Statsanslag"/>
        <s v="[Budgetkonto].[Budgetkontohierarki med kod].[Budgetkontokategori benämning].&amp;[31-Uppdragsintäkter]" c="31-Uppdragsintäkter"/>
        <s v="[Budgetkonto].[Budgetkontohierarki med kod].[Budgetkontokategori benämning].&amp;[32-Bidragsintäkter]" c="32-Bidragsintäkter"/>
        <s v="[Budgetkonto].[Budgetkontohierarki med kod].[Budgetkontokategori benämning].&amp;[33-Övriga intäkter]" c="33-Övriga intäkter"/>
        <s v="[Budgetkonto].[Budgetkontohierarki med kod].[Budgetkontokategori benämning].&amp;[34-Tilldelning enl verksamhetsplan]" c="34-Tilldelning enl verksamhetsplan"/>
        <s v="[Budgetkonto].[Budgetkontohierarki med kod].[Budgetkontokategori benämning].&amp;[50-Personalkostnader]" c="50-Personalkostnader"/>
        <s v="[Budgetkonto].[Budgetkontohierarki med kod].[Budgetkontokategori benämning].&amp;[60-Lokalkostnader]" c="60-Lokalkostnader"/>
        <s v="[Budgetkonto].[Budgetkontohierarki med kod].[Budgetkontokategori benämning].&amp;[65-Driftkostnader]" c="65-Driftkostnader"/>
        <s v="[Budgetkonto].[Budgetkontohierarki med kod].[Budgetkontokategori benämning].&amp;[99-Saldo flyttade projekt]" c="99-Saldo flyttade projekt"/>
      </sharedItems>
    </cacheField>
    <cacheField name="[Budgetkonto].[Budgetkontohierarki med kod].[Budgetkontogruppbenämning]" caption="Budgetkontogruppbenämning" numFmtId="0" hierarchy="27" level="2" mappingCount="1">
      <sharedItems count="22">
        <s v="[Budgetkonto].[Budgetkontohierarki med kod].[Budgetkontogruppbenämning].&amp;[3110-Utbildningsuppdrag]" c="3110-Utbildningsuppdrag"/>
        <s v="[Budgetkonto].[Budgetkontohierarki med kod].[Budgetkontogruppbenämning].&amp;[3120-Konsultuppdrag]" c="3120-Konsultuppdrag"/>
        <s v="[Budgetkonto].[Budgetkontohierarki med kod].[Budgetkontogruppbenämning].&amp;[32-Bidragsintäkter]" c="32-Bidragsintäkter"/>
        <s v="[Budgetkonto].[Budgetkontohierarki med kod].[Budgetkontogruppbenämning].&amp;[3320-Försäljn kurser och konferenser]" c="3320-Försäljn kurser och konferenser"/>
        <s v="[Budgetkonto].[Budgetkontohierarki med kod].[Budgetkontogruppbenämning].&amp;[3340-Arrende- och hyresintäkter]" c="3340-Arrende- och hyresintäkter"/>
        <s v="[Budgetkonto].[Budgetkontohierarki med kod].[Budgetkontogruppbenämning].&amp;[3350-Övriga intäkter]" c="3350-Övriga intäkter"/>
        <s v="[Budgetkonto].[Budgetkontohierarki med kod].[Budgetkontogruppbenämning].&amp;[34-Intern tilldelning]" c="34-Intern tilldelning"/>
        <s v="[Budgetkonto].[Budgetkontohierarki med kod].[Budgetkontogruppbenämning].&amp;[5010-Löner]" c="5010-Löner"/>
        <s v="[Budgetkonto].[Budgetkontohierarki med kod].[Budgetkontogruppbenämning].&amp;[5020-Traktamenten och bilersättningar]" c="5020-Traktamenten och bilersättningar"/>
        <s v="[Budgetkonto].[Budgetkontohierarki med kod].[Budgetkontogruppbenämning].&amp;[5030-Kursavgifter]" c="5030-Kursavgifter"/>
        <s v="[Budgetkonto].[Budgetkontohierarki med kod].[Budgetkontogruppbenämning].&amp;[5040-Personalrekrytering]" c="5040-Personalrekrytering"/>
        <s v="[Budgetkonto].[Budgetkontohierarki med kod].[Budgetkontogruppbenämning].&amp;[5050-Internrepresentation och personalvård]" c="5050-Internrepresentation och personalvård"/>
        <s v="[Budgetkonto].[Budgetkontohierarki med kod].[Budgetkontogruppbenämning].&amp;[5060-Övriga personalkostnader]" c="5060-Övriga personalkostnader"/>
        <s v="[Budgetkonto].[Budgetkontohierarki med kod].[Budgetkontogruppbenämning].&amp;[60-Lokalhyra]" c="60-Lokalhyra"/>
        <s v="[Budgetkonto].[Budgetkontohierarki med kod].[Budgetkontogruppbenämning].&amp;[6510-Förbrukningsinventarier]" c="6510-Förbrukningsinventarier"/>
        <s v="[Budgetkonto].[Budgetkontohierarki med kod].[Budgetkontogruppbenämning].&amp;[6515-Förbrukningsmaterial]" c="6515-Förbrukningsmaterial"/>
        <s v="[Budgetkonto].[Budgetkontohierarki med kod].[Budgetkontogruppbenämning].&amp;[6520-Köpta tjänster exkl utb uppdrag]" c="6520-Köpta tjänster exkl utb uppdrag"/>
        <s v="[Budgetkonto].[Budgetkontohierarki med kod].[Budgetkontogruppbenämning].&amp;[6525-Utbildningsuppdrag]" c="6525-Utbildningsuppdrag"/>
        <s v="[Budgetkonto].[Budgetkontohierarki med kod].[Budgetkontogruppbenämning].&amp;[6530-Telekommunikation o post]" c="6530-Telekommunikation o post"/>
        <s v="[Budgetkonto].[Budgetkontohierarki med kod].[Budgetkontogruppbenämning].&amp;[6540-Frakter transp o resor]" c="6540-Frakter transp o resor"/>
        <s v="[Budgetkonto].[Budgetkontohierarki med kod].[Budgetkontogruppbenämning].&amp;[6550-Publikationer, utbildn material]" c="6550-Publikationer, utbildn material"/>
        <s v="[Budgetkonto].[Budgetkontohierarki med kod].[Budgetkontogruppbenämning].&amp;[6570-Övriga driftkostnader]" c="6570-Övriga driftkostnader"/>
      </sharedItems>
      <mpMap v="3"/>
    </cacheField>
    <cacheField name="[Budgetkonto].[Budgetkontohierarki med kod].[Kontobenämning]" caption="Kontobenämning" numFmtId="0" hierarchy="27" level="3">
      <sharedItems containsSemiMixedTypes="0" containsString="0"/>
    </cacheField>
    <cacheField name="[Budgetkonto].[Budgetkontohierarki med kod].[Budgetkontogruppbenämning].[Budgetkontokategori benämning]" caption="Budgetkontokategori benämning" propertyName="Budgetkontokategori benämning" numFmtId="0" hierarchy="27" level="2" memberPropertyField="1">
      <sharedItems count="7">
        <s v="31-Uppdragsintäkter"/>
        <s v="32-Bidragsintäkter"/>
        <s v="33-Övriga intäkter"/>
        <s v="34-Tilldelning enl verksamhetsplan"/>
        <s v="50-Personalkostnader"/>
        <s v="60-Lokalkostnader"/>
        <s v="65-Driftkostnader"/>
      </sharedItems>
    </cacheField>
    <cacheField name="[Budgetkonto].[Budgetkontohierarki med kod].[Kontobenämning].[Budgekontotgruppbeskrivning]" caption="Budgekontotgruppbeskrivning" propertyName="Budgekontotgruppbeskrivning" numFmtId="0" hierarchy="27" level="3" memberPropertyField="1">
      <sharedItems containsSemiMixedTypes="0" containsString="0"/>
    </cacheField>
    <cacheField name="[Budgetkonto].[Budgetkontohierarki med kod].[Kontobenämning].[Budgetkontogruppbenämning]" caption="Budgetkontogruppbenämning" propertyName="Budgetkontogruppbenämning" numFmtId="0" hierarchy="27" level="3" memberPropertyField="1">
      <sharedItems containsSemiMixedTypes="0" containsString="0"/>
    </cacheField>
    <cacheField name="[Bokföringsperiod].[År-Månad].[Bokföringsår]" caption="Bokföringsår" numFmtId="0" hierarchy="24" level="1">
      <sharedItems count="1">
        <s v="[Bokföringsperiod].[År-Månad].[Bokföringsår].&amp;[2014]" c="2014"/>
      </sharedItems>
    </cacheField>
    <cacheField name="[Bokföringsperiod].[År-Månad].[Kalendermånad]" caption="Kalendermånad" numFmtId="0" hierarchy="24" level="2">
      <sharedItems containsSemiMixedTypes="0" containsString="0"/>
    </cacheField>
    <cacheField name="[Bokföringsperiod].[År-Månad].[Kalendermånad].[Bokföringsår]" caption="Bokföringsår" propertyName="Bokföringsår" numFmtId="0" hierarchy="24" level="2" memberPropertyField="1">
      <sharedItems containsSemiMixedTypes="0" containsString="0"/>
    </cacheField>
    <cacheField name="[Measures].[Utfall]" caption="Utfall" numFmtId="0" hierarchy="161" level="32767"/>
    <cacheField name="[Budgetkonto].[Budgetkontokategori].[Budgetkontokategori beskrivning]" caption="Budgetkontokategori beskrivning" numFmtId="0" hierarchy="28" level="1">
      <sharedItems containsSemiMixedTypes="0" containsString="0"/>
    </cacheField>
    <cacheField name="[Budgetkonto].[Budgetkontokategori].[Budgekontotgruppbeskrivning]" caption="Budgekontotgruppbeskrivning" numFmtId="0" hierarchy="28" level="2">
      <sharedItems containsSemiMixedTypes="0" containsString="0"/>
    </cacheField>
    <cacheField name="[Budgetkonto].[Budgetkontokategori].[Kontobenämning]" caption="Kontobenämning" numFmtId="0" hierarchy="28" level="3">
      <sharedItems count="1">
        <s v="[Budgetkonto].[Budgetkontokategori].[Kontobenämning].&amp;[7052-Resa, biljetter mm,  utrikes]" c="7052-Resa, biljetter mm,  utrikes"/>
      </sharedItems>
    </cacheField>
    <cacheField name="[Budgetkonto].[Budgetkontokategori].[Budgekontotgruppbeskrivning].[Budgetkontokategori beskrivning]" caption="Budgetkontokategori beskrivning" propertyName="Budgetkontokategori beskrivning" numFmtId="0" hierarchy="28" level="2" memberPropertyField="1">
      <sharedItems containsSemiMixedTypes="0" containsString="0"/>
    </cacheField>
    <cacheField name="[Budgetkonto].[Budgetkontokategori].[Kontobenämning].[Budgekontotgruppbeskrivning]" caption="Budgekontotgruppbeskrivning" propertyName="Budgekontotgruppbeskrivning" numFmtId="0" hierarchy="28" level="3" memberPropertyField="1">
      <sharedItems containsSemiMixedTypes="0" containsString="0"/>
    </cacheField>
    <cacheField name="[Budgetkonto].[Budgetkontokategori].[Kontobenämning].[Budgetkontogruppbenämning]" caption="Budgetkontogruppbenämning" propertyName="Budgetkontogruppbenämning" numFmtId="0" hierarchy="28" level="3" memberPropertyField="1">
      <sharedItems containsSemiMixedTypes="0" containsString="0"/>
    </cacheField>
    <cacheField name="[Bokföringsperiod].[År-Period].[Bokföringsår]" caption="Bokföringsår" numFmtId="0" hierarchy="25" level="1">
      <sharedItems count="3">
        <s v="[Bokföringsperiod].[År-Period].[Bokföringsår].&amp;[2023]" c="2023"/>
        <s v="[Bokföringsperiod].[År-Period].[Bokföringsår].&amp;[2024]" c="2024"/>
        <s v="[Bokföringsperiod].[År-Period].[Bokföringsår].&amp;[2025]" c="2025"/>
      </sharedItems>
    </cacheField>
    <cacheField name="[Bokföringsperiod].[År-Period].[Bokföringsperiod]" caption="Bokföringsperiod" numFmtId="0" hierarchy="25" level="2">
      <sharedItems containsSemiMixedTypes="0" containsString="0"/>
    </cacheField>
    <cacheField name="[Bokföringsperiod].[År-Period].[Bokföringsperiod].[Bokföringsår]" caption="Bokföringsår" propertyName="Bokföringsår" numFmtId="0" hierarchy="25" level="2" memberPropertyField="1">
      <sharedItems containsSemiMixedTypes="0" containsString="0"/>
    </cacheField>
    <cacheField name="[Projekt].[Projektstatus].[Projektstatus]" caption="Projektstatus" numFmtId="0" hierarchy="69" level="1">
      <sharedItems count="1">
        <s v="[Projekt].[Projektstatus].&amp;[T=Terminerad (helt stängd)]" c="T=Terminerad (helt stängd)"/>
      </sharedItems>
    </cacheField>
    <cacheField name="[Organisation - fakultet].[Fakultet].[Fakultet]" caption="Fakultet" numFmtId="0" hierarchy="48" level="1">
      <sharedItems containsSemiMixedTypes="0" containsString="0"/>
    </cacheField>
    <cacheField name="[Projekt].[Projektgrupp].[Projektgrupp]" caption="Projektgrupp" numFmtId="0" hierarchy="66" level="1">
      <sharedItems containsSemiMixedTypes="0" containsString="0"/>
    </cacheField>
    <cacheField name="[Projekt].[Projektgrupp].[Projektgrupp].[Projektkategori]" caption="Projektkategori" propertyName="Projektkategori" numFmtId="0" hierarchy="66" level="1" memberPropertyField="1">
      <sharedItems containsSemiMixedTypes="0" containsString="0"/>
    </cacheField>
    <cacheField name="[Organisation - institution].[Organisation - institution].[Institutionsbenämning]" caption="Institutionsbenämning" numFmtId="0" hierarchy="55" level="1">
      <sharedItems containsSemiMixedTypes="0" containsString="0"/>
    </cacheField>
    <cacheField name="[Organisation - institution].[Organisation - institution].[Avdelningsbenämning]" caption="Avdelningsbenämning" numFmtId="0" hierarchy="55" level="2">
      <sharedItems containsSemiMixedTypes="0" containsString="0"/>
    </cacheField>
    <cacheField name="[Organisation - institution].[Organisation - institution].[Kostnadsställebenämning]" caption="Kostnadsställebenämning" numFmtId="0" hierarchy="55" level="3">
      <sharedItems containsSemiMixedTypes="0" containsString="0"/>
    </cacheField>
    <cacheField name="[Organisation - institution].[Organisation - institution].[Institutionsbenämning].[Fakultetsbenämning]" caption="Fakultetsbenämning" propertyName="Fakultetsbenämning" numFmtId="0" hierarchy="55" level="1" memberPropertyField="1">
      <sharedItems containsSemiMixedTypes="0" containsString="0"/>
    </cacheField>
    <cacheField name="[Organisation - institution].[Organisation - institution].[Institutionsbenämning].[Fakultetskod]" caption="Fakultetskod" propertyName="Fakultetskod" numFmtId="0" hierarchy="55" level="1" memberPropertyField="1">
      <sharedItems containsSemiMixedTypes="0" containsString="0"/>
    </cacheField>
    <cacheField name="[Organisation - institution].[Organisation - institution].[Avdelningsbenämning].[Institutionsbenämning]" caption="Institutionsbenämning" propertyName="Institutionsbenämning" numFmtId="0" hierarchy="55" level="2" memberPropertyField="1">
      <sharedItems containsSemiMixedTypes="0" containsString="0"/>
    </cacheField>
    <cacheField name="[Organisation - institution].[Organisation - institution].[Kostnadsställebenämning].[Avdelningsbenämning]" caption="Avdelningsbenämning" propertyName="Avdelningsbenämning" numFmtId="0" hierarchy="55" level="3" memberPropertyField="1">
      <sharedItems containsSemiMixedTypes="0" containsString="0"/>
    </cacheField>
    <cacheField name="[Redovisningsområde].[Redovisningsområde].[Redovisningsområde]" caption="Redovisningsområde" numFmtId="0" hierarchy="84" level="1">
      <sharedItems containsSemiMixedTypes="0" containsString="0"/>
    </cacheField>
  </cacheFields>
  <cacheHierarchies count="173">
    <cacheHierarchy uniqueName="[Anläggning].[Anläggningsbenämning]" caption="Anläggningsbenämning" attribute="1" defaultMemberUniqueName="[Anläggning].[Anläggningsbenämning].[All]" allUniqueName="[Anläggning].[Anläggningsbenämning].[All]" dimensionUniqueName="[Anläggning]" displayFolder="" count="0" unbalanced="0"/>
    <cacheHierarchy uniqueName="[Anläggning].[Anläggningsbeskrivning]" caption="Anläggningsbeskrivning" attribute="1" defaultMemberUniqueName="[Anläggning].[Anläggningsbeskrivning].[All]" allUniqueName="[Anläggning].[Anläggningsbeskrivning].[All]" dimensionUniqueName="[Anläggning]" displayFolder="" count="0" unbalanced="0"/>
    <cacheHierarchy uniqueName="[Anläggning].[Anläggningsgrupp]" caption="Anläggningsgrupp" attribute="1" defaultMemberUniqueName="[Anläggning].[Anläggningsgrupp].[All]" allUniqueName="[Anläggning].[Anläggningsgrupp].[All]" dimensionUniqueName="[Anläggning]" displayFolder="" count="0" unbalanced="0"/>
    <cacheHierarchy uniqueName="[Anläggning].[Anläggningsgruppbeskrivning]" caption="Anläggningsgruppbeskrivning" attribute="1" defaultMemberUniqueName="[Anläggning].[Anläggningsgruppbeskrivning].[All]" allUniqueName="[Anläggning].[Anläggningsgruppbeskrivning].[All]" dimensionUniqueName="[Anläggning]" displayFolder="" count="0" unbalanced="0"/>
    <cacheHierarchy uniqueName="[Anläggning].[Anläggningsnummer]" caption="Anläggningsnummer" attribute="1" defaultMemberUniqueName="[Anläggning].[Anläggningsnummer].[All]" allUniqueName="[Anläggning].[Anläggningsnummer].[All]" dimensionUniqueName="[Anläggning]" displayFolder="" count="0" unbalanced="0"/>
    <cacheHierarchy uniqueName="[Anläggning].[Anläggningsstatus]" caption="Anläggningsstatus" attribute="1" defaultMemberUniqueName="[Anläggning].[Anläggningsstatus].[All]" allUniqueName="[Anläggning].[Anläggningsstatus].[All]" dimensionUniqueName="[Anläggning]" displayFolder="" count="0" unbalanced="0"/>
    <cacheHierarchy uniqueName="[Anställd].[Anställd i myndigheten]" caption="Anställd i myndigheten" attribute="1" defaultMemberUniqueName="[Anställd].[Anställd i myndigheten].[All]" allUniqueName="[Anställd].[Anställd i myndigheten].[All]" dimensionUniqueName="[Anställd]" displayFolder="" count="0" unbalanced="0"/>
    <cacheHierarchy uniqueName="[Anställd].[Anställningsperiod slutdatum]" caption="Anställningsperiod slutdatum" attribute="1" defaultMemberUniqueName="[Anställd].[Anställningsperiod slutdatum].[All]" allUniqueName="[Anställd].[Anställningsperiod slutdatum].[All]" dimensionUniqueName="[Anställd]" displayFolder="" count="0" unbalanced="0"/>
    <cacheHierarchy uniqueName="[Anställd].[Anställningsperiod startdatum]" caption="Anställningsperiod startdatum" attribute="1" defaultMemberUniqueName="[Anställd].[Anställningsperiod startdatum].[All]" allUniqueName="[Anställd].[Anställningsperiod startdatum].[All]" dimensionUniqueName="[Anställd]" displayFolder="" count="0" unbalanced="0"/>
    <cacheHierarchy uniqueName="[Anställd].[Befattningkategori]" caption="Befattningkategori" attribute="1" defaultMemberUniqueName="[Anställd].[Befattningkategori].[All]" allUniqueName="[Anställd].[Befattningkategori].[All]" dimensionUniqueName="[Anställd]" displayFolder="" count="0" unbalanced="0"/>
    <cacheHierarchy uniqueName="[Anställd].[Befattningskod]" caption="Befattningskod" attribute="1" defaultMemberUniqueName="[Anställd].[Befattningskod].[All]" allUniqueName="[Anställd].[Befattningskod].[All]" dimensionUniqueName="[Anställd]" displayFolder="" count="0" unbalanced="0"/>
    <cacheHierarchy uniqueName="[Anställd].[Befattningstext]" caption="Befattningstext" attribute="1" defaultMemberUniqueName="[Anställd].[Befattningstext].[All]" allUniqueName="[Anställd].[Befattningstext].[All]" dimensionUniqueName="[Anställd]" displayFolder="" count="0" unbalanced="0"/>
    <cacheHierarchy uniqueName="[Anställd].[Kön]" caption="Kön" attribute="1" defaultMemberUniqueName="[Anställd].[Kön].[All]" allUniqueName="[Anställd].[Kön].[All]" dimensionUniqueName="[Anställd]" displayFolder="" count="0" unbalanced="0"/>
    <cacheHierarchy uniqueName="[Anställd].[Namn]" caption="Namn" attribute="1" defaultMemberUniqueName="[Anställd].[Namn].[All]" allUniqueName="[Anställd].[Namn].[All]" dimensionUniqueName="[Anställd]" displayFolder="" count="0" unbalanced="0"/>
    <cacheHierarchy uniqueName="[Anställd].[Personnr]" caption="Personnr" attribute="1" defaultMemberUniqueName="[Anställd].[Personnr].[All]" allUniqueName="[Anställd].[Personnr].[All]" dimensionUniqueName="[Anställd]" displayFolder="" count="0" unbalanced="0"/>
    <cacheHierarchy uniqueName="[Anställd].[Pnr Namn]" caption="Pnr Namn" attribute="1" defaultMemberUniqueName="[Anställd].[Pnr Namn].[All]" allUniqueName="[Anställd].[Pnr Namn].[All]" dimensionUniqueName="[Anställd]" displayFolder="" count="0" unbalanced="0"/>
    <cacheHierarchy uniqueName="[Anställd].[SCB Befattningskategori]" caption="SCB Befattningskategori" attribute="1" defaultMemberUniqueName="[Anställd].[SCB Befattningskategori].[All]" allUniqueName="[Anställd].[SCB Befattningskategori].[All]" dimensionUniqueName="[Anställd]" displayFolder="" count="0" unbalanced="0"/>
    <cacheHierarchy uniqueName="[Anställd].[Ämnesområde]" caption="Ämnesområde" attribute="1" defaultMemberUniqueName="[Anställd].[Ämnesområde].[All]" allUniqueName="[Anställd].[Ämnesområde].[All]" dimensionUniqueName="[Anställd]" displayFolder="" count="0" unbalanced="0"/>
    <cacheHierarchy uniqueName="[Bokföringsperiod].[Bokföringsperiod]" caption="Bokföringsperiod" attribute="1" defaultMemberUniqueName="[Bokföringsperiod].[Bokföringsperiod].[All]" allUniqueName="[Bokföringsperiod].[Bokföringsperiod].[All]" dimensionUniqueName="[Bokföringsperiod]" displayFolder="" count="0" unbalanced="0"/>
    <cacheHierarchy uniqueName="[Bokföringsperiod].[Bokföringsstatus]" caption="Bokföringsstatus" attribute="1" defaultMemberUniqueName="[Bokföringsperiod].[Bokföringsstatus].[All]" allUniqueName="[Bokföringsperiod].[Bokföringsstatus].[All]" dimensionUniqueName="[Bokföringsperiod]" displayFolder="" count="0" unbalanced="0"/>
    <cacheHierarchy uniqueName="[Bokföringsperiod].[Bokföringsår]" caption="Bokföringsår" attribute="1" defaultMemberUniqueName="[Bokföringsperiod].[Bokföringsår].[All]" allUniqueName="[Bokföringsperiod].[Bokföringsår].[All]" dimensionUniqueName="[Bokföringsperiod]" displayFolder="" count="0" unbalanced="0"/>
    <cacheHierarchy uniqueName="[Bokföringsperiod].[Kalendermånad]" caption="Kalendermånad" attribute="1" defaultMemberUniqueName="[Bokföringsperiod].[Kalendermånad].[All]" allUniqueName="[Bokföringsperiod].[Kalendermånad].[All]" dimensionUniqueName="[Bokföringsperiod]" displayFolder="" count="0" unbalanced="0"/>
    <cacheHierarchy uniqueName="[Bokföringsperiod].[Kalenderperiod]" caption="Kalenderperiod" attribute="1" defaultMemberUniqueName="[Bokföringsperiod].[Kalenderperiod].[All]" allUniqueName="[Bokföringsperiod].[Kalenderperiod].[All]" dimensionUniqueName="[Bokföringsperiod]" displayFolder="" count="0" unbalanced="0"/>
    <cacheHierarchy uniqueName="[Bokföringsperiod].[Månadsnummer]" caption="Månadsnummer" attribute="1" defaultMemberUniqueName="[Bokföringsperiod].[Månadsnummer].[All]" allUniqueName="[Bokföringsperiod].[Månadsnummer].[All]" dimensionUniqueName="[Bokföringsperiod]" displayFolder="" count="0" unbalanced="0"/>
    <cacheHierarchy uniqueName="[Bokföringsperiod].[År-Månad]" caption="År-Månad" defaultMemberUniqueName="[Bokföringsperiod].[År-Månad].[All]" allUniqueName="[Bokföringsperiod].[År-Månad].[All]" dimensionUniqueName="[Bokföringsperiod]" displayFolder="" count="3" unbalanced="0">
      <fieldsUsage count="3">
        <fieldUsage x="-1"/>
        <fieldUsage x="6"/>
        <fieldUsage x="7"/>
      </fieldsUsage>
    </cacheHierarchy>
    <cacheHierarchy uniqueName="[Bokföringsperiod].[År-Period]" caption="År-Period" defaultMemberUniqueName="[Bokföringsperiod].[År-Period].[All]" allUniqueName="[Bokföringsperiod].[År-Period].[All]" dimensionUniqueName="[Bokföringsperiod]" displayFolder="" count="3" unbalanced="0">
      <fieldsUsage count="3">
        <fieldUsage x="-1"/>
        <fieldUsage x="16"/>
        <fieldUsage x="17"/>
      </fieldsUsage>
    </cacheHierarchy>
    <cacheHierarchy uniqueName="[Budgetkonto].[Budgetkontogruppbenämning]" caption="Budgetkontogruppbenämning" attribute="1" defaultMemberUniqueName="[Budgetkonto].[Budgetkontogruppbenämning].[All]" allUniqueName="[Budgetkonto].[Budgetkontogruppbenämning].[All]" dimensionUniqueName="[Budgetkonto]" displayFolder="" count="0" unbalanced="0"/>
    <cacheHierarchy uniqueName="[Budgetkonto].[Budgetkontohierarki med kod]" caption="Budgetkontohierarki med kod" defaultMemberUniqueName="[Budgetkonto].[Budgetkontohierarki med kod].[All]" allUniqueName="[Budgetkonto].[Budgetkontohierarki med kod].[All]" dimensionUniqueName="[Budgetkonto]" displayFolder="" count="4" unbalanced="0">
      <fieldsUsage count="4">
        <fieldUsage x="-1"/>
        <fieldUsage x="0"/>
        <fieldUsage x="1"/>
        <fieldUsage x="2"/>
      </fieldsUsage>
    </cacheHierarchy>
    <cacheHierarchy uniqueName="[Budgetkonto].[Budgetkontokategori]" caption="Budgetkontokategori" defaultMemberUniqueName="[Budgetkonto].[Budgetkontokategori].[All]" allUniqueName="[Budgetkonto].[Budgetkontokategori].[All]" dimensionUniqueName="[Budgetkonto]" displayFolder="" count="4" unbalanced="0">
      <fieldsUsage count="4">
        <fieldUsage x="-1"/>
        <fieldUsage x="10"/>
        <fieldUsage x="11"/>
        <fieldUsage x="12"/>
      </fieldsUsage>
    </cacheHierarchy>
    <cacheHierarchy uniqueName="[Budgetkonto].[Budgetkontokategori benämning]" caption="Budgetkontokategori benämning" attribute="1" defaultMemberUniqueName="[Budgetkonto].[Budgetkontokategori benämning].[All]" allUniqueName="[Budgetkonto].[Budgetkontokategori benämning].[All]" dimensionUniqueName="[Budgetkonto]" displayFolder="" count="0" unbalanced="0"/>
    <cacheHierarchy uniqueName="[Budgetkonto].[Kontobenämning]" caption="Kontobenämning" attribute="1" defaultMemberUniqueName="[Budgetkonto].[Kontobenämning].[All]" allUniqueName="[Budgetkonto].[Kontobenämning].[All]" dimensionUniqueName="[Budgetkonto]" displayFolder="" count="0" unbalanced="0"/>
    <cacheHierarchy uniqueName="[Budgetkonto].[Projekt Flag]" caption="Projekt Flag" attribute="1" defaultMemberUniqueName="[Budgetkonto].[Projekt Flag].[All]" allUniqueName="[Budgetkonto].[Projekt Flag].[All]" dimensionUniqueName="[Budgetkonto]" displayFolder="" count="0" unbalanced="0"/>
    <cacheHierarchy uniqueName="[Finansiär].[Finansiär Benämning]" caption="Finansiär Benämning" attribute="1" defaultMemberUniqueName="[Finansiär].[Finansiär Benämning].[All]" allUniqueName="[Finansiär].[Finansiär Benämning].[All]" dimensionUniqueName="[Finansiär]" displayFolder="" count="0" unbalanced="0"/>
    <cacheHierarchy uniqueName="[Finansiär].[Finansiär Beskrivning]" caption="Finansiär Beskrivning" attribute="1" defaultMemberUniqueName="[Finansiär].[Finansiär Beskrivning].[All]" allUniqueName="[Finansiär].[Finansiär Beskrivning].[All]" dimensionUniqueName="[Finansiär]" displayFolder="" count="0" unbalanced="0"/>
    <cacheHierarchy uniqueName="[Finansiär].[Finansiär Grupp Benämning]" caption="Finansiär Grupp Benämning" attribute="1" defaultMemberUniqueName="[Finansiär].[Finansiär Grupp Benämning].[All]" allUniqueName="[Finansiär].[Finansiär Grupp Benämning].[All]" dimensionUniqueName="[Finansiär]" displayFolder="" count="0" unbalanced="0"/>
    <cacheHierarchy uniqueName="[Finansiär].[Finansiär Grupp Beskrivning]" caption="Finansiär Grupp Beskrivning" attribute="1" defaultMemberUniqueName="[Finansiär].[Finansiär Grupp Beskrivning].[All]" allUniqueName="[Finansiär].[Finansiär Grupp Beskrivning].[All]" dimensionUniqueName="[Finansiär]" displayFolder="" count="0" unbalanced="0"/>
    <cacheHierarchy uniqueName="[Finansiär].[Finansiär utan kod]" caption="Finansiär utan kod" defaultMemberUniqueName="[Finansiär].[Finansiär utan kod].[All]" allUniqueName="[Finansiär].[Finansiär utan kod].[All]" dimensionUniqueName="[Finansiär]" displayFolder="" count="0" unbalanced="0"/>
    <cacheHierarchy uniqueName="[Finansiär].[Finansiär_]" caption="Finansiär_" defaultMemberUniqueName="[Finansiär].[Finansiär_].[All]" allUniqueName="[Finansiär].[Finansiär_].[All]" dimensionUniqueName="[Finansiär]" displayFolder="" count="0" unbalanced="0"/>
    <cacheHierarchy uniqueName="[Fritt Fält].[Fritt fält med kod]" caption="Fritt fält med kod" attribute="1" defaultMemberUniqueName="[Fritt Fält].[Fritt fält med kod].[All]" allUniqueName="[Fritt Fält].[Fritt fält med kod].[All]" dimensionUniqueName="[Fritt Fält]" displayFolder="" count="0" unbalanced="0"/>
    <cacheHierarchy uniqueName="[Fritt Fält].[Fritt fält utan kod]" caption="Fritt fält utan kod" attribute="1" defaultMemberUniqueName="[Fritt Fält].[Fritt fält utan kod].[All]" allUniqueName="[Fritt Fält].[Fritt fält utan kod].[All]" dimensionUniqueName="[Fritt Fält]" displayFolder="" count="0" unbalanced="0"/>
    <cacheHierarchy uniqueName="[Kund].[Kundbenämning]" caption="Kundbenämning" attribute="1" defaultMemberUniqueName="[Kund].[Kundbenämning].[All]" allUniqueName="[Kund].[Kundbenämning].[All]" dimensionUniqueName="[Kund]" displayFolder="" count="0" unbalanced="0"/>
    <cacheHierarchy uniqueName="[Kund].[Kundnamn]" caption="Kundnamn" attribute="1" defaultMemberUniqueName="[Kund].[Kundnamn].[All]" allUniqueName="[Kund].[Kundnamn].[All]" dimensionUniqueName="[Kund]" displayFolder="" count="0" unbalanced="0"/>
    <cacheHierarchy uniqueName="[Leverantör].[Leverantörbenämning]" caption="Leverantörbenämning" attribute="1" defaultMemberUniqueName="[Leverantör].[Leverantörbenämning].[All]" allUniqueName="[Leverantör].[Leverantörbenämning].[All]" dimensionUniqueName="[Leverantör]" displayFolder="" count="0" unbalanced="0"/>
    <cacheHierarchy uniqueName="[Leverantör].[Leverantörkod]" caption="Leverantörkod" attribute="1" defaultMemberUniqueName="[Leverantör].[Leverantörkod].[All]" allUniqueName="[Leverantör].[Leverantörkod].[All]" dimensionUniqueName="[Leverantör]" displayFolder="" count="0" unbalanced="0"/>
    <cacheHierarchy uniqueName="[Leverantör].[Leverantörnamn]" caption="Leverantörnamn" attribute="1" defaultMemberUniqueName="[Leverantör].[Leverantörnamn].[All]" allUniqueName="[Leverantör].[Leverantörnamn].[All]" dimensionUniqueName="[Leverantör]" displayFolder="" count="0" unbalanced="0"/>
    <cacheHierarchy uniqueName="[Leverantör].[LeverantörOrganisationsnummer]" caption="LeverantörOrganisationsnummer" attribute="1" defaultMemberUniqueName="[Leverantör].[LeverantörOrganisationsnummer].[All]" allUniqueName="[Leverantör].[LeverantörOrganisationsnummer].[All]" dimensionUniqueName="[Leverantör]" displayFolder="" count="0" unbalanced="0"/>
    <cacheHierarchy uniqueName="[Motpart].[Motpart]" caption="Motpart" defaultMemberUniqueName="[Motpart].[Motpart].[All]" allUniqueName="[Motpart].[Motpart].[All]" dimensionUniqueName="[Motpart]" displayFolder="" count="0" unbalanced="0"/>
    <cacheHierarchy uniqueName="[Motpart].[Motpartskodbenämning]" caption="Motpartskodbenämning" attribute="1" defaultMemberUniqueName="[Motpart].[Motpartskodbenämning].[All]" allUniqueName="[Motpart].[Motpartskodbenämning].[All]" dimensionUniqueName="[Motpart]" displayFolder="" count="0" unbalanced="0"/>
    <cacheHierarchy uniqueName="[Organisation - fakultet].[Fakultet]" caption="Fakultet" attribute="1" defaultMemberUniqueName="[Organisation - fakultet].[Fakultet].[All]" allUniqueName="[Organisation - fakultet].[Fakultet].[All]" dimensionUniqueName="[Organisation - fakultet]" displayFolder="" count="2" unbalanced="0">
      <fieldsUsage count="2">
        <fieldUsage x="-1"/>
        <fieldUsage x="20"/>
      </fieldsUsage>
    </cacheHierarchy>
    <cacheHierarchy uniqueName="[Organisation - fakultet].[Fakultetsbenämning]" caption="Fakultetsbenämning" attribute="1" defaultMemberUniqueName="[Organisation - fakultet].[Fakultetsbenämning].[All]" allUniqueName="[Organisation - fakultet].[Fakultetsbenämning].[All]" dimensionUniqueName="[Organisation - fakultet]" displayFolder="" count="0" unbalanced="0"/>
    <cacheHierarchy uniqueName="[Organisation - fakultet].[Fakultetsnamn]" caption="Fakultetsnamn" attribute="1" defaultMemberUniqueName="[Organisation - fakultet].[Fakultetsnamn].[All]" allUniqueName="[Organisation - fakultet].[Fakultetsnamn].[All]" dimensionUniqueName="[Organisation - fakultet]" displayFolder="" count="0" unbalanced="0"/>
    <cacheHierarchy uniqueName="[Organisation - institution].[Avdelningsbenämning]" caption="Avdelningsbenämning" attribute="1" defaultMemberUniqueName="[Organisation - institution].[Avdelningsbenämning].[Alla]" allUniqueName="[Organisation - institution].[Avdelningsbenämning].[Alla]" dimensionUniqueName="[Organisation - institution]" displayFolder="" count="0" unbalanced="0"/>
    <cacheHierarchy uniqueName="[Organisation - institution].[Institution]" caption="Institution" attribute="1" defaultMemberUniqueName="[Organisation - institution].[Institution].[Alla]" allUniqueName="[Organisation - institution].[Institution].[Alla]" dimensionUniqueName="[Organisation - institution]" displayFolder="" count="0" unbalanced="0"/>
    <cacheHierarchy uniqueName="[Organisation - institution].[Institutionsbenämning]" caption="Institutionsbenämning" attribute="1" defaultMemberUniqueName="[Organisation - institution].[Institutionsbenämning].[Alla]" allUniqueName="[Organisation - institution].[Institutionsbenämning].[Alla]" dimensionUniqueName="[Organisation - institution]" displayFolder="" count="0" unbalanced="0"/>
    <cacheHierarchy uniqueName="[Organisation - institution].[Kostnadsställebenämning]" caption="Kostnadsställebenämning" attribute="1" defaultMemberUniqueName="[Organisation - institution].[Kostnadsställebenämning].[Alla]" allUniqueName="[Organisation - institution].[Kostnadsställebenämning].[Alla]" dimensionUniqueName="[Organisation - institution]" displayFolder="" count="0" unbalanced="0"/>
    <cacheHierarchy uniqueName="[Organisation - institution].[Organisation - institution]" caption="Organisation - institution" defaultMemberUniqueName="[Organisation - institution].[Organisation - institution].[All]" allUniqueName="[Organisation - institution].[Organisation - institution].[All]" dimensionUniqueName="[Organisation - institution]" displayFolder="" count="4" unbalanced="0">
      <fieldsUsage count="4">
        <fieldUsage x="-1"/>
        <fieldUsage x="23"/>
        <fieldUsage x="24"/>
        <fieldUsage x="25"/>
      </fieldsUsage>
    </cacheHierarchy>
    <cacheHierarchy uniqueName="[Projekt].[Dispositionstid]" caption="Dispositionstid" attribute="1" defaultMemberUniqueName="[Projekt].[Dispositionstid].[All]" allUniqueName="[Projekt].[Dispositionstid].[All]" dimensionUniqueName="[Projekt]" displayFolder="Projektrelaterat" count="0" unbalanced="0"/>
    <cacheHierarchy uniqueName="[Projekt].[Flyttat Projekt]" caption="Flyttat Projekt" attribute="1" defaultMemberUniqueName="[Projekt].[Flyttat Projekt].[All]" allUniqueName="[Projekt].[Flyttat Projekt].[All]" dimensionUniqueName="[Projekt]" displayFolder="" count="0" unbalanced="0"/>
    <cacheHierarchy uniqueName="[Projekt].[Kontrakt Slutdatum]" caption="Kontrakt Slutdatum" attribute="1" defaultMemberUniqueName="[Projekt].[Kontrakt Slutdatum].[All]" allUniqueName="[Projekt].[Kontrakt Slutdatum].[All]" dimensionUniqueName="[Projekt]" displayFolder="Kontraktsrelaterat" count="0" unbalanced="0"/>
    <cacheHierarchy uniqueName="[Projekt].[Kontrakt Startdatum]" caption="Kontrakt Startdatum" attribute="1" defaultMemberUniqueName="[Projekt].[Kontrakt Startdatum].[All]" allUniqueName="[Projekt].[Kontrakt Startdatum].[All]" dimensionUniqueName="[Projekt]" displayFolder="Kontraktsrelaterat" count="0" unbalanced="0"/>
    <cacheHierarchy uniqueName="[Projekt].[Kontraktslängd - månad]" caption="Kontraktslängd - månad" attribute="1" defaultMemberUniqueName="[Projekt].[Kontraktslängd - månad].[All]" allUniqueName="[Projekt].[Kontraktslängd - månad].[All]" dimensionUniqueName="[Projekt]" displayFolder="Kontraktsrelaterat" count="0" unbalanced="0"/>
    <cacheHierarchy uniqueName="[Projekt].[Kontraktstyp]" caption="Kontraktstyp" attribute="1" defaultMemberUniqueName="[Projekt].[Kontraktstyp].[All]" allUniqueName="[Projekt].[Kontraktstyp].[All]" dimensionUniqueName="[Projekt]" displayFolder="Kontraktsrelaterat" count="0" unbalanced="0"/>
    <cacheHierarchy uniqueName="[Projekt].[Projekt]" caption="Projekt" attribute="1" defaultMemberUniqueName="[Projekt].[Projekt].[All]" allUniqueName="[Projekt].[Projekt].[All]" dimensionUniqueName="[Projekt]" displayFolder="" count="0" unbalanced="0"/>
    <cacheHierarchy uniqueName="[Projekt].[Projekt 8-ställig]" caption="Projekt 8-ställig" defaultMemberUniqueName="[Projekt].[Projekt 8-ställig].[All]" allUniqueName="[Projekt].[Projekt 8-ställig].[All]" dimensionUniqueName="[Projekt]" displayFolder="" count="0" unbalanced="0"/>
    <cacheHierarchy uniqueName="[Projekt].[Projektbenämning]" caption="Projektbenämning" attribute="1" defaultMemberUniqueName="[Projekt].[Projektbenämning].[All]" allUniqueName="[Projekt].[Projektbenämning].[All]" dimensionUniqueName="[Projekt]" displayFolder="Projektrelaterat" count="0" unbalanced="0"/>
    <cacheHierarchy uniqueName="[Projekt].[Projektdatum]" caption="Projektdatum" attribute="1" defaultMemberUniqueName="[Projekt].[Projektdatum].[All]" allUniqueName="[Projekt].[Projektdatum].[All]" dimensionUniqueName="[Projekt]" displayFolder="" count="0" unbalanced="0"/>
    <cacheHierarchy uniqueName="[Projekt].[Projektgrupp]" caption="Projektgrupp" attribute="1" defaultMemberUniqueName="[Projekt].[Projektgrupp].[All]" allUniqueName="[Projekt].[Projektgrupp].[All]" dimensionUniqueName="[Projekt]" displayFolder="Grupp" count="2" unbalanced="0">
      <fieldsUsage count="2">
        <fieldUsage x="-1"/>
        <fieldUsage x="21"/>
      </fieldsUsage>
    </cacheHierarchy>
    <cacheHierarchy uniqueName="[Projekt].[Projektgrupp utan kod]" caption="Projektgrupp utan kod" attribute="1" defaultMemberUniqueName="[Projekt].[Projektgrupp utan kod].[All]" allUniqueName="[Projekt].[Projektgrupp utan kod].[All]" dimensionUniqueName="[Projekt]" displayFolder="Grupp" count="0" unbalanced="0"/>
    <cacheHierarchy uniqueName="[Projekt].[Projekt-ID]" caption="Projekt-ID" attribute="1" defaultMemberUniqueName="[Projekt].[Projekt-ID].[All]" allUniqueName="[Projekt].[Projekt-ID].[All]" dimensionUniqueName="[Projekt]" displayFolder="Projektrelaterat" count="0" unbalanced="0"/>
    <cacheHierarchy uniqueName="[Projekt].[Projektstatus]" caption="Projektstatus" attribute="1" defaultMemberUniqueName="[Projekt].[Projektstatus].[All]" allUniqueName="[Projekt].[Projektstatus].[All]" dimensionUniqueName="[Projekt]" displayFolder="" count="2" unbalanced="0">
      <fieldsUsage count="2">
        <fieldUsage x="-1"/>
        <fieldUsage x="19"/>
      </fieldsUsage>
    </cacheHierarchy>
    <cacheHierarchy uniqueName="[Projekt].[Redovisningsområde]" caption="Redovisningsområde" attribute="1" defaultMemberUniqueName="[Projekt].[Redovisningsområde].[All]" allUniqueName="[Projekt].[Redovisningsområde].[All]" dimensionUniqueName="[Projekt]" displayFolder="Kategori" count="0" unbalanced="0"/>
    <cacheHierarchy uniqueName="[Projekt].[Redovisningsområde utan kod]" caption="Redovisningsområde utan kod" attribute="1" defaultMemberUniqueName="[Projekt].[Redovisningsområde utan kod].[All]" allUniqueName="[Projekt].[Redovisningsområde utan kod].[All]" dimensionUniqueName="[Projekt]" displayFolder="Kategori" count="0" unbalanced="0"/>
    <cacheHierarchy uniqueName="[Projekt].[Redovisningsområde-Projekt]" caption="Redovisningsområde-Projekt" defaultMemberUniqueName="[Projekt].[Redovisningsområde-Projekt].[All]" allUniqueName="[Projekt].[Redovisningsområde-Projekt].[All]" dimensionUniqueName="[Projekt]" displayFolder="" count="0" unbalanced="0"/>
    <cacheHierarchy uniqueName="[Projektledare].[Anställd i myndigheten]" caption="Anställd i myndigheten" attribute="1" defaultMemberUniqueName="[Projektledare].[Anställd i myndigheten].[All]" allUniqueName="[Projektledare].[Anställd i myndigheten].[All]" dimensionUniqueName="[Projektledare]" displayFolder="" count="0" unbalanced="0"/>
    <cacheHierarchy uniqueName="[Projektledare].[Anställningsperiod slutdatum]" caption="Anställningsperiod slutdatum" attribute="1" defaultMemberUniqueName="[Projektledare].[Anställningsperiod slutdatum].[All]" allUniqueName="[Projektledare].[Anställningsperiod slutdatum].[All]" dimensionUniqueName="[Projektledare]" displayFolder="" count="0" unbalanced="0"/>
    <cacheHierarchy uniqueName="[Projektledare].[Anställningsperiod startdatum]" caption="Anställningsperiod startdatum" attribute="1" defaultMemberUniqueName="[Projektledare].[Anställningsperiod startdatum].[All]" allUniqueName="[Projektledare].[Anställningsperiod startdatum].[All]" dimensionUniqueName="[Projektledare]" displayFolder="" count="0" unbalanced="0"/>
    <cacheHierarchy uniqueName="[Projektledare].[Befattningskategori]" caption="Befattningskategori" attribute="1" defaultMemberUniqueName="[Projektledare].[Befattningskategori].[All]" allUniqueName="[Projektledare].[Befattningskategori].[All]" dimensionUniqueName="[Projektledare]" displayFolder="" count="0" unbalanced="0"/>
    <cacheHierarchy uniqueName="[Projektledare].[Befattningskod]" caption="Befattningskod" attribute="1" defaultMemberUniqueName="[Projektledare].[Befattningskod].[All]" allUniqueName="[Projektledare].[Befattningskod].[All]" dimensionUniqueName="[Projektledare]" displayFolder="" count="0" unbalanced="0"/>
    <cacheHierarchy uniqueName="[Projektledare].[Befattningstext]" caption="Befattningstext" attribute="1" defaultMemberUniqueName="[Projektledare].[Befattningstext].[All]" allUniqueName="[Projektledare].[Befattningstext].[All]" dimensionUniqueName="[Projektledare]" displayFolder="" count="0" unbalanced="0"/>
    <cacheHierarchy uniqueName="[Projektledare].[Kön]" caption="Kön" attribute="1" defaultMemberUniqueName="[Projektledare].[Kön].[All]" allUniqueName="[Projektledare].[Kön].[All]" dimensionUniqueName="[Projektledare]" displayFolder="" count="0" unbalanced="0"/>
    <cacheHierarchy uniqueName="[Projektledare].[Namn]" caption="Namn" attribute="1" defaultMemberUniqueName="[Projektledare].[Namn].[All]" allUniqueName="[Projektledare].[Namn].[All]" dimensionUniqueName="[Projektledare]" displayFolder="" count="0" unbalanced="0"/>
    <cacheHierarchy uniqueName="[Projektledare].[Personnr]" caption="Personnr" attribute="1" defaultMemberUniqueName="[Projektledare].[Personnr].[All]" allUniqueName="[Projektledare].[Personnr].[All]" dimensionUniqueName="[Projektledare]" displayFolder="" count="0" unbalanced="0"/>
    <cacheHierarchy uniqueName="[Projektledare].[Pnr Namn]" caption="Pnr Namn" attribute="1" defaultMemberUniqueName="[Projektledare].[Pnr Namn].[All]" allUniqueName="[Projektledare].[Pnr Namn].[All]" dimensionUniqueName="[Projektledare]" displayFolder="" count="0" unbalanced="0"/>
    <cacheHierarchy uniqueName="[Projektledare].[Ämnesområde]" caption="Ämnesområde" attribute="1" defaultMemberUniqueName="[Projektledare].[Ämnesområde].[All]" allUniqueName="[Projektledare].[Ämnesområde].[All]" dimensionUniqueName="[Projektledare]" displayFolder="" count="0" unbalanced="0"/>
    <cacheHierarchy uniqueName="[Redovisningsområde].[Redovisningsområde]" caption="Redovisningsområde" attribute="1" defaultMemberUniqueName="[Redovisningsområde].[Redovisningsområde].[All]" allUniqueName="[Redovisningsområde].[Redovisningsområde].[All]" dimensionUniqueName="[Redovisningsområde]" displayFolder="" count="2" unbalanced="0">
      <fieldsUsage count="2">
        <fieldUsage x="-1"/>
        <fieldUsage x="30"/>
      </fieldsUsage>
    </cacheHierarchy>
    <cacheHierarchy uniqueName="[Redovisningsområde].[Redovisningsområde kod]" caption="Redovisningsområde kod" attribute="1" defaultMemberUniqueName="[Redovisningsområde].[Redovisningsområde kod].[All]" allUniqueName="[Redovisningsområde].[Redovisningsområde kod].[All]" dimensionUniqueName="[Redovisningsområde]" displayFolder="" count="0" unbalanced="0"/>
    <cacheHierarchy uniqueName="[Redovisningsområde].[Redovisningsområde utan kod]" caption="Redovisningsområde utan kod" attribute="1" defaultMemberUniqueName="[Redovisningsområde].[Redovisningsområde utan kod].[All]" allUniqueName="[Redovisningsområde].[Redovisningsområde utan kod].[All]" dimensionUniqueName="[Redovisningsområde]" displayFolder="" count="0" unbalanced="0"/>
    <cacheHierarchy uniqueName="[Reskontratyp].[Reskontrabenämning]" caption="Reskontrabenämning" attribute="1" defaultMemberUniqueName="[Reskontratyp].[Reskontrabenämning].[All]" allUniqueName="[Reskontratyp].[Reskontrabenämning].[All]" dimensionUniqueName="[Reskontratyp]" displayFolder="" count="0" unbalanced="0"/>
    <cacheHierarchy uniqueName="[Verifikation].[Verifikationsnummer]" caption="Verifikationsnummer" attribute="1" defaultMemberUniqueName="[Verifikation].[Verifikationsnummer].[All]" allUniqueName="[Verifikation].[Verifikationsnummer].[All]" dimensionUniqueName="[Verifikation]" displayFolder="" count="0" unbalanced="0"/>
    <cacheHierarchy uniqueName="[Verifikation].[Verifikationsrad]" caption="Verifikationsrad" attribute="1" defaultMemberUniqueName="[Verifikation].[Verifikationsrad].[All]" allUniqueName="[Verifikation].[Verifikationsrad].[All]" dimensionUniqueName="[Verifikation]" displayFolder="" count="0" unbalanced="0"/>
    <cacheHierarchy uniqueName="[Verifikation].[Verifikationstext]" caption="Verifikationstext" attribute="1" defaultMemberUniqueName="[Verifikation].[Verifikationstext].[All]" allUniqueName="[Verifikation].[Verifikationstext].[All]" dimensionUniqueName="[Verifikation]" displayFolder="" count="0" unbalanced="0"/>
    <cacheHierarchy uniqueName="[Verifikationstyp].[Verifikationstypbenämning]" caption="Verifikationstypbenämning" attribute="1" defaultMemberUniqueName="[Verifikationstyp].[Verifikationstypbenämning].[All]" allUniqueName="[Verifikationstyp].[Verifikationstypbenämning].[All]" dimensionUniqueName="[Verifikationstyp]" displayFolder="" count="0" unbalanced="0"/>
    <cacheHierarchy uniqueName="[Årsredovisningskonto].[S-konto]" caption="S-konto" attribute="1" defaultMemberUniqueName="[Årsredovisningskonto].[S-konto].[All]" allUniqueName="[Årsredovisningskonto].[S-konto].[All]" dimensionUniqueName="[Årsredovisningskonto]" displayFolder="Konto" count="0" unbalanced="0"/>
    <cacheHierarchy uniqueName="[Årsredovisningskonto].[S-konto med kod]" caption="S-konto med kod" attribute="1" defaultMemberUniqueName="[Årsredovisningskonto].[S-konto med kod].[All]" allUniqueName="[Årsredovisningskonto].[S-konto med kod].[All]" dimensionUniqueName="[Årsredovisningskonto]" displayFolder="Konto" count="0" unbalanced="0"/>
    <cacheHierarchy uniqueName="[Årsredovisningskonto].[S-konto subgrupp]" caption="S-konto subgrupp" attribute="1" defaultMemberUniqueName="[Årsredovisningskonto].[S-konto subgrupp].[All]" allUniqueName="[Årsredovisningskonto].[S-konto subgrupp].[All]" dimensionUniqueName="[Årsredovisningskonto]" displayFolder="Grupp" count="0" unbalanced="0"/>
    <cacheHierarchy uniqueName="[Årsredovisningskonto].[S-konto subgrupp med kod]" caption="S-konto subgrupp med kod" attribute="1" defaultMemberUniqueName="[Årsredovisningskonto].[S-konto subgrupp med kod].[All]" allUniqueName="[Årsredovisningskonto].[S-konto subgrupp med kod].[All]" dimensionUniqueName="[Årsredovisningskonto]" displayFolder="Grupp" count="0" unbalanced="0"/>
    <cacheHierarchy uniqueName="[Årsredovisningskonto].[S-kontogrupp]" caption="S-kontogrupp" attribute="1" defaultMemberUniqueName="[Årsredovisningskonto].[S-kontogrupp].[All]" allUniqueName="[Årsredovisningskonto].[S-kontogrupp].[All]" dimensionUniqueName="[Årsredovisningskonto]" displayFolder="Grupp" count="0" unbalanced="0"/>
    <cacheHierarchy uniqueName="[Årsredovisningskonto].[S-kontogrupp med kod]" caption="S-kontogrupp med kod" attribute="1" defaultMemberUniqueName="[Årsredovisningskonto].[S-kontogrupp med kod].[All]" allUniqueName="[Årsredovisningskonto].[S-kontogrupp med kod].[All]" dimensionUniqueName="[Årsredovisningskonto]" displayFolder="Grupp" count="0" unbalanced="0"/>
    <cacheHierarchy uniqueName="[Årsredovisningskonto].[S-kontokategori]" caption="S-kontokategori" attribute="1" defaultMemberUniqueName="[Årsredovisningskonto].[S-kontokategori].[All]" allUniqueName="[Årsredovisningskonto].[S-kontokategori].[All]" dimensionUniqueName="[Årsredovisningskonto]" displayFolder="Kategori" count="0" unbalanced="0"/>
    <cacheHierarchy uniqueName="[Årsredovisningskonto].[S-kontokategori med kod]" caption="S-kontokategori med kod" attribute="1" defaultMemberUniqueName="[Årsredovisningskonto].[S-kontokategori med kod].[All]" allUniqueName="[Årsredovisningskonto].[S-kontokategori med kod].[All]" dimensionUniqueName="[Årsredovisningskonto]" displayFolder="Kategori" count="0" unbalanced="0"/>
    <cacheHierarchy uniqueName="[Årsredovisningskonto].[Årsredovisningsbenämning]" caption="Årsredovisningsbenämning" defaultMemberUniqueName="[Årsredovisningskonto].[Årsredovisningsbenämning].[All]" allUniqueName="[Årsredovisningskonto].[Årsredovisningsbenämning].[All]" dimensionUniqueName="[Årsredovisningskonto]" displayFolder="" count="0" unbalanced="0"/>
    <cacheHierarchy uniqueName="[Ämnesområde - anställd].[Ämnesområdebenämning]" caption="Ämnesområde - anställd.Ämnesområdebenämning" attribute="1" defaultMemberUniqueName="[Ämnesområde - anställd].[Ämnesområdebenämning].[All]" allUniqueName="[Ämnesområde - anställd].[Ämnesområdebenämning].[All]" dimensionUniqueName="[Ämnesområde - anställd]" displayFolder="" count="0" unbalanced="0"/>
    <cacheHierarchy uniqueName="[Ämnesområde - anställd].[Ämnesområdebenämning Eng]" caption="Ämnesområde - anställd.Ämnesområdebenämning Eng" attribute="1" defaultMemberUniqueName="[Ämnesområde - anställd].[Ämnesområdebenämning Eng].[All]" allUniqueName="[Ämnesområde - anställd].[Ämnesområdebenämning Eng].[All]" dimensionUniqueName="[Ämnesområde - anställd]" displayFolder="" count="0" unbalanced="0"/>
    <cacheHierarchy uniqueName="[Ämnesområde - projektledare].[Ämnesområdebenämning]" caption="Ämnesområde - projektledare.Ämnesområdebenämning" attribute="1" defaultMemberUniqueName="[Ämnesområde - projektledare].[Ämnesområdebenämning].[All]" allUniqueName="[Ämnesområde - projektledare].[Ämnesområdebenämning].[All]" dimensionUniqueName="[Ämnesområde - projektledare]" displayFolder="" count="0" unbalanced="0"/>
    <cacheHierarchy uniqueName="[Ämnesområde - projektledare].[Ämnesområdebenämning Eng]" caption="Ämnesområde - projektledare.Ämnesområdebenämning Eng" attribute="1" defaultMemberUniqueName="[Ämnesområde - projektledare].[Ämnesområdebenämning Eng].[All]" allUniqueName="[Ämnesområde - projektledare].[Ämnesområdebenämning Eng].[All]" dimensionUniqueName="[Ämnesområde - projektledare]" displayFolder="" count="0" unbalanced="0"/>
    <cacheHierarchy uniqueName="[Anläggning].[Dim Anläggnings Surrogate Key]" caption="Dim Anläggnings Surrogate Key" attribute="1" keyAttribute="1" defaultMemberUniqueName="[Anläggning].[Dim Anläggnings Surrogate Key].[All]" allUniqueName="[Anläggning].[Dim Anläggnings Surrogate Key].[All]" dimensionUniqueName="[Anläggning]" displayFolder="" count="0" unbalanced="0" hidden="1"/>
    <cacheHierarchy uniqueName="[Anställd].[Dim Anställd ID]" caption="Dim Anställd ID" attribute="1" keyAttribute="1" defaultMemberUniqueName="[Anställd].[Dim Anställd ID].[All]" allUniqueName="[Anställd].[Dim Anställd ID].[All]" dimensionUniqueName="[Anställd]" displayFolder="" count="0" unbalanced="0" hidden="1"/>
    <cacheHierarchy uniqueName="[Bokföringsperiod].[Bokförings Benämning]" caption="Bokförings Benämning" attribute="1" defaultMemberUniqueName="[Bokföringsperiod].[Bokförings Benämning].[All]" allUniqueName="[Bokföringsperiod].[Bokförings Benämning].[All]" dimensionUniqueName="[Bokföringsperiod]" displayFolder="" count="0" unbalanced="0" hidden="1"/>
    <cacheHierarchy uniqueName="[Bokföringsperiod].[Bokförings Datum]" caption="Bokförings Datum" attribute="1" defaultMemberUniqueName="[Bokföringsperiod].[Bokförings Datum].[All]" allUniqueName="[Bokföringsperiod].[Bokförings Datum].[All]" dimensionUniqueName="[Bokföringsperiod]" displayFolder="" count="0" unbalanced="0" hidden="1"/>
    <cacheHierarchy uniqueName="[Bokföringsperiod].[Bokförings Namn]" caption="Bokförings Namn" attribute="1" defaultMemberUniqueName="[Bokföringsperiod].[Bokförings Namn].[All]" allUniqueName="[Bokföringsperiod].[Bokförings Namn].[All]" dimensionUniqueName="[Bokföringsperiod]" displayFolder="" count="0" unbalanced="0" hidden="1"/>
    <cacheHierarchy uniqueName="[Bokföringsperiod].[Dim Bokförings Period ID]" caption="Dim Bokförings Period ID" attribute="1" keyAttribute="1" defaultMemberUniqueName="[Bokföringsperiod].[Dim Bokförings Period ID].[All]" allUniqueName="[Bokföringsperiod].[Dim Bokförings Period ID].[All]" dimensionUniqueName="[Bokföringsperiod]" displayFolder="" count="0" unbalanced="0" hidden="1"/>
    <cacheHierarchy uniqueName="[Budgetkonto].[Budgekontotgruppbeskrivning]" caption="Budgekontotgruppbeskrivning" attribute="1" defaultMemberUniqueName="[Budgetkonto].[Budgekontotgruppbeskrivning].[All]" allUniqueName="[Budgetkonto].[Budgekontotgruppbeskrivning].[All]" dimensionUniqueName="[Budgetkonto]" displayFolder="" count="0" unbalanced="0" hidden="1"/>
    <cacheHierarchy uniqueName="[Budgetkonto].[Budgetkonto]" caption="Budgetkonto" attribute="1" defaultMemberUniqueName="[Budgetkonto].[Budgetkonto].[All]" allUniqueName="[Budgetkonto].[Budgetkonto].[All]" dimensionUniqueName="[Budgetkonto]" displayFolder="Konto" count="0" unbalanced="0" hidden="1"/>
    <cacheHierarchy uniqueName="[Budgetkonto].[Budgetkontobeskrivning]" caption="Budgetkontobeskrivning" attribute="1" defaultMemberUniqueName="[Budgetkonto].[Budgetkontobeskrivning].[All]" allUniqueName="[Budgetkonto].[Budgetkontobeskrivning].[All]" dimensionUniqueName="[Budgetkonto]" displayFolder="" count="0" unbalanced="0" hidden="1"/>
    <cacheHierarchy uniqueName="[Budgetkonto].[Budgetkontokategori beskrivning]" caption="Budgetkontokategori beskrivning" attribute="1" defaultMemberUniqueName="[Budgetkonto].[Budgetkontokategori beskrivning].[All]" allUniqueName="[Budgetkonto].[Budgetkontokategori beskrivning].[All]" dimensionUniqueName="[Budgetkonto]" displayFolder="" count="0" unbalanced="0" hidden="1"/>
    <cacheHierarchy uniqueName="[Budgetkonto].[Budgetkontostatus]" caption="Budgetkontostatus" attribute="1" defaultMemberUniqueName="[Budgetkonto].[Budgetkontostatus].[All]" allUniqueName="[Budgetkonto].[Budgetkontostatus].[All]" dimensionUniqueName="[Budgetkonto]" displayFolder="" count="0" unbalanced="0" hidden="1"/>
    <cacheHierarchy uniqueName="[Budgetkonto].[Dim Budget Grupp ID]" caption="Dim Budget Grupp ID" attribute="1" defaultMemberUniqueName="[Budgetkonto].[Dim Budget Grupp ID].[All]" allUniqueName="[Budgetkonto].[Dim Budget Grupp ID].[All]" dimensionUniqueName="[Budgetkonto]" displayFolder="" count="0" unbalanced="0" hidden="1"/>
    <cacheHierarchy uniqueName="[Budgetkonto].[Dim Budget Kategori ID]" caption="Dim Budget Kategori ID" attribute="1" defaultMemberUniqueName="[Budgetkonto].[Dim Budget Kategori ID].[All]" allUniqueName="[Budgetkonto].[Dim Budget Kategori ID].[All]" dimensionUniqueName="[Budgetkonto]" displayFolder="" count="0" unbalanced="0" hidden="1"/>
    <cacheHierarchy uniqueName="[Budgetkonto].[Dim Budget Konto ID]" caption="Dim Budget Konto ID" attribute="1" keyAttribute="1" defaultMemberUniqueName="[Budgetkonto].[Dim Budget Konto ID].[All]" allUniqueName="[Budgetkonto].[Dim Budget Konto ID].[All]" dimensionUniqueName="[Budgetkonto]" displayFolder="" count="0" unbalanced="0" hidden="1"/>
    <cacheHierarchy uniqueName="[Finansiär].[Dim Finansiär Grupp ID]" caption="Dim Finansiär Grupp ID" attribute="1" defaultMemberUniqueName="[Finansiär].[Dim Finansiär Grupp ID].[All]" allUniqueName="[Finansiär].[Dim Finansiär Grupp ID].[All]" dimensionUniqueName="[Finansiär]" displayFolder="" count="0" unbalanced="0" hidden="1"/>
    <cacheHierarchy uniqueName="[Finansiär].[Dim Finansiär ID]" caption="Dim Finansiär ID" attribute="1" keyAttribute="1" defaultMemberUniqueName="[Finansiär].[Dim Finansiär ID].[All]" allUniqueName="[Finansiär].[Dim Finansiär ID].[All]" dimensionUniqueName="[Finansiär]" displayFolder="" count="0" unbalanced="0" hidden="1"/>
    <cacheHierarchy uniqueName="[Finansiär].[Finansiär]" caption="Finansiär" attribute="1" defaultMemberUniqueName="[Finansiär].[Finansiär].[All]" allUniqueName="[Finansiär].[Finansiär].[All]" dimensionUniqueName="[Finansiär]" displayFolder="" count="0" unbalanced="0" hidden="1"/>
    <cacheHierarchy uniqueName="[Finansiär].[Finansiär Grupp]" caption="Finansiär Grupp" attribute="1" defaultMemberUniqueName="[Finansiär].[Finansiär Grupp].[All]" allUniqueName="[Finansiär].[Finansiär Grupp].[All]" dimensionUniqueName="[Finansiär]" displayFolder="" count="0" unbalanced="0" hidden="1"/>
    <cacheHierarchy uniqueName="[Fritt Fält].[Dim Fritt Fält ID]" caption="Dim Fritt Fält ID" attribute="1" keyAttribute="1" defaultMemberUniqueName="[Fritt Fält].[Dim Fritt Fält ID].[All]" allUniqueName="[Fritt Fält].[Dim Fritt Fält ID].[All]" dimensionUniqueName="[Fritt Fält]" displayFolder="" count="0" unbalanced="0" hidden="1"/>
    <cacheHierarchy uniqueName="[Fritt Fält].[Fritt Fält Datum]" caption="Fritt Fält Datum" attribute="1" defaultMemberUniqueName="[Fritt Fält].[Fritt Fält Datum].[All]" allUniqueName="[Fritt Fält].[Fritt Fält Datum].[All]" dimensionUniqueName="[Fritt Fält]" displayFolder="" count="0" unbalanced="0" hidden="1"/>
    <cacheHierarchy uniqueName="[Fritt Fält].[Fritt Fält Kod]" caption="Fritt Fält Kod" attribute="1" defaultMemberUniqueName="[Fritt Fält].[Fritt Fält Kod].[All]" allUniqueName="[Fritt Fält].[Fritt Fält Kod].[All]" dimensionUniqueName="[Fritt Fält]" displayFolder="" count="0" unbalanced="0" hidden="1"/>
    <cacheHierarchy uniqueName="[Fritt Fält].[Fritt Fält Rel Value]" caption="Fritt Fält Rel Value" attribute="1" defaultMemberUniqueName="[Fritt Fält].[Fritt Fält Rel Value].[All]" allUniqueName="[Fritt Fält].[Fritt Fält Rel Value].[All]" dimensionUniqueName="[Fritt Fält]" displayFolder="" count="0" unbalanced="0" hidden="1"/>
    <cacheHierarchy uniqueName="[Fritt Fält].[Fritt Fält Status]" caption="Fritt Fält Status" attribute="1" defaultMemberUniqueName="[Fritt Fält].[Fritt Fält Status].[All]" allUniqueName="[Fritt Fält].[Fritt Fält Status].[All]" dimensionUniqueName="[Fritt Fält]" displayFolder="" count="0" unbalanced="0" hidden="1"/>
    <cacheHierarchy uniqueName="[Kund].[Dim Kund ID]" caption="Dim Kund ID" attribute="1" keyAttribute="1" defaultMemberUniqueName="[Kund].[Dim Kund ID].[All]" allUniqueName="[Kund].[Dim Kund ID].[All]" dimensionUniqueName="[Kund]" displayFolder="" count="0" unbalanced="0" hidden="1"/>
    <cacheHierarchy uniqueName="[Kund].[Kundkod]" caption="Kundkod" attribute="1" defaultMemberUniqueName="[Kund].[Kundkod].[All]" allUniqueName="[Kund].[Kundkod].[All]" dimensionUniqueName="[Kund]" displayFolder="" count="0" unbalanced="0" hidden="1"/>
    <cacheHierarchy uniqueName="[Leverantör].[Dim Leverantör ID]" caption="Dim Leverantör ID" attribute="1" keyAttribute="1" defaultMemberUniqueName="[Leverantör].[Dim Leverantör ID].[All]" allUniqueName="[Leverantör].[Dim Leverantör ID].[All]" dimensionUniqueName="[Leverantör]" displayFolder="" count="0" unbalanced="0" hidden="1"/>
    <cacheHierarchy uniqueName="[Motpart].[Dim Motpart ID]" caption="Dim Motpart ID" attribute="1" keyAttribute="1" defaultMemberUniqueName="[Motpart].[Dim Motpart ID].[All]" allUniqueName="[Motpart].[Dim Motpart ID].[All]" dimensionUniqueName="[Motpart]" displayFolder="" count="0" unbalanced="0" hidden="1"/>
    <cacheHierarchy uniqueName="[Motpart].[Motpartsgrupp]" caption="Motpartsgrupp" attribute="1" defaultMemberUniqueName="[Motpart].[Motpartsgrupp].[All]" allUniqueName="[Motpart].[Motpartsgrupp].[All]" dimensionUniqueName="[Motpart]" displayFolder="" count="0" unbalanced="0" hidden="1"/>
    <cacheHierarchy uniqueName="[Motpart].[Motpartskod]" caption="Motpartskod" attribute="1" defaultMemberUniqueName="[Motpart].[Motpartskod].[All]" allUniqueName="[Motpart].[Motpartskod].[All]" dimensionUniqueName="[Motpart]" displayFolder="" count="0" unbalanced="0" hidden="1"/>
    <cacheHierarchy uniqueName="[Organisation - fakultet].[Dim Fakultet ID]" caption="Dim Fakultet ID" attribute="1" keyAttribute="1" defaultMemberUniqueName="[Organisation - fakultet].[Dim Fakultet ID].[All]" allUniqueName="[Organisation - fakultet].[Dim Fakultet ID].[All]" dimensionUniqueName="[Organisation - fakultet]" displayFolder="" count="0" unbalanced="0" hidden="1"/>
    <cacheHierarchy uniqueName="[Organisation - institution].[Avdelningsnamn]" caption="Avdelningsnamn" attribute="1" defaultMemberUniqueName="[Organisation - institution].[Avdelningsnamn].[Alla]" allUniqueName="[Organisation - institution].[Avdelningsnamn].[Alla]" dimensionUniqueName="[Organisation - institution]" displayFolder="Avdelning" count="0" unbalanced="0" hidden="1"/>
    <cacheHierarchy uniqueName="[Organisation - institution].[Dim Kostnadsställe ID]" caption="Dim Kostnadsställe ID" attribute="1" keyAttribute="1" defaultMemberUniqueName="[Organisation - institution].[Dim Kostnadsställe ID].[Alla]" allUniqueName="[Organisation - institution].[Dim Kostnadsställe ID].[Alla]" dimensionUniqueName="[Organisation - institution]" displayFolder="" count="0" unbalanced="0" hidden="1"/>
    <cacheHierarchy uniqueName="[Organisation - institution].[Dim Kostnadsställe Surrogate Key]" caption="Dim Kostnadsställe Surrogate Key" attribute="1" defaultMemberUniqueName="[Organisation - institution].[Dim Kostnadsställe Surrogate Key].[Alla]" allUniqueName="[Organisation - institution].[Dim Kostnadsställe Surrogate Key].[Alla]" dimensionUniqueName="[Organisation - institution]" displayFolder="" count="0" unbalanced="0" hidden="1"/>
    <cacheHierarchy uniqueName="[Organisation - institution].[Fakultetskod]" caption="Fakultetskod" attribute="1" defaultMemberUniqueName="[Organisation - institution].[Fakultetskod].[Alla]" allUniqueName="[Organisation - institution].[Fakultetskod].[Alla]" dimensionUniqueName="[Organisation - institution]" displayFolder="" count="0" unbalanced="0" hidden="1"/>
    <cacheHierarchy uniqueName="[Organisation - institution].[Fakultetsnamn]" caption="Fakultetsnamn" attribute="1" defaultMemberUniqueName="[Organisation - institution].[Fakultetsnamn].[Alla]" allUniqueName="[Organisation - institution].[Fakultetsnamn].[Alla]" dimensionUniqueName="[Organisation - institution]" displayFolder="" count="0" unbalanced="0" hidden="1"/>
    <cacheHierarchy uniqueName="[Organisation - institution].[Institutionsnamn]" caption="Institutionsnamn" attribute="1" defaultMemberUniqueName="[Organisation - institution].[Institutionsnamn].[Alla]" allUniqueName="[Organisation - institution].[Institutionsnamn].[Alla]" dimensionUniqueName="[Organisation - institution]" displayFolder="" count="0" unbalanced="0" hidden="1"/>
    <cacheHierarchy uniqueName="[Organisation - institution].[Kostnadsställenamn]" caption="Kostnadsställenamn" attribute="1" defaultMemberUniqueName="[Organisation - institution].[Kostnadsställenamn].[Alla]" allUniqueName="[Organisation - institution].[Kostnadsställenamn].[Alla]" dimensionUniqueName="[Organisation - institution]" displayFolder="Kostnadsställe" count="0" unbalanced="0" hidden="1"/>
    <cacheHierarchy uniqueName="[Organisation - institution].[Kostnadsställestatus]" caption="Kostnadsställestatus" attribute="1" defaultMemberUniqueName="[Organisation - institution].[Kostnadsställestatus].[Alla]" allUniqueName="[Organisation - institution].[Kostnadsställestatus].[Alla]" dimensionUniqueName="[Organisation - institution]" displayFolder="" count="0" unbalanced="0" hidden="1"/>
    <cacheHierarchy uniqueName="[Projekt].[Delprojekt]" caption="Delprojekt" attribute="1" defaultMemberUniqueName="[Projekt].[Delprojekt].[All]" allUniqueName="[Projekt].[Delprojekt].[All]" dimensionUniqueName="[Projekt]" displayFolder="Subgrupp" count="0" unbalanced="0" hidden="1"/>
    <cacheHierarchy uniqueName="[Projekt].[Dim Projekt ID]" caption="Dim Projekt ID" attribute="1" keyAttribute="1" defaultMemberUniqueName="[Projekt].[Dim Projekt ID].[All]" allUniqueName="[Projekt].[Dim Projekt ID].[All]" dimensionUniqueName="[Projekt]" displayFolder="" count="0" unbalanced="0" hidden="1"/>
    <cacheHierarchy uniqueName="[Projektledare].[Dim Anställd ID]" caption="Dim Anställd ID" attribute="1" keyAttribute="1" defaultMemberUniqueName="[Projektledare].[Dim Anställd ID].[All]" allUniqueName="[Projektledare].[Dim Anställd ID].[All]" dimensionUniqueName="[Projektledare]" displayFolder="" count="0" unbalanced="0" hidden="1"/>
    <cacheHierarchy uniqueName="[Redovisningsområde].[Dim Verksamhets Område ID]" caption="Dim Verksamhets Område ID" attribute="1" keyAttribute="1" defaultMemberUniqueName="[Redovisningsområde].[Dim Verksamhets Område ID].[All]" allUniqueName="[Redovisningsområde].[Dim Verksamhets Område ID].[All]" dimensionUniqueName="[Redovisningsområde]" displayFolder="" count="0" unbalanced="0" hidden="1"/>
    <cacheHierarchy uniqueName="[Reskontratyp].[Dim Reskontra Typ ID]" caption="Dim Reskontra Typ ID" attribute="1" keyAttribute="1" defaultMemberUniqueName="[Reskontratyp].[Dim Reskontra Typ ID].[All]" allUniqueName="[Reskontratyp].[Dim Reskontra Typ ID].[All]" dimensionUniqueName="[Reskontratyp]" displayFolder="" count="0" unbalanced="0" hidden="1"/>
    <cacheHierarchy uniqueName="[Reskontratyp].[Reskontra Beskrivning]" caption="Reskontra Beskrivning" attribute="1" defaultMemberUniqueName="[Reskontratyp].[Reskontra Beskrivning].[All]" allUniqueName="[Reskontratyp].[Reskontra Beskrivning].[All]" dimensionUniqueName="[Reskontratyp]" displayFolder="" count="0" unbalanced="0" hidden="1"/>
    <cacheHierarchy uniqueName="[Reskontratyp].[Reskontra Kod]" caption="Reskontra Kod" attribute="1" defaultMemberUniqueName="[Reskontratyp].[Reskontra Kod].[All]" allUniqueName="[Reskontratyp].[Reskontra Kod].[All]" dimensionUniqueName="[Reskontratyp]" displayFolder="" count="0" unbalanced="0" hidden="1"/>
    <cacheHierarchy uniqueName="[Verifikation].[Fact Utfall Sorrugate Key]" caption="Fact Utfall Sorrugate Key" attribute="1" keyAttribute="1" defaultMemberUniqueName="[Verifikation].[Fact Utfall Sorrugate Key].[All]" allUniqueName="[Verifikation].[Fact Utfall Sorrugate Key].[All]" dimensionUniqueName="[Verifikation]" displayFolder="" count="0" unbalanced="0" hidden="1"/>
    <cacheHierarchy uniqueName="[Verifikationstyp].[Dim Verifikations Typ ID]" caption="Dim Verifikations Typ ID" attribute="1" keyAttribute="1" defaultMemberUniqueName="[Verifikationstyp].[Dim Verifikations Typ ID].[All]" allUniqueName="[Verifikationstyp].[Dim Verifikations Typ ID].[All]" dimensionUniqueName="[Verifikationstyp]" displayFolder="" count="0" unbalanced="0" hidden="1"/>
    <cacheHierarchy uniqueName="[Verifikationstyp].[Verifikationsbeskrivning]" caption="Verifikationsbeskrivning" attribute="1" defaultMemberUniqueName="[Verifikationstyp].[Verifikationsbeskrivning].[All]" allUniqueName="[Verifikationstyp].[Verifikationsbeskrivning].[All]" dimensionUniqueName="[Verifikationstyp]" displayFolder="" count="0" unbalanced="0" hidden="1"/>
    <cacheHierarchy uniqueName="[Verifikationstyp].[Verifikationstyp kod]" caption="Verifikationstyp kod" attribute="1" defaultMemberUniqueName="[Verifikationstyp].[Verifikationstyp kod].[All]" allUniqueName="[Verifikationstyp].[Verifikationstyp kod].[All]" dimensionUniqueName="[Verifikationstyp]" displayFolder="" count="0" unbalanced="0" hidden="1"/>
    <cacheHierarchy uniqueName="[Årsredovisningskonto].[Dim S Konto ID]" caption="Dim S Konto ID" attribute="1" keyAttribute="1" defaultMemberUniqueName="[Årsredovisningskonto].[Dim S Konto ID].[All]" allUniqueName="[Årsredovisningskonto].[Dim S Konto ID].[All]" dimensionUniqueName="[Årsredovisningskonto]" displayFolder="" count="0" unbalanced="0" hidden="1"/>
    <cacheHierarchy uniqueName="[Ämnesområde - anställd].[Dim Forskare Ämnesområde ID]" caption="Ämnesområde - anställd.Dim Forskare Ämnesområde ID" attribute="1" keyAttribute="1" defaultMemberUniqueName="[Ämnesområde - anställd].[Dim Forskare Ämnesområde ID].[All]" allUniqueName="[Ämnesområde - anställd].[Dim Forskare Ämnesområde ID].[All]" dimensionUniqueName="[Ämnesområde - anställd]" displayFolder="" count="0" unbalanced="0" hidden="1"/>
    <cacheHierarchy uniqueName="[Ämnesområde - anställd].[Fakultet]" caption="Ämnesområde - anställd.Fakultet" attribute="1" defaultMemberUniqueName="[Ämnesområde - anställd].[Fakultet].[All]" allUniqueName="[Ämnesområde - anställd].[Fakultet].[All]" dimensionUniqueName="[Ämnesområde - anställd]" displayFolder="" count="0" unbalanced="0" hidden="1"/>
    <cacheHierarchy uniqueName="[Ämnesområde - anställd].[Laddnings Datum]" caption="Ämnesområde - anställd.Laddnings Datum" attribute="1" defaultMemberUniqueName="[Ämnesområde - anställd].[Laddnings Datum].[All]" allUniqueName="[Ämnesområde - anställd].[Laddnings Datum].[All]" dimensionUniqueName="[Ämnesområde - anställd]" displayFolder="" count="0" unbalanced="0" hidden="1"/>
    <cacheHierarchy uniqueName="[Ämnesområde - projektledare].[Dim Forskare Ämnesområde ID]" caption="Ämnesområde - projektledare.Dim Forskare Ämnesområde ID" attribute="1" keyAttribute="1" defaultMemberUniqueName="[Ämnesområde - projektledare].[Dim Forskare Ämnesområde ID].[All]" allUniqueName="[Ämnesområde - projektledare].[Dim Forskare Ämnesområde ID].[All]" dimensionUniqueName="[Ämnesområde - projektledare]" displayFolder="" count="0" unbalanced="0" hidden="1"/>
    <cacheHierarchy uniqueName="[Ämnesområde - projektledare].[Fakultet]" caption="Ämnesområde - projektledare.Fakultet" attribute="1" defaultMemberUniqueName="[Ämnesområde - projektledare].[Fakultet].[All]" allUniqueName="[Ämnesområde - projektledare].[Fakultet].[All]" dimensionUniqueName="[Ämnesområde - projektledare]" displayFolder="" count="0" unbalanced="0" hidden="1"/>
    <cacheHierarchy uniqueName="[Ämnesområde - projektledare].[Laddnings Datum]" caption="Ämnesområde - projektledare.Laddnings Datum" attribute="1" defaultMemberUniqueName="[Ämnesområde - projektledare].[Laddnings Datum].[All]" allUniqueName="[Ämnesområde - projektledare].[Laddnings Datum].[All]" dimensionUniqueName="[Ämnesområde - projektledare]" displayFolder="" count="0" unbalanced="0" hidden="1"/>
    <cacheHierarchy uniqueName="[Measures].[Utfall]" caption="Utfall" measure="1" displayFolder="" measureGroup="Utfall" count="0" oneField="1">
      <fieldsUsage count="1">
        <fieldUsage x="9"/>
      </fieldsUsage>
    </cacheHierarchy>
    <cacheHierarchy uniqueName="[Measures].[Budget]" caption="Budget" measure="1" displayFolder="" measureGroup="Budget" count="0"/>
    <cacheHierarchy uniqueName="[Measures].[Projektbudget]" caption="Projektbudget" measure="1" displayFolder="" measureGroup="Projektbudget" count="0"/>
    <cacheHierarchy uniqueName="[Measures].[Budget Periodiserad]" caption="Budget Periodiserad" measure="1" displayFolder="" measureGroup="Budget Periodiserad" count="0"/>
    <cacheHierarchy uniqueName="[Measures].[Utfall YTD]" caption="Utfall YTD" measure="1" displayFolder="" count="0"/>
    <cacheHierarchy uniqueName="[Measures].[Föregående år 1 Utfall YTD]" caption="Föregående år 1 Utfall YTD" measure="1" displayFolder="" count="0"/>
    <cacheHierarchy uniqueName="[Measures].[Föregående år 3 Utfall YTD]" caption="Föregående år 3 Utfall YTD" measure="1" displayFolder="" count="0"/>
    <cacheHierarchy uniqueName="[Measures].[Semesterkostnader]" caption="Semesterkostnader" measure="1" displayFolder="Calculated Measures" count="0"/>
    <cacheHierarchy uniqueName="[Measures].[Föregående år 2 Utfall YTD]" caption="Föregående år 2 Utfall YTD" measure="1" displayFolder="" count="0"/>
    <cacheHierarchy uniqueName="[Measures].[Ej inbetalda kontrakt]" caption="Ej inbetalda kontrakt" measure="1" displayFolder="Calculated Measures" count="0"/>
    <cacheHierarchy uniqueName="[Measures].[Oförbrukade bidrag]" caption="Oförbrukade bidrag" measure="1" displayFolder="Calculated Measures" count="0"/>
    <cacheHierarchy uniqueName="[Bokföringsperiod 12 senaste stängda]" caption="Bokföringsperiod 12 senaste stängda" set="1" parentSet="25" displayFolder="" count="0" unbalanced="0" unbalancedGroup="0"/>
  </cacheHierarchies>
  <kpis count="0"/>
  <dimensions count="21">
    <dimension name="Anläggning" uniqueName="[Anläggning]" caption="Anläggning"/>
    <dimension name="Anställd" uniqueName="[Anställd]" caption="Person"/>
    <dimension name="Bokföringsperiod" uniqueName="[Bokföringsperiod]" caption="Period"/>
    <dimension name="Budgetkonto" uniqueName="[Budgetkonto]" caption="Budgetkonto"/>
    <dimension name="Finansiär" uniqueName="[Finansiär]" caption="Finansiär"/>
    <dimension name="Fritt Fält" uniqueName="[Fritt Fält]" caption="Fritt Fält"/>
    <dimension name="Kund" uniqueName="[Kund]" caption="Kund"/>
    <dimension name="Leverantör" uniqueName="[Leverantör]" caption="Leverantör"/>
    <dimension measure="1" name="Measures" uniqueName="[Measures]" caption="Measures"/>
    <dimension name="Motpart" uniqueName="[Motpart]" caption="Motpart"/>
    <dimension name="Organisation - fakultet" uniqueName="[Organisation - fakultet]" caption="Organisation - fakultet"/>
    <dimension name="Organisation - institution" uniqueName="[Organisation - institution]" caption="Organisation - institution"/>
    <dimension name="Projekt" uniqueName="[Projekt]" caption="Projekt"/>
    <dimension name="Projektledare" uniqueName="[Projektledare]" caption="Projektledare"/>
    <dimension name="Redovisningsområde" uniqueName="[Redovisningsområde]" caption="Redovisningsområde"/>
    <dimension name="Reskontratyp" uniqueName="[Reskontratyp]" caption="Reskontratyp"/>
    <dimension name="Verifikation" uniqueName="[Verifikation]" caption="Verifikation"/>
    <dimension name="Verifikationstyp" uniqueName="[Verifikationstyp]" caption="Verifikationstyp"/>
    <dimension name="Årsredovisningskonto" uniqueName="[Årsredovisningskonto]" caption="Årsredovisningskonto"/>
    <dimension name="Ämnesområde - anställd" uniqueName="[Ämnesområde - anställd]" caption="Ämnesområde - anställd"/>
    <dimension name="Ämnesområde - projektledare" uniqueName="[Ämnesområde - projektledare]" caption="Ämnesområde - projektledare"/>
  </dimensions>
  <measureGroups count="4">
    <measureGroup name="Budget" caption="Budget"/>
    <measureGroup name="Budget Periodiserad" caption="Budget Periodiserad"/>
    <measureGroup name="Projektbudget" caption="Projektbudget"/>
    <measureGroup name="Utfall" caption="Utfall"/>
  </measureGroups>
  <maps count="41">
    <map measureGroup="0" dimension="2"/>
    <map measureGroup="0" dimension="3"/>
    <map measureGroup="0" dimension="10"/>
    <map measureGroup="0" dimension="11"/>
    <map measureGroup="0" dimension="12"/>
    <map measureGroup="0" dimension="14"/>
    <map measureGroup="0" dimension="18"/>
    <map measureGroup="1" dimension="2"/>
    <map measureGroup="1" dimension="3"/>
    <map measureGroup="1" dimension="10"/>
    <map measureGroup="1" dimension="11"/>
    <map measureGroup="1" dimension="12"/>
    <map measureGroup="1" dimension="14"/>
    <map measureGroup="1" dimension="18"/>
    <map measureGroup="2" dimension="2"/>
    <map measureGroup="2" dimension="3"/>
    <map measureGroup="2" dimension="10"/>
    <map measureGroup="2" dimension="11"/>
    <map measureGroup="2" dimension="12"/>
    <map measureGroup="2" dimension="14"/>
    <map measureGroup="2" dimension="18"/>
    <map measureGroup="3" dimension="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9"/>
    <map measureGroup="3" dimension="10"/>
    <map measureGroup="3" dimension="11"/>
    <map measureGroup="3" dimension="12"/>
    <map measureGroup="3" dimension="13"/>
    <map measureGroup="3" dimension="14"/>
    <map measureGroup="3" dimension="15"/>
    <map measureGroup="3" dimension="16"/>
    <map measureGroup="3" dimension="17"/>
    <map measureGroup="3" dimension="18"/>
    <map measureGroup="3" dimension="19"/>
    <map measureGroup="3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bastian Alonso" refreshedDate="46087.327055671296" backgroundQuery="1" createdVersion="6" refreshedVersion="8" minRefreshableVersion="3" recordCount="0" supportSubquery="1" supportAdvancedDrill="1" xr:uid="{00000000-000A-0000-FFFF-FFFF9D000000}">
  <cacheSource type="external" connectionId="1"/>
  <cacheFields count="31">
    <cacheField name="[Budgetkonto].[Budgetkontohierarki med kod].[Budgetkontokategori benämning]" caption="Budgetkontokategori benämning" numFmtId="0" hierarchy="27" level="1">
      <sharedItems count="4">
        <s v="[Budgetkonto].[Budgetkontohierarki med kod].[Budgetkontokategori benämning].&amp;[50-Personalkostnader]" c="50-Personalkostnader"/>
        <s v="[Budgetkonto].[Budgetkontohierarki med kod].[Budgetkontokategori benämning].&amp;[60-Lokalkostnader]" c="60-Lokalkostnader"/>
        <s v="[Budgetkonto].[Budgetkontohierarki med kod].[Budgetkontokategori benämning].&amp;[65-Driftkostnader]" c="65-Driftkostnader"/>
        <s v="[Budgetkonto].[Budgetkontohierarki med kod].[Budgetkontokategori benämning].&amp;[99-Saldo flyttade projekt]" c="99-Saldo flyttade projekt"/>
      </sharedItems>
    </cacheField>
    <cacheField name="[Budgetkonto].[Budgetkontohierarki med kod].[Budgetkontogruppbenämning]" caption="Budgetkontogruppbenämning" numFmtId="0" hierarchy="27" level="2">
      <sharedItems containsSemiMixedTypes="0" containsString="0"/>
    </cacheField>
    <cacheField name="[Budgetkonto].[Budgetkontohierarki med kod].[Kontobenämning]" caption="Kontobenämning" numFmtId="0" hierarchy="27" level="3">
      <sharedItems containsSemiMixedTypes="0" containsString="0"/>
    </cacheField>
    <cacheField name="[Budgetkonto].[Budgetkontohierarki med kod].[Budgetkontogruppbenämning].[Budgetkontokategori benämning]" caption="Budgetkontokategori benämning" propertyName="Budgetkontokategori benämning" numFmtId="0" hierarchy="27" level="2" memberPropertyField="1">
      <sharedItems containsSemiMixedTypes="0" containsString="0"/>
    </cacheField>
    <cacheField name="[Budgetkonto].[Budgetkontohierarki med kod].[Kontobenämning].[Budgekontotgruppbeskrivning]" caption="Budgekontotgruppbeskrivning" propertyName="Budgekontotgruppbeskrivning" numFmtId="0" hierarchy="27" level="3" memberPropertyField="1">
      <sharedItems containsSemiMixedTypes="0" containsString="0"/>
    </cacheField>
    <cacheField name="[Budgetkonto].[Budgetkontohierarki med kod].[Kontobenämning].[Budgetkontogruppbenämning]" caption="Budgetkontogruppbenämning" propertyName="Budgetkontogruppbenämning" numFmtId="0" hierarchy="27" level="3" memberPropertyField="1">
      <sharedItems containsSemiMixedTypes="0" containsString="0"/>
    </cacheField>
    <cacheField name="[Bokföringsperiod].[År-Månad].[Bokföringsår]" caption="Bokföringsår" numFmtId="0" hierarchy="24" level="1">
      <sharedItems count="1">
        <s v="[Bokföringsperiod].[År-Månad].[Bokföringsår].&amp;[2014]" c="2014"/>
      </sharedItems>
    </cacheField>
    <cacheField name="[Bokföringsperiod].[År-Månad].[Kalendermånad]" caption="Kalendermånad" numFmtId="0" hierarchy="24" level="2">
      <sharedItems containsSemiMixedTypes="0" containsString="0"/>
    </cacheField>
    <cacheField name="[Bokföringsperiod].[År-Månad].[Kalendermånad].[Bokföringsår]" caption="Bokföringsår" propertyName="Bokföringsår" numFmtId="0" hierarchy="24" level="2" memberPropertyField="1">
      <sharedItems containsSemiMixedTypes="0" containsString="0"/>
    </cacheField>
    <cacheField name="[Measures].[Utfall]" caption="Utfall" numFmtId="0" hierarchy="161" level="32767"/>
    <cacheField name="[Budgetkonto].[Budgetkontokategori].[Budgetkontokategori beskrivning]" caption="Budgetkontokategori beskrivning" numFmtId="0" hierarchy="28" level="1">
      <sharedItems containsSemiMixedTypes="0" containsString="0"/>
    </cacheField>
    <cacheField name="[Budgetkonto].[Budgetkontokategori].[Budgekontotgruppbeskrivning]" caption="Budgekontotgruppbeskrivning" numFmtId="0" hierarchy="28" level="2">
      <sharedItems containsSemiMixedTypes="0" containsString="0"/>
    </cacheField>
    <cacheField name="[Budgetkonto].[Budgetkontokategori].[Kontobenämning]" caption="Kontobenämning" numFmtId="0" hierarchy="28" level="3">
      <sharedItems count="1">
        <s v="[Budgetkonto].[Budgetkontokategori].[Kontobenämning].&amp;[7052-Resa, biljetter mm,  utrikes]" c="7052-Resa, biljetter mm,  utrikes"/>
      </sharedItems>
    </cacheField>
    <cacheField name="[Budgetkonto].[Budgetkontokategori].[Budgekontotgruppbeskrivning].[Budgetkontokategori beskrivning]" caption="Budgetkontokategori beskrivning" propertyName="Budgetkontokategori beskrivning" numFmtId="0" hierarchy="28" level="2" memberPropertyField="1">
      <sharedItems containsSemiMixedTypes="0" containsString="0"/>
    </cacheField>
    <cacheField name="[Budgetkonto].[Budgetkontokategori].[Kontobenämning].[Budgekontotgruppbeskrivning]" caption="Budgekontotgruppbeskrivning" propertyName="Budgekontotgruppbeskrivning" numFmtId="0" hierarchy="28" level="3" memberPropertyField="1">
      <sharedItems containsSemiMixedTypes="0" containsString="0"/>
    </cacheField>
    <cacheField name="[Budgetkonto].[Budgetkontokategori].[Kontobenämning].[Budgetkontogruppbenämning]" caption="Budgetkontogruppbenämning" propertyName="Budgetkontogruppbenämning" numFmtId="0" hierarchy="28" level="3" memberPropertyField="1">
      <sharedItems containsSemiMixedTypes="0" containsString="0"/>
    </cacheField>
    <cacheField name="[Bokföringsperiod].[År-Period].[Bokföringsår]" caption="Bokföringsår" numFmtId="0" hierarchy="25" level="1">
      <sharedItems count="3">
        <s v="[Bokföringsperiod].[År-Period].[Bokföringsår].&amp;[2023]" c="2023"/>
        <s v="[Bokföringsperiod].[År-Period].[Bokföringsår].&amp;[2024]" c="2024"/>
        <s v="[Bokföringsperiod].[År-Period].[Bokföringsår].&amp;[2025]" c="2025"/>
      </sharedItems>
    </cacheField>
    <cacheField name="[Bokföringsperiod].[År-Period].[Bokföringsperiod]" caption="Bokföringsperiod" numFmtId="0" hierarchy="25" level="2">
      <sharedItems containsSemiMixedTypes="0" containsString="0"/>
    </cacheField>
    <cacheField name="[Bokföringsperiod].[År-Period].[Bokföringsperiod].[Bokföringsår]" caption="Bokföringsår" propertyName="Bokföringsår" numFmtId="0" hierarchy="25" level="2" memberPropertyField="1">
      <sharedItems containsSemiMixedTypes="0" containsString="0"/>
    </cacheField>
    <cacheField name="[Projekt].[Projektstatus].[Projektstatus]" caption="Projektstatus" numFmtId="0" hierarchy="69" level="1">
      <sharedItems count="1">
        <s v="[Projekt].[Projektstatus].&amp;[T=Terminerad (helt stängd)]" c="T=Terminerad (helt stängd)"/>
      </sharedItems>
    </cacheField>
    <cacheField name="[Organisation - fakultet].[Fakultet].[Fakultet]" caption="Fakultet" numFmtId="0" hierarchy="48" level="1">
      <sharedItems containsSemiMixedTypes="0" containsString="0"/>
    </cacheField>
    <cacheField name="[Projekt].[Projektgrupp].[Projektgrupp]" caption="Projektgrupp" numFmtId="0" hierarchy="66" level="1">
      <sharedItems containsSemiMixedTypes="0" containsString="0"/>
    </cacheField>
    <cacheField name="[Projekt].[Projektgrupp].[Projektgrupp].[Projektkategori]" caption="Projektkategori" propertyName="Projektkategori" numFmtId="0" hierarchy="66" level="1" memberPropertyField="1">
      <sharedItems containsSemiMixedTypes="0" containsString="0"/>
    </cacheField>
    <cacheField name="[Organisation - institution].[Organisation - institution].[Institutionsbenämning]" caption="Institutionsbenämning" numFmtId="0" hierarchy="55" level="1" mappingCount="2">
      <sharedItems count="13">
        <s v="[Organisation - institution].[Organisation - institution].[Institutionsbenämning].&amp;[932-KOMMUNIKATIONSAVDELNINGEN]" c="932-KOMMUNIKATIONSAVDELNINGEN"/>
        <s v="[Organisation - institution].[Organisation - institution].[Institutionsbenämning].&amp;[935-IT-avdelningen]" c="935-IT-avdelningen"/>
        <s v="[Organisation - institution].[Organisation - institution].[Institutionsbenämning].&amp;[973-FAKULTETSKANSLI SKOGSVETENSKAP UMEÅ]" c="973-FAKULTETSKANSLI SKOGSVETENSKAP UMEÅ"/>
        <s v="[Organisation - institution].[Organisation - institution].[Institutionsbenämning].&amp;[974-FAKULTETSKANSLI NATURRESURSER O LANTBRUKSVETENSKAP]" c="974-FAKULTETSKANSLI NATURRESURSER O LANTBRUKSVETENSKAP"/>
        <s v="[Organisation - institution].[Organisation - institution].[Institutionsbenämning].&amp;[975-FAKULTETSKANSLI VETERINÄRMEDICIN OCH HUSDJURSVETEN]" c="975-FAKULTETSKANSLI VETERINÄRMEDICIN OCH HUSDJURSVETEN"/>
        <s v="[Organisation - institution].[Organisation - institution].[Institutionsbenämning].&amp;[976-FAK.KANSLI LANDSKAPSPLAN., TRÄDGÅRDS- O JORDBR.VET]" c="976-FAK.KANSLI LANDSKAPSPLAN., TRÄDGÅRDS- O JORDBR.VET"/>
        <s v="[Organisation - institution].[Organisation - institution].[Institutionsbenämning].&amp;[977-LEDNINGSKANSLIET]" c="977-LEDNINGSKANSLIET"/>
        <s v="[Organisation - institution].[Organisation - institution].[Institutionsbenämning].&amp;[979-PLANERINGSAVDELNINGEN]" c="979-PLANERINGSAVDELNINGEN"/>
        <s v="[Organisation - institution].[Organisation - institution].[Institutionsbenämning].&amp;[980-UNIVERSITETSLEDNINGEN]" c="980-UNIVERSITETSLEDNINGEN"/>
        <s v="[Organisation - institution].[Organisation - institution].[Institutionsbenämning].&amp;[984-EKONOMIAVDELNINGEN]" c="984-EKONOMIAVDELNINGEN"/>
        <s v="[Organisation - institution].[Organisation - institution].[Institutionsbenämning].&amp;[985-PERSONALAVDELNINGEN]" c="985-PERSONALAVDELNINGEN"/>
        <s v="[Organisation - institution].[Organisation - institution].[Institutionsbenämning].&amp;[991-PLATSCHEF SKARA]" c="991-PLATSCHEF SKARA"/>
        <s v="[Organisation - institution].[Organisation - institution].[Institutionsbenämning].&amp;[996-INTERNREVISIONEN]" c="996-INTERNREVISIONEN"/>
      </sharedItems>
      <mpMap v="26"/>
      <mpMap v="27"/>
    </cacheField>
    <cacheField name="[Organisation - institution].[Organisation - institution].[Avdelningsbenämning]" caption="Avdelningsbenämning" numFmtId="0" hierarchy="55" level="2" mappingCount="1">
      <sharedItems count="6">
        <s v="[Organisation - institution].[Organisation - institution].[Avdelningsbenämning].&amp;[97400-NL-kansliet]" c="97400-NL-kansliet"/>
        <s v="[Organisation - institution].[Organisation - institution].[Avdelningsbenämning].&amp;[97700-Ledningskansliet]" c="97700-Ledningskansliet"/>
        <s v="[Organisation - institution].[Organisation - institution].[Avdelningsbenämning].&amp;[97702-Sekretariat]" c="97702-Sekretariat"/>
        <s v="[Organisation - institution].[Organisation - institution].[Avdelningsbenämning].&amp;[97704-Juridik och dokumentation]" c="97704-Juridik och dokumentation"/>
        <s v="[Organisation - institution].[Organisation - institution].[Avdelningsbenämning].&amp;[97705-Grants Office]" c="97705-Grants Office"/>
        <s v="[Organisation - institution].[Organisation - institution].[Avdelningsbenämning].&amp;[97706-LK, SLU Global]" c="97706-LK, SLU Global"/>
      </sharedItems>
      <mpMap v="28"/>
    </cacheField>
    <cacheField name="[Organisation - institution].[Organisation - institution].[Kostnadsställebenämning]" caption="Kostnadsställebenämning" numFmtId="0" hierarchy="55" level="3">
      <sharedItems containsSemiMixedTypes="0" containsString="0"/>
    </cacheField>
    <cacheField name="[Organisation - institution].[Organisation - institution].[Institutionsbenämning].[Fakultetsbenämning]" caption="Fakultetsbenämning" propertyName="Fakultetsbenämning" numFmtId="0" hierarchy="55" level="1" memberPropertyField="1">
      <sharedItems count="1">
        <s v="F - GEMENSAMMA VERKSAMHETSSTÖDET"/>
      </sharedItems>
    </cacheField>
    <cacheField name="[Organisation - institution].[Organisation - institution].[Institutionsbenämning].[Fakultetskod]" caption="Fakultetskod" propertyName="Fakultetskod" numFmtId="0" hierarchy="55" level="1" memberPropertyField="1">
      <sharedItems count="1">
        <s v="F"/>
      </sharedItems>
    </cacheField>
    <cacheField name="[Organisation - institution].[Organisation - institution].[Avdelningsbenämning].[Institutionsbenämning]" caption="Institutionsbenämning" propertyName="Institutionsbenämning" numFmtId="0" hierarchy="55" level="2" memberPropertyField="1">
      <sharedItems count="2">
        <s v="974-FAKULTETSKANSLI NATURRESURSER O LANTBRUKSVETENSKAP"/>
        <s v="977-LEDNINGSKANSLIET"/>
      </sharedItems>
    </cacheField>
    <cacheField name="[Organisation - institution].[Organisation - institution].[Kostnadsställebenämning].[Avdelningsbenämning]" caption="Avdelningsbenämning" propertyName="Avdelningsbenämning" numFmtId="0" hierarchy="55" level="3" memberPropertyField="1">
      <sharedItems containsSemiMixedTypes="0" containsString="0"/>
    </cacheField>
    <cacheField name="[Redovisningsområde].[Redovisningsområde].[Redovisningsområde]" caption="Redovisningsområde" numFmtId="0" hierarchy="84" level="1">
      <sharedItems containsSemiMixedTypes="0" containsString="0"/>
    </cacheField>
  </cacheFields>
  <cacheHierarchies count="173">
    <cacheHierarchy uniqueName="[Anläggning].[Anläggningsbenämning]" caption="Anläggningsbenämning" attribute="1" defaultMemberUniqueName="[Anläggning].[Anläggningsbenämning].[All]" allUniqueName="[Anläggning].[Anläggningsbenämning].[All]" dimensionUniqueName="[Anläggning]" displayFolder="" count="0" unbalanced="0"/>
    <cacheHierarchy uniqueName="[Anläggning].[Anläggningsbeskrivning]" caption="Anläggningsbeskrivning" attribute="1" defaultMemberUniqueName="[Anläggning].[Anläggningsbeskrivning].[All]" allUniqueName="[Anläggning].[Anläggningsbeskrivning].[All]" dimensionUniqueName="[Anläggning]" displayFolder="" count="0" unbalanced="0"/>
    <cacheHierarchy uniqueName="[Anläggning].[Anläggningsgrupp]" caption="Anläggningsgrupp" attribute="1" defaultMemberUniqueName="[Anläggning].[Anläggningsgrupp].[All]" allUniqueName="[Anläggning].[Anläggningsgrupp].[All]" dimensionUniqueName="[Anläggning]" displayFolder="" count="0" unbalanced="0"/>
    <cacheHierarchy uniqueName="[Anläggning].[Anläggningsgruppbeskrivning]" caption="Anläggningsgruppbeskrivning" attribute="1" defaultMemberUniqueName="[Anläggning].[Anläggningsgruppbeskrivning].[All]" allUniqueName="[Anläggning].[Anläggningsgruppbeskrivning].[All]" dimensionUniqueName="[Anläggning]" displayFolder="" count="0" unbalanced="0"/>
    <cacheHierarchy uniqueName="[Anläggning].[Anläggningsnummer]" caption="Anläggningsnummer" attribute="1" defaultMemberUniqueName="[Anläggning].[Anläggningsnummer].[All]" allUniqueName="[Anläggning].[Anläggningsnummer].[All]" dimensionUniqueName="[Anläggning]" displayFolder="" count="0" unbalanced="0"/>
    <cacheHierarchy uniqueName="[Anläggning].[Anläggningsstatus]" caption="Anläggningsstatus" attribute="1" defaultMemberUniqueName="[Anläggning].[Anläggningsstatus].[All]" allUniqueName="[Anläggning].[Anläggningsstatus].[All]" dimensionUniqueName="[Anläggning]" displayFolder="" count="0" unbalanced="0"/>
    <cacheHierarchy uniqueName="[Anställd].[Anställd i myndigheten]" caption="Anställd i myndigheten" attribute="1" defaultMemberUniqueName="[Anställd].[Anställd i myndigheten].[All]" allUniqueName="[Anställd].[Anställd i myndigheten].[All]" dimensionUniqueName="[Anställd]" displayFolder="" count="0" unbalanced="0"/>
    <cacheHierarchy uniqueName="[Anställd].[Anställningsperiod slutdatum]" caption="Anställningsperiod slutdatum" attribute="1" defaultMemberUniqueName="[Anställd].[Anställningsperiod slutdatum].[All]" allUniqueName="[Anställd].[Anställningsperiod slutdatum].[All]" dimensionUniqueName="[Anställd]" displayFolder="" count="0" unbalanced="0"/>
    <cacheHierarchy uniqueName="[Anställd].[Anställningsperiod startdatum]" caption="Anställningsperiod startdatum" attribute="1" defaultMemberUniqueName="[Anställd].[Anställningsperiod startdatum].[All]" allUniqueName="[Anställd].[Anställningsperiod startdatum].[All]" dimensionUniqueName="[Anställd]" displayFolder="" count="0" unbalanced="0"/>
    <cacheHierarchy uniqueName="[Anställd].[Befattningkategori]" caption="Befattningkategori" attribute="1" defaultMemberUniqueName="[Anställd].[Befattningkategori].[All]" allUniqueName="[Anställd].[Befattningkategori].[All]" dimensionUniqueName="[Anställd]" displayFolder="" count="0" unbalanced="0"/>
    <cacheHierarchy uniqueName="[Anställd].[Befattningskod]" caption="Befattningskod" attribute="1" defaultMemberUniqueName="[Anställd].[Befattningskod].[All]" allUniqueName="[Anställd].[Befattningskod].[All]" dimensionUniqueName="[Anställd]" displayFolder="" count="0" unbalanced="0"/>
    <cacheHierarchy uniqueName="[Anställd].[Befattningstext]" caption="Befattningstext" attribute="1" defaultMemberUniqueName="[Anställd].[Befattningstext].[All]" allUniqueName="[Anställd].[Befattningstext].[All]" dimensionUniqueName="[Anställd]" displayFolder="" count="0" unbalanced="0"/>
    <cacheHierarchy uniqueName="[Anställd].[Kön]" caption="Kön" attribute="1" defaultMemberUniqueName="[Anställd].[Kön].[All]" allUniqueName="[Anställd].[Kön].[All]" dimensionUniqueName="[Anställd]" displayFolder="" count="0" unbalanced="0"/>
    <cacheHierarchy uniqueName="[Anställd].[Namn]" caption="Namn" attribute="1" defaultMemberUniqueName="[Anställd].[Namn].[All]" allUniqueName="[Anställd].[Namn].[All]" dimensionUniqueName="[Anställd]" displayFolder="" count="0" unbalanced="0"/>
    <cacheHierarchy uniqueName="[Anställd].[Personnr]" caption="Personnr" attribute="1" defaultMemberUniqueName="[Anställd].[Personnr].[All]" allUniqueName="[Anställd].[Personnr].[All]" dimensionUniqueName="[Anställd]" displayFolder="" count="0" unbalanced="0"/>
    <cacheHierarchy uniqueName="[Anställd].[Pnr Namn]" caption="Pnr Namn" attribute="1" defaultMemberUniqueName="[Anställd].[Pnr Namn].[All]" allUniqueName="[Anställd].[Pnr Namn].[All]" dimensionUniqueName="[Anställd]" displayFolder="" count="0" unbalanced="0"/>
    <cacheHierarchy uniqueName="[Anställd].[SCB Befattningskategori]" caption="SCB Befattningskategori" attribute="1" defaultMemberUniqueName="[Anställd].[SCB Befattningskategori].[All]" allUniqueName="[Anställd].[SCB Befattningskategori].[All]" dimensionUniqueName="[Anställd]" displayFolder="" count="0" unbalanced="0"/>
    <cacheHierarchy uniqueName="[Anställd].[Ämnesområde]" caption="Ämnesområde" attribute="1" defaultMemberUniqueName="[Anställd].[Ämnesområde].[All]" allUniqueName="[Anställd].[Ämnesområde].[All]" dimensionUniqueName="[Anställd]" displayFolder="" count="0" unbalanced="0"/>
    <cacheHierarchy uniqueName="[Bokföringsperiod].[Bokföringsperiod]" caption="Bokföringsperiod" attribute="1" defaultMemberUniqueName="[Bokföringsperiod].[Bokföringsperiod].[All]" allUniqueName="[Bokföringsperiod].[Bokföringsperiod].[All]" dimensionUniqueName="[Bokföringsperiod]" displayFolder="" count="0" unbalanced="0"/>
    <cacheHierarchy uniqueName="[Bokföringsperiod].[Bokföringsstatus]" caption="Bokföringsstatus" attribute="1" defaultMemberUniqueName="[Bokföringsperiod].[Bokföringsstatus].[All]" allUniqueName="[Bokföringsperiod].[Bokföringsstatus].[All]" dimensionUniqueName="[Bokföringsperiod]" displayFolder="" count="0" unbalanced="0"/>
    <cacheHierarchy uniqueName="[Bokföringsperiod].[Bokföringsår]" caption="Bokföringsår" attribute="1" defaultMemberUniqueName="[Bokföringsperiod].[Bokföringsår].[All]" allUniqueName="[Bokföringsperiod].[Bokföringsår].[All]" dimensionUniqueName="[Bokföringsperiod]" displayFolder="" count="0" unbalanced="0"/>
    <cacheHierarchy uniqueName="[Bokföringsperiod].[Kalendermånad]" caption="Kalendermånad" attribute="1" defaultMemberUniqueName="[Bokföringsperiod].[Kalendermånad].[All]" allUniqueName="[Bokföringsperiod].[Kalendermånad].[All]" dimensionUniqueName="[Bokföringsperiod]" displayFolder="" count="0" unbalanced="0"/>
    <cacheHierarchy uniqueName="[Bokföringsperiod].[Kalenderperiod]" caption="Kalenderperiod" attribute="1" defaultMemberUniqueName="[Bokföringsperiod].[Kalenderperiod].[All]" allUniqueName="[Bokföringsperiod].[Kalenderperiod].[All]" dimensionUniqueName="[Bokföringsperiod]" displayFolder="" count="0" unbalanced="0"/>
    <cacheHierarchy uniqueName="[Bokföringsperiod].[Månadsnummer]" caption="Månadsnummer" attribute="1" defaultMemberUniqueName="[Bokföringsperiod].[Månadsnummer].[All]" allUniqueName="[Bokföringsperiod].[Månadsnummer].[All]" dimensionUniqueName="[Bokföringsperiod]" displayFolder="" count="0" unbalanced="0"/>
    <cacheHierarchy uniqueName="[Bokföringsperiod].[År-Månad]" caption="År-Månad" defaultMemberUniqueName="[Bokföringsperiod].[År-Månad].[All]" allUniqueName="[Bokföringsperiod].[År-Månad].[All]" dimensionUniqueName="[Bokföringsperiod]" displayFolder="" count="3" unbalanced="0">
      <fieldsUsage count="3">
        <fieldUsage x="-1"/>
        <fieldUsage x="6"/>
        <fieldUsage x="7"/>
      </fieldsUsage>
    </cacheHierarchy>
    <cacheHierarchy uniqueName="[Bokföringsperiod].[År-Period]" caption="År-Period" defaultMemberUniqueName="[Bokföringsperiod].[År-Period].[All]" allUniqueName="[Bokföringsperiod].[År-Period].[All]" dimensionUniqueName="[Bokföringsperiod]" displayFolder="" count="3" unbalanced="0">
      <fieldsUsage count="3">
        <fieldUsage x="-1"/>
        <fieldUsage x="16"/>
        <fieldUsage x="17"/>
      </fieldsUsage>
    </cacheHierarchy>
    <cacheHierarchy uniqueName="[Budgetkonto].[Budgetkontogruppbenämning]" caption="Budgetkontogruppbenämning" attribute="1" defaultMemberUniqueName="[Budgetkonto].[Budgetkontogruppbenämning].[All]" allUniqueName="[Budgetkonto].[Budgetkontogruppbenämning].[All]" dimensionUniqueName="[Budgetkonto]" displayFolder="" count="0" unbalanced="0"/>
    <cacheHierarchy uniqueName="[Budgetkonto].[Budgetkontohierarki med kod]" caption="Budgetkontohierarki med kod" defaultMemberUniqueName="[Budgetkonto].[Budgetkontohierarki med kod].[All]" allUniqueName="[Budgetkonto].[Budgetkontohierarki med kod].[All]" dimensionUniqueName="[Budgetkonto]" displayFolder="" count="4" unbalanced="0">
      <fieldsUsage count="4">
        <fieldUsage x="-1"/>
        <fieldUsage x="0"/>
        <fieldUsage x="1"/>
        <fieldUsage x="2"/>
      </fieldsUsage>
    </cacheHierarchy>
    <cacheHierarchy uniqueName="[Budgetkonto].[Budgetkontokategori]" caption="Budgetkontokategori" defaultMemberUniqueName="[Budgetkonto].[Budgetkontokategori].[All]" allUniqueName="[Budgetkonto].[Budgetkontokategori].[All]" dimensionUniqueName="[Budgetkonto]" displayFolder="" count="4" unbalanced="0">
      <fieldsUsage count="4">
        <fieldUsage x="-1"/>
        <fieldUsage x="10"/>
        <fieldUsage x="11"/>
        <fieldUsage x="12"/>
      </fieldsUsage>
    </cacheHierarchy>
    <cacheHierarchy uniqueName="[Budgetkonto].[Budgetkontokategori benämning]" caption="Budgetkontokategori benämning" attribute="1" defaultMemberUniqueName="[Budgetkonto].[Budgetkontokategori benämning].[All]" allUniqueName="[Budgetkonto].[Budgetkontokategori benämning].[All]" dimensionUniqueName="[Budgetkonto]" displayFolder="" count="0" unbalanced="0"/>
    <cacheHierarchy uniqueName="[Budgetkonto].[Kontobenämning]" caption="Kontobenämning" attribute="1" defaultMemberUniqueName="[Budgetkonto].[Kontobenämning].[All]" allUniqueName="[Budgetkonto].[Kontobenämning].[All]" dimensionUniqueName="[Budgetkonto]" displayFolder="" count="0" unbalanced="0"/>
    <cacheHierarchy uniqueName="[Budgetkonto].[Projekt Flag]" caption="Projekt Flag" attribute="1" defaultMemberUniqueName="[Budgetkonto].[Projekt Flag].[All]" allUniqueName="[Budgetkonto].[Projekt Flag].[All]" dimensionUniqueName="[Budgetkonto]" displayFolder="" count="0" unbalanced="0"/>
    <cacheHierarchy uniqueName="[Finansiär].[Finansiär Benämning]" caption="Finansiär Benämning" attribute="1" defaultMemberUniqueName="[Finansiär].[Finansiär Benämning].[All]" allUniqueName="[Finansiär].[Finansiär Benämning].[All]" dimensionUniqueName="[Finansiär]" displayFolder="" count="0" unbalanced="0"/>
    <cacheHierarchy uniqueName="[Finansiär].[Finansiär Beskrivning]" caption="Finansiär Beskrivning" attribute="1" defaultMemberUniqueName="[Finansiär].[Finansiär Beskrivning].[All]" allUniqueName="[Finansiär].[Finansiär Beskrivning].[All]" dimensionUniqueName="[Finansiär]" displayFolder="" count="0" unbalanced="0"/>
    <cacheHierarchy uniqueName="[Finansiär].[Finansiär Grupp Benämning]" caption="Finansiär Grupp Benämning" attribute="1" defaultMemberUniqueName="[Finansiär].[Finansiär Grupp Benämning].[All]" allUniqueName="[Finansiär].[Finansiär Grupp Benämning].[All]" dimensionUniqueName="[Finansiär]" displayFolder="" count="0" unbalanced="0"/>
    <cacheHierarchy uniqueName="[Finansiär].[Finansiär Grupp Beskrivning]" caption="Finansiär Grupp Beskrivning" attribute="1" defaultMemberUniqueName="[Finansiär].[Finansiär Grupp Beskrivning].[All]" allUniqueName="[Finansiär].[Finansiär Grupp Beskrivning].[All]" dimensionUniqueName="[Finansiär]" displayFolder="" count="0" unbalanced="0"/>
    <cacheHierarchy uniqueName="[Finansiär].[Finansiär utan kod]" caption="Finansiär utan kod" defaultMemberUniqueName="[Finansiär].[Finansiär utan kod].[All]" allUniqueName="[Finansiär].[Finansiär utan kod].[All]" dimensionUniqueName="[Finansiär]" displayFolder="" count="0" unbalanced="0"/>
    <cacheHierarchy uniqueName="[Finansiär].[Finansiär_]" caption="Finansiär_" defaultMemberUniqueName="[Finansiär].[Finansiär_].[All]" allUniqueName="[Finansiär].[Finansiär_].[All]" dimensionUniqueName="[Finansiär]" displayFolder="" count="0" unbalanced="0"/>
    <cacheHierarchy uniqueName="[Fritt Fält].[Fritt fält med kod]" caption="Fritt fält med kod" attribute="1" defaultMemberUniqueName="[Fritt Fält].[Fritt fält med kod].[All]" allUniqueName="[Fritt Fält].[Fritt fält med kod].[All]" dimensionUniqueName="[Fritt Fält]" displayFolder="" count="0" unbalanced="0"/>
    <cacheHierarchy uniqueName="[Fritt Fält].[Fritt fält utan kod]" caption="Fritt fält utan kod" attribute="1" defaultMemberUniqueName="[Fritt Fält].[Fritt fält utan kod].[All]" allUniqueName="[Fritt Fält].[Fritt fält utan kod].[All]" dimensionUniqueName="[Fritt Fält]" displayFolder="" count="0" unbalanced="0"/>
    <cacheHierarchy uniqueName="[Kund].[Kundbenämning]" caption="Kundbenämning" attribute="1" defaultMemberUniqueName="[Kund].[Kundbenämning].[All]" allUniqueName="[Kund].[Kundbenämning].[All]" dimensionUniqueName="[Kund]" displayFolder="" count="0" unbalanced="0"/>
    <cacheHierarchy uniqueName="[Kund].[Kundnamn]" caption="Kundnamn" attribute="1" defaultMemberUniqueName="[Kund].[Kundnamn].[All]" allUniqueName="[Kund].[Kundnamn].[All]" dimensionUniqueName="[Kund]" displayFolder="" count="0" unbalanced="0"/>
    <cacheHierarchy uniqueName="[Leverantör].[Leverantörbenämning]" caption="Leverantörbenämning" attribute="1" defaultMemberUniqueName="[Leverantör].[Leverantörbenämning].[All]" allUniqueName="[Leverantör].[Leverantörbenämning].[All]" dimensionUniqueName="[Leverantör]" displayFolder="" count="0" unbalanced="0"/>
    <cacheHierarchy uniqueName="[Leverantör].[Leverantörkod]" caption="Leverantörkod" attribute="1" defaultMemberUniqueName="[Leverantör].[Leverantörkod].[All]" allUniqueName="[Leverantör].[Leverantörkod].[All]" dimensionUniqueName="[Leverantör]" displayFolder="" count="0" unbalanced="0"/>
    <cacheHierarchy uniqueName="[Leverantör].[Leverantörnamn]" caption="Leverantörnamn" attribute="1" defaultMemberUniqueName="[Leverantör].[Leverantörnamn].[All]" allUniqueName="[Leverantör].[Leverantörnamn].[All]" dimensionUniqueName="[Leverantör]" displayFolder="" count="0" unbalanced="0"/>
    <cacheHierarchy uniqueName="[Leverantör].[LeverantörOrganisationsnummer]" caption="LeverantörOrganisationsnummer" attribute="1" defaultMemberUniqueName="[Leverantör].[LeverantörOrganisationsnummer].[All]" allUniqueName="[Leverantör].[LeverantörOrganisationsnummer].[All]" dimensionUniqueName="[Leverantör]" displayFolder="" count="0" unbalanced="0"/>
    <cacheHierarchy uniqueName="[Motpart].[Motpart]" caption="Motpart" defaultMemberUniqueName="[Motpart].[Motpart].[All]" allUniqueName="[Motpart].[Motpart].[All]" dimensionUniqueName="[Motpart]" displayFolder="" count="0" unbalanced="0"/>
    <cacheHierarchy uniqueName="[Motpart].[Motpartskodbenämning]" caption="Motpartskodbenämning" attribute="1" defaultMemberUniqueName="[Motpart].[Motpartskodbenämning].[All]" allUniqueName="[Motpart].[Motpartskodbenämning].[All]" dimensionUniqueName="[Motpart]" displayFolder="" count="0" unbalanced="0"/>
    <cacheHierarchy uniqueName="[Organisation - fakultet].[Fakultet]" caption="Fakultet" attribute="1" defaultMemberUniqueName="[Organisation - fakultet].[Fakultet].[All]" allUniqueName="[Organisation - fakultet].[Fakultet].[All]" dimensionUniqueName="[Organisation - fakultet]" displayFolder="" count="2" unbalanced="0">
      <fieldsUsage count="2">
        <fieldUsage x="-1"/>
        <fieldUsage x="20"/>
      </fieldsUsage>
    </cacheHierarchy>
    <cacheHierarchy uniqueName="[Organisation - fakultet].[Fakultetsbenämning]" caption="Fakultetsbenämning" attribute="1" defaultMemberUniqueName="[Organisation - fakultet].[Fakultetsbenämning].[All]" allUniqueName="[Organisation - fakultet].[Fakultetsbenämning].[All]" dimensionUniqueName="[Organisation - fakultet]" displayFolder="" count="0" unbalanced="0"/>
    <cacheHierarchy uniqueName="[Organisation - fakultet].[Fakultetsnamn]" caption="Fakultetsnamn" attribute="1" defaultMemberUniqueName="[Organisation - fakultet].[Fakultetsnamn].[All]" allUniqueName="[Organisation - fakultet].[Fakultetsnamn].[All]" dimensionUniqueName="[Organisation - fakultet]" displayFolder="" count="0" unbalanced="0"/>
    <cacheHierarchy uniqueName="[Organisation - institution].[Avdelningsbenämning]" caption="Avdelningsbenämning" attribute="1" defaultMemberUniqueName="[Organisation - institution].[Avdelningsbenämning].[Alla]" allUniqueName="[Organisation - institution].[Avdelningsbenämning].[Alla]" dimensionUniqueName="[Organisation - institution]" displayFolder="" count="0" unbalanced="0"/>
    <cacheHierarchy uniqueName="[Organisation - institution].[Institution]" caption="Institution" attribute="1" defaultMemberUniqueName="[Organisation - institution].[Institution].[Alla]" allUniqueName="[Organisation - institution].[Institution].[Alla]" dimensionUniqueName="[Organisation - institution]" displayFolder="" count="0" unbalanced="0"/>
    <cacheHierarchy uniqueName="[Organisation - institution].[Institutionsbenämning]" caption="Institutionsbenämning" attribute="1" defaultMemberUniqueName="[Organisation - institution].[Institutionsbenämning].[Alla]" allUniqueName="[Organisation - institution].[Institutionsbenämning].[Alla]" dimensionUniqueName="[Organisation - institution]" displayFolder="" count="0" unbalanced="0"/>
    <cacheHierarchy uniqueName="[Organisation - institution].[Kostnadsställebenämning]" caption="Kostnadsställebenämning" attribute="1" defaultMemberUniqueName="[Organisation - institution].[Kostnadsställebenämning].[Alla]" allUniqueName="[Organisation - institution].[Kostnadsställebenämning].[Alla]" dimensionUniqueName="[Organisation - institution]" displayFolder="" count="0" unbalanced="0"/>
    <cacheHierarchy uniqueName="[Organisation - institution].[Organisation - institution]" caption="Organisation - institution" defaultMemberUniqueName="[Organisation - institution].[Organisation - institution].[All]" allUniqueName="[Organisation - institution].[Organisation - institution].[All]" dimensionUniqueName="[Organisation - institution]" displayFolder="" count="4" unbalanced="0">
      <fieldsUsage count="4">
        <fieldUsage x="-1"/>
        <fieldUsage x="23"/>
        <fieldUsage x="24"/>
        <fieldUsage x="25"/>
      </fieldsUsage>
    </cacheHierarchy>
    <cacheHierarchy uniqueName="[Projekt].[Dispositionstid]" caption="Dispositionstid" attribute="1" defaultMemberUniqueName="[Projekt].[Dispositionstid].[All]" allUniqueName="[Projekt].[Dispositionstid].[All]" dimensionUniqueName="[Projekt]" displayFolder="Projektrelaterat" count="0" unbalanced="0"/>
    <cacheHierarchy uniqueName="[Projekt].[Flyttat Projekt]" caption="Flyttat Projekt" attribute="1" defaultMemberUniqueName="[Projekt].[Flyttat Projekt].[All]" allUniqueName="[Projekt].[Flyttat Projekt].[All]" dimensionUniqueName="[Projekt]" displayFolder="" count="0" unbalanced="0"/>
    <cacheHierarchy uniqueName="[Projekt].[Kontrakt Slutdatum]" caption="Kontrakt Slutdatum" attribute="1" defaultMemberUniqueName="[Projekt].[Kontrakt Slutdatum].[All]" allUniqueName="[Projekt].[Kontrakt Slutdatum].[All]" dimensionUniqueName="[Projekt]" displayFolder="Kontraktsrelaterat" count="0" unbalanced="0"/>
    <cacheHierarchy uniqueName="[Projekt].[Kontrakt Startdatum]" caption="Kontrakt Startdatum" attribute="1" defaultMemberUniqueName="[Projekt].[Kontrakt Startdatum].[All]" allUniqueName="[Projekt].[Kontrakt Startdatum].[All]" dimensionUniqueName="[Projekt]" displayFolder="Kontraktsrelaterat" count="0" unbalanced="0"/>
    <cacheHierarchy uniqueName="[Projekt].[Kontraktslängd - månad]" caption="Kontraktslängd - månad" attribute="1" defaultMemberUniqueName="[Projekt].[Kontraktslängd - månad].[All]" allUniqueName="[Projekt].[Kontraktslängd - månad].[All]" dimensionUniqueName="[Projekt]" displayFolder="Kontraktsrelaterat" count="0" unbalanced="0"/>
    <cacheHierarchy uniqueName="[Projekt].[Kontraktstyp]" caption="Kontraktstyp" attribute="1" defaultMemberUniqueName="[Projekt].[Kontraktstyp].[All]" allUniqueName="[Projekt].[Kontraktstyp].[All]" dimensionUniqueName="[Projekt]" displayFolder="Kontraktsrelaterat" count="0" unbalanced="0"/>
    <cacheHierarchy uniqueName="[Projekt].[Projekt]" caption="Projekt" attribute="1" defaultMemberUniqueName="[Projekt].[Projekt].[All]" allUniqueName="[Projekt].[Projekt].[All]" dimensionUniqueName="[Projekt]" displayFolder="" count="0" unbalanced="0"/>
    <cacheHierarchy uniqueName="[Projekt].[Projekt 8-ställig]" caption="Projekt 8-ställig" defaultMemberUniqueName="[Projekt].[Projekt 8-ställig].[All]" allUniqueName="[Projekt].[Projekt 8-ställig].[All]" dimensionUniqueName="[Projekt]" displayFolder="" count="0" unbalanced="0"/>
    <cacheHierarchy uniqueName="[Projekt].[Projektbenämning]" caption="Projektbenämning" attribute="1" defaultMemberUniqueName="[Projekt].[Projektbenämning].[All]" allUniqueName="[Projekt].[Projektbenämning].[All]" dimensionUniqueName="[Projekt]" displayFolder="Projektrelaterat" count="0" unbalanced="0"/>
    <cacheHierarchy uniqueName="[Projekt].[Projektdatum]" caption="Projektdatum" attribute="1" defaultMemberUniqueName="[Projekt].[Projektdatum].[All]" allUniqueName="[Projekt].[Projektdatum].[All]" dimensionUniqueName="[Projekt]" displayFolder="" count="0" unbalanced="0"/>
    <cacheHierarchy uniqueName="[Projekt].[Projektgrupp]" caption="Projektgrupp" attribute="1" defaultMemberUniqueName="[Projekt].[Projektgrupp].[All]" allUniqueName="[Projekt].[Projektgrupp].[All]" dimensionUniqueName="[Projekt]" displayFolder="Grupp" count="2" unbalanced="0">
      <fieldsUsage count="2">
        <fieldUsage x="-1"/>
        <fieldUsage x="21"/>
      </fieldsUsage>
    </cacheHierarchy>
    <cacheHierarchy uniqueName="[Projekt].[Projektgrupp utan kod]" caption="Projektgrupp utan kod" attribute="1" defaultMemberUniqueName="[Projekt].[Projektgrupp utan kod].[All]" allUniqueName="[Projekt].[Projektgrupp utan kod].[All]" dimensionUniqueName="[Projekt]" displayFolder="Grupp" count="0" unbalanced="0"/>
    <cacheHierarchy uniqueName="[Projekt].[Projekt-ID]" caption="Projekt-ID" attribute="1" defaultMemberUniqueName="[Projekt].[Projekt-ID].[All]" allUniqueName="[Projekt].[Projekt-ID].[All]" dimensionUniqueName="[Projekt]" displayFolder="Projektrelaterat" count="0" unbalanced="0"/>
    <cacheHierarchy uniqueName="[Projekt].[Projektstatus]" caption="Projektstatus" attribute="1" defaultMemberUniqueName="[Projekt].[Projektstatus].[All]" allUniqueName="[Projekt].[Projektstatus].[All]" dimensionUniqueName="[Projekt]" displayFolder="" count="2" unbalanced="0">
      <fieldsUsage count="2">
        <fieldUsage x="-1"/>
        <fieldUsage x="19"/>
      </fieldsUsage>
    </cacheHierarchy>
    <cacheHierarchy uniqueName="[Projekt].[Redovisningsområde]" caption="Redovisningsområde" attribute="1" defaultMemberUniqueName="[Projekt].[Redovisningsområde].[All]" allUniqueName="[Projekt].[Redovisningsområde].[All]" dimensionUniqueName="[Projekt]" displayFolder="Kategori" count="0" unbalanced="0"/>
    <cacheHierarchy uniqueName="[Projekt].[Redovisningsområde utan kod]" caption="Redovisningsområde utan kod" attribute="1" defaultMemberUniqueName="[Projekt].[Redovisningsområde utan kod].[All]" allUniqueName="[Projekt].[Redovisningsområde utan kod].[All]" dimensionUniqueName="[Projekt]" displayFolder="Kategori" count="0" unbalanced="0"/>
    <cacheHierarchy uniqueName="[Projekt].[Redovisningsområde-Projekt]" caption="Redovisningsområde-Projekt" defaultMemberUniqueName="[Projekt].[Redovisningsområde-Projekt].[All]" allUniqueName="[Projekt].[Redovisningsområde-Projekt].[All]" dimensionUniqueName="[Projekt]" displayFolder="" count="0" unbalanced="0"/>
    <cacheHierarchy uniqueName="[Projektledare].[Anställd i myndigheten]" caption="Anställd i myndigheten" attribute="1" defaultMemberUniqueName="[Projektledare].[Anställd i myndigheten].[All]" allUniqueName="[Projektledare].[Anställd i myndigheten].[All]" dimensionUniqueName="[Projektledare]" displayFolder="" count="0" unbalanced="0"/>
    <cacheHierarchy uniqueName="[Projektledare].[Anställningsperiod slutdatum]" caption="Anställningsperiod slutdatum" attribute="1" defaultMemberUniqueName="[Projektledare].[Anställningsperiod slutdatum].[All]" allUniqueName="[Projektledare].[Anställningsperiod slutdatum].[All]" dimensionUniqueName="[Projektledare]" displayFolder="" count="0" unbalanced="0"/>
    <cacheHierarchy uniqueName="[Projektledare].[Anställningsperiod startdatum]" caption="Anställningsperiod startdatum" attribute="1" defaultMemberUniqueName="[Projektledare].[Anställningsperiod startdatum].[All]" allUniqueName="[Projektledare].[Anställningsperiod startdatum].[All]" dimensionUniqueName="[Projektledare]" displayFolder="" count="0" unbalanced="0"/>
    <cacheHierarchy uniqueName="[Projektledare].[Befattningskategori]" caption="Befattningskategori" attribute="1" defaultMemberUniqueName="[Projektledare].[Befattningskategori].[All]" allUniqueName="[Projektledare].[Befattningskategori].[All]" dimensionUniqueName="[Projektledare]" displayFolder="" count="0" unbalanced="0"/>
    <cacheHierarchy uniqueName="[Projektledare].[Befattningskod]" caption="Befattningskod" attribute="1" defaultMemberUniqueName="[Projektledare].[Befattningskod].[All]" allUniqueName="[Projektledare].[Befattningskod].[All]" dimensionUniqueName="[Projektledare]" displayFolder="" count="0" unbalanced="0"/>
    <cacheHierarchy uniqueName="[Projektledare].[Befattningstext]" caption="Befattningstext" attribute="1" defaultMemberUniqueName="[Projektledare].[Befattningstext].[All]" allUniqueName="[Projektledare].[Befattningstext].[All]" dimensionUniqueName="[Projektledare]" displayFolder="" count="0" unbalanced="0"/>
    <cacheHierarchy uniqueName="[Projektledare].[Kön]" caption="Kön" attribute="1" defaultMemberUniqueName="[Projektledare].[Kön].[All]" allUniqueName="[Projektledare].[Kön].[All]" dimensionUniqueName="[Projektledare]" displayFolder="" count="0" unbalanced="0"/>
    <cacheHierarchy uniqueName="[Projektledare].[Namn]" caption="Namn" attribute="1" defaultMemberUniqueName="[Projektledare].[Namn].[All]" allUniqueName="[Projektledare].[Namn].[All]" dimensionUniqueName="[Projektledare]" displayFolder="" count="0" unbalanced="0"/>
    <cacheHierarchy uniqueName="[Projektledare].[Personnr]" caption="Personnr" attribute="1" defaultMemberUniqueName="[Projektledare].[Personnr].[All]" allUniqueName="[Projektledare].[Personnr].[All]" dimensionUniqueName="[Projektledare]" displayFolder="" count="0" unbalanced="0"/>
    <cacheHierarchy uniqueName="[Projektledare].[Pnr Namn]" caption="Pnr Namn" attribute="1" defaultMemberUniqueName="[Projektledare].[Pnr Namn].[All]" allUniqueName="[Projektledare].[Pnr Namn].[All]" dimensionUniqueName="[Projektledare]" displayFolder="" count="0" unbalanced="0"/>
    <cacheHierarchy uniqueName="[Projektledare].[Ämnesområde]" caption="Ämnesområde" attribute="1" defaultMemberUniqueName="[Projektledare].[Ämnesområde].[All]" allUniqueName="[Projektledare].[Ämnesområde].[All]" dimensionUniqueName="[Projektledare]" displayFolder="" count="0" unbalanced="0"/>
    <cacheHierarchy uniqueName="[Redovisningsområde].[Redovisningsområde]" caption="Redovisningsområde" attribute="1" defaultMemberUniqueName="[Redovisningsområde].[Redovisningsområde].[All]" allUniqueName="[Redovisningsområde].[Redovisningsområde].[All]" dimensionUniqueName="[Redovisningsområde]" displayFolder="" count="2" unbalanced="0">
      <fieldsUsage count="2">
        <fieldUsage x="-1"/>
        <fieldUsage x="30"/>
      </fieldsUsage>
    </cacheHierarchy>
    <cacheHierarchy uniqueName="[Redovisningsområde].[Redovisningsområde kod]" caption="Redovisningsområde kod" attribute="1" defaultMemberUniqueName="[Redovisningsområde].[Redovisningsområde kod].[All]" allUniqueName="[Redovisningsområde].[Redovisningsområde kod].[All]" dimensionUniqueName="[Redovisningsområde]" displayFolder="" count="0" unbalanced="0"/>
    <cacheHierarchy uniqueName="[Redovisningsområde].[Redovisningsområde utan kod]" caption="Redovisningsområde utan kod" attribute="1" defaultMemberUniqueName="[Redovisningsområde].[Redovisningsområde utan kod].[All]" allUniqueName="[Redovisningsområde].[Redovisningsområde utan kod].[All]" dimensionUniqueName="[Redovisningsområde]" displayFolder="" count="0" unbalanced="0"/>
    <cacheHierarchy uniqueName="[Reskontratyp].[Reskontrabenämning]" caption="Reskontrabenämning" attribute="1" defaultMemberUniqueName="[Reskontratyp].[Reskontrabenämning].[All]" allUniqueName="[Reskontratyp].[Reskontrabenämning].[All]" dimensionUniqueName="[Reskontratyp]" displayFolder="" count="0" unbalanced="0"/>
    <cacheHierarchy uniqueName="[Verifikation].[Verifikationsnummer]" caption="Verifikationsnummer" attribute="1" defaultMemberUniqueName="[Verifikation].[Verifikationsnummer].[All]" allUniqueName="[Verifikation].[Verifikationsnummer].[All]" dimensionUniqueName="[Verifikation]" displayFolder="" count="0" unbalanced="0"/>
    <cacheHierarchy uniqueName="[Verifikation].[Verifikationsrad]" caption="Verifikationsrad" attribute="1" defaultMemberUniqueName="[Verifikation].[Verifikationsrad].[All]" allUniqueName="[Verifikation].[Verifikationsrad].[All]" dimensionUniqueName="[Verifikation]" displayFolder="" count="0" unbalanced="0"/>
    <cacheHierarchy uniqueName="[Verifikation].[Verifikationstext]" caption="Verifikationstext" attribute="1" defaultMemberUniqueName="[Verifikation].[Verifikationstext].[All]" allUniqueName="[Verifikation].[Verifikationstext].[All]" dimensionUniqueName="[Verifikation]" displayFolder="" count="0" unbalanced="0"/>
    <cacheHierarchy uniqueName="[Verifikationstyp].[Verifikationstypbenämning]" caption="Verifikationstypbenämning" attribute="1" defaultMemberUniqueName="[Verifikationstyp].[Verifikationstypbenämning].[All]" allUniqueName="[Verifikationstyp].[Verifikationstypbenämning].[All]" dimensionUniqueName="[Verifikationstyp]" displayFolder="" count="0" unbalanced="0"/>
    <cacheHierarchy uniqueName="[Årsredovisningskonto].[S-konto]" caption="S-konto" attribute="1" defaultMemberUniqueName="[Årsredovisningskonto].[S-konto].[All]" allUniqueName="[Årsredovisningskonto].[S-konto].[All]" dimensionUniqueName="[Årsredovisningskonto]" displayFolder="Konto" count="0" unbalanced="0"/>
    <cacheHierarchy uniqueName="[Årsredovisningskonto].[S-konto med kod]" caption="S-konto med kod" attribute="1" defaultMemberUniqueName="[Årsredovisningskonto].[S-konto med kod].[All]" allUniqueName="[Årsredovisningskonto].[S-konto med kod].[All]" dimensionUniqueName="[Årsredovisningskonto]" displayFolder="Konto" count="0" unbalanced="0"/>
    <cacheHierarchy uniqueName="[Årsredovisningskonto].[S-konto subgrupp]" caption="S-konto subgrupp" attribute="1" defaultMemberUniqueName="[Årsredovisningskonto].[S-konto subgrupp].[All]" allUniqueName="[Årsredovisningskonto].[S-konto subgrupp].[All]" dimensionUniqueName="[Årsredovisningskonto]" displayFolder="Grupp" count="0" unbalanced="0"/>
    <cacheHierarchy uniqueName="[Årsredovisningskonto].[S-konto subgrupp med kod]" caption="S-konto subgrupp med kod" attribute="1" defaultMemberUniqueName="[Årsredovisningskonto].[S-konto subgrupp med kod].[All]" allUniqueName="[Årsredovisningskonto].[S-konto subgrupp med kod].[All]" dimensionUniqueName="[Årsredovisningskonto]" displayFolder="Grupp" count="0" unbalanced="0"/>
    <cacheHierarchy uniqueName="[Årsredovisningskonto].[S-kontogrupp]" caption="S-kontogrupp" attribute="1" defaultMemberUniqueName="[Årsredovisningskonto].[S-kontogrupp].[All]" allUniqueName="[Årsredovisningskonto].[S-kontogrupp].[All]" dimensionUniqueName="[Årsredovisningskonto]" displayFolder="Grupp" count="0" unbalanced="0"/>
    <cacheHierarchy uniqueName="[Årsredovisningskonto].[S-kontogrupp med kod]" caption="S-kontogrupp med kod" attribute="1" defaultMemberUniqueName="[Årsredovisningskonto].[S-kontogrupp med kod].[All]" allUniqueName="[Årsredovisningskonto].[S-kontogrupp med kod].[All]" dimensionUniqueName="[Årsredovisningskonto]" displayFolder="Grupp" count="0" unbalanced="0"/>
    <cacheHierarchy uniqueName="[Årsredovisningskonto].[S-kontokategori]" caption="S-kontokategori" attribute="1" defaultMemberUniqueName="[Årsredovisningskonto].[S-kontokategori].[All]" allUniqueName="[Årsredovisningskonto].[S-kontokategori].[All]" dimensionUniqueName="[Årsredovisningskonto]" displayFolder="Kategori" count="0" unbalanced="0"/>
    <cacheHierarchy uniqueName="[Årsredovisningskonto].[S-kontokategori med kod]" caption="S-kontokategori med kod" attribute="1" defaultMemberUniqueName="[Årsredovisningskonto].[S-kontokategori med kod].[All]" allUniqueName="[Årsredovisningskonto].[S-kontokategori med kod].[All]" dimensionUniqueName="[Årsredovisningskonto]" displayFolder="Kategori" count="0" unbalanced="0"/>
    <cacheHierarchy uniqueName="[Årsredovisningskonto].[Årsredovisningsbenämning]" caption="Årsredovisningsbenämning" defaultMemberUniqueName="[Årsredovisningskonto].[Årsredovisningsbenämning].[All]" allUniqueName="[Årsredovisningskonto].[Årsredovisningsbenämning].[All]" dimensionUniqueName="[Årsredovisningskonto]" displayFolder="" count="0" unbalanced="0"/>
    <cacheHierarchy uniqueName="[Ämnesområde - anställd].[Ämnesområdebenämning]" caption="Ämnesområde - anställd.Ämnesområdebenämning" attribute="1" defaultMemberUniqueName="[Ämnesområde - anställd].[Ämnesområdebenämning].[All]" allUniqueName="[Ämnesområde - anställd].[Ämnesområdebenämning].[All]" dimensionUniqueName="[Ämnesområde - anställd]" displayFolder="" count="0" unbalanced="0"/>
    <cacheHierarchy uniqueName="[Ämnesområde - anställd].[Ämnesområdebenämning Eng]" caption="Ämnesområde - anställd.Ämnesområdebenämning Eng" attribute="1" defaultMemberUniqueName="[Ämnesområde - anställd].[Ämnesområdebenämning Eng].[All]" allUniqueName="[Ämnesområde - anställd].[Ämnesområdebenämning Eng].[All]" dimensionUniqueName="[Ämnesområde - anställd]" displayFolder="" count="0" unbalanced="0"/>
    <cacheHierarchy uniqueName="[Ämnesområde - projektledare].[Ämnesområdebenämning]" caption="Ämnesområde - projektledare.Ämnesområdebenämning" attribute="1" defaultMemberUniqueName="[Ämnesområde - projektledare].[Ämnesområdebenämning].[All]" allUniqueName="[Ämnesområde - projektledare].[Ämnesområdebenämning].[All]" dimensionUniqueName="[Ämnesområde - projektledare]" displayFolder="" count="0" unbalanced="0"/>
    <cacheHierarchy uniqueName="[Ämnesområde - projektledare].[Ämnesområdebenämning Eng]" caption="Ämnesområde - projektledare.Ämnesområdebenämning Eng" attribute="1" defaultMemberUniqueName="[Ämnesområde - projektledare].[Ämnesområdebenämning Eng].[All]" allUniqueName="[Ämnesområde - projektledare].[Ämnesområdebenämning Eng].[All]" dimensionUniqueName="[Ämnesområde - projektledare]" displayFolder="" count="0" unbalanced="0"/>
    <cacheHierarchy uniqueName="[Anläggning].[Dim Anläggnings Surrogate Key]" caption="Dim Anläggnings Surrogate Key" attribute="1" keyAttribute="1" defaultMemberUniqueName="[Anläggning].[Dim Anläggnings Surrogate Key].[All]" allUniqueName="[Anläggning].[Dim Anläggnings Surrogate Key].[All]" dimensionUniqueName="[Anläggning]" displayFolder="" count="0" unbalanced="0" hidden="1"/>
    <cacheHierarchy uniqueName="[Anställd].[Dim Anställd ID]" caption="Dim Anställd ID" attribute="1" keyAttribute="1" defaultMemberUniqueName="[Anställd].[Dim Anställd ID].[All]" allUniqueName="[Anställd].[Dim Anställd ID].[All]" dimensionUniqueName="[Anställd]" displayFolder="" count="0" unbalanced="0" hidden="1"/>
    <cacheHierarchy uniqueName="[Bokföringsperiod].[Bokförings Benämning]" caption="Bokförings Benämning" attribute="1" defaultMemberUniqueName="[Bokföringsperiod].[Bokförings Benämning].[All]" allUniqueName="[Bokföringsperiod].[Bokförings Benämning].[All]" dimensionUniqueName="[Bokföringsperiod]" displayFolder="" count="0" unbalanced="0" hidden="1"/>
    <cacheHierarchy uniqueName="[Bokföringsperiod].[Bokförings Datum]" caption="Bokförings Datum" attribute="1" defaultMemberUniqueName="[Bokföringsperiod].[Bokförings Datum].[All]" allUniqueName="[Bokföringsperiod].[Bokförings Datum].[All]" dimensionUniqueName="[Bokföringsperiod]" displayFolder="" count="0" unbalanced="0" hidden="1"/>
    <cacheHierarchy uniqueName="[Bokföringsperiod].[Bokförings Namn]" caption="Bokförings Namn" attribute="1" defaultMemberUniqueName="[Bokföringsperiod].[Bokförings Namn].[All]" allUniqueName="[Bokföringsperiod].[Bokförings Namn].[All]" dimensionUniqueName="[Bokföringsperiod]" displayFolder="" count="0" unbalanced="0" hidden="1"/>
    <cacheHierarchy uniqueName="[Bokföringsperiod].[Dim Bokförings Period ID]" caption="Dim Bokförings Period ID" attribute="1" keyAttribute="1" defaultMemberUniqueName="[Bokföringsperiod].[Dim Bokförings Period ID].[All]" allUniqueName="[Bokföringsperiod].[Dim Bokförings Period ID].[All]" dimensionUniqueName="[Bokföringsperiod]" displayFolder="" count="0" unbalanced="0" hidden="1"/>
    <cacheHierarchy uniqueName="[Budgetkonto].[Budgekontotgruppbeskrivning]" caption="Budgekontotgruppbeskrivning" attribute="1" defaultMemberUniqueName="[Budgetkonto].[Budgekontotgruppbeskrivning].[All]" allUniqueName="[Budgetkonto].[Budgekontotgruppbeskrivning].[All]" dimensionUniqueName="[Budgetkonto]" displayFolder="" count="0" unbalanced="0" hidden="1"/>
    <cacheHierarchy uniqueName="[Budgetkonto].[Budgetkonto]" caption="Budgetkonto" attribute="1" defaultMemberUniqueName="[Budgetkonto].[Budgetkonto].[All]" allUniqueName="[Budgetkonto].[Budgetkonto].[All]" dimensionUniqueName="[Budgetkonto]" displayFolder="Konto" count="0" unbalanced="0" hidden="1"/>
    <cacheHierarchy uniqueName="[Budgetkonto].[Budgetkontobeskrivning]" caption="Budgetkontobeskrivning" attribute="1" defaultMemberUniqueName="[Budgetkonto].[Budgetkontobeskrivning].[All]" allUniqueName="[Budgetkonto].[Budgetkontobeskrivning].[All]" dimensionUniqueName="[Budgetkonto]" displayFolder="" count="0" unbalanced="0" hidden="1"/>
    <cacheHierarchy uniqueName="[Budgetkonto].[Budgetkontokategori beskrivning]" caption="Budgetkontokategori beskrivning" attribute="1" defaultMemberUniqueName="[Budgetkonto].[Budgetkontokategori beskrivning].[All]" allUniqueName="[Budgetkonto].[Budgetkontokategori beskrivning].[All]" dimensionUniqueName="[Budgetkonto]" displayFolder="" count="0" unbalanced="0" hidden="1"/>
    <cacheHierarchy uniqueName="[Budgetkonto].[Budgetkontostatus]" caption="Budgetkontostatus" attribute="1" defaultMemberUniqueName="[Budgetkonto].[Budgetkontostatus].[All]" allUniqueName="[Budgetkonto].[Budgetkontostatus].[All]" dimensionUniqueName="[Budgetkonto]" displayFolder="" count="0" unbalanced="0" hidden="1"/>
    <cacheHierarchy uniqueName="[Budgetkonto].[Dim Budget Grupp ID]" caption="Dim Budget Grupp ID" attribute="1" defaultMemberUniqueName="[Budgetkonto].[Dim Budget Grupp ID].[All]" allUniqueName="[Budgetkonto].[Dim Budget Grupp ID].[All]" dimensionUniqueName="[Budgetkonto]" displayFolder="" count="0" unbalanced="0" hidden="1"/>
    <cacheHierarchy uniqueName="[Budgetkonto].[Dim Budget Kategori ID]" caption="Dim Budget Kategori ID" attribute="1" defaultMemberUniqueName="[Budgetkonto].[Dim Budget Kategori ID].[All]" allUniqueName="[Budgetkonto].[Dim Budget Kategori ID].[All]" dimensionUniqueName="[Budgetkonto]" displayFolder="" count="0" unbalanced="0" hidden="1"/>
    <cacheHierarchy uniqueName="[Budgetkonto].[Dim Budget Konto ID]" caption="Dim Budget Konto ID" attribute="1" keyAttribute="1" defaultMemberUniqueName="[Budgetkonto].[Dim Budget Konto ID].[All]" allUniqueName="[Budgetkonto].[Dim Budget Konto ID].[All]" dimensionUniqueName="[Budgetkonto]" displayFolder="" count="0" unbalanced="0" hidden="1"/>
    <cacheHierarchy uniqueName="[Finansiär].[Dim Finansiär Grupp ID]" caption="Dim Finansiär Grupp ID" attribute="1" defaultMemberUniqueName="[Finansiär].[Dim Finansiär Grupp ID].[All]" allUniqueName="[Finansiär].[Dim Finansiär Grupp ID].[All]" dimensionUniqueName="[Finansiär]" displayFolder="" count="0" unbalanced="0" hidden="1"/>
    <cacheHierarchy uniqueName="[Finansiär].[Dim Finansiär ID]" caption="Dim Finansiär ID" attribute="1" keyAttribute="1" defaultMemberUniqueName="[Finansiär].[Dim Finansiär ID].[All]" allUniqueName="[Finansiär].[Dim Finansiär ID].[All]" dimensionUniqueName="[Finansiär]" displayFolder="" count="0" unbalanced="0" hidden="1"/>
    <cacheHierarchy uniqueName="[Finansiär].[Finansiär]" caption="Finansiär" attribute="1" defaultMemberUniqueName="[Finansiär].[Finansiär].[All]" allUniqueName="[Finansiär].[Finansiär].[All]" dimensionUniqueName="[Finansiär]" displayFolder="" count="0" unbalanced="0" hidden="1"/>
    <cacheHierarchy uniqueName="[Finansiär].[Finansiär Grupp]" caption="Finansiär Grupp" attribute="1" defaultMemberUniqueName="[Finansiär].[Finansiär Grupp].[All]" allUniqueName="[Finansiär].[Finansiär Grupp].[All]" dimensionUniqueName="[Finansiär]" displayFolder="" count="0" unbalanced="0" hidden="1"/>
    <cacheHierarchy uniqueName="[Fritt Fält].[Dim Fritt Fält ID]" caption="Dim Fritt Fält ID" attribute="1" keyAttribute="1" defaultMemberUniqueName="[Fritt Fält].[Dim Fritt Fält ID].[All]" allUniqueName="[Fritt Fält].[Dim Fritt Fält ID].[All]" dimensionUniqueName="[Fritt Fält]" displayFolder="" count="0" unbalanced="0" hidden="1"/>
    <cacheHierarchy uniqueName="[Fritt Fält].[Fritt Fält Datum]" caption="Fritt Fält Datum" attribute="1" defaultMemberUniqueName="[Fritt Fält].[Fritt Fält Datum].[All]" allUniqueName="[Fritt Fält].[Fritt Fält Datum].[All]" dimensionUniqueName="[Fritt Fält]" displayFolder="" count="0" unbalanced="0" hidden="1"/>
    <cacheHierarchy uniqueName="[Fritt Fält].[Fritt Fält Kod]" caption="Fritt Fält Kod" attribute="1" defaultMemberUniqueName="[Fritt Fält].[Fritt Fält Kod].[All]" allUniqueName="[Fritt Fält].[Fritt Fält Kod].[All]" dimensionUniqueName="[Fritt Fält]" displayFolder="" count="0" unbalanced="0" hidden="1"/>
    <cacheHierarchy uniqueName="[Fritt Fält].[Fritt Fält Rel Value]" caption="Fritt Fält Rel Value" attribute="1" defaultMemberUniqueName="[Fritt Fält].[Fritt Fält Rel Value].[All]" allUniqueName="[Fritt Fält].[Fritt Fält Rel Value].[All]" dimensionUniqueName="[Fritt Fält]" displayFolder="" count="0" unbalanced="0" hidden="1"/>
    <cacheHierarchy uniqueName="[Fritt Fält].[Fritt Fält Status]" caption="Fritt Fält Status" attribute="1" defaultMemberUniqueName="[Fritt Fält].[Fritt Fält Status].[All]" allUniqueName="[Fritt Fält].[Fritt Fält Status].[All]" dimensionUniqueName="[Fritt Fält]" displayFolder="" count="0" unbalanced="0" hidden="1"/>
    <cacheHierarchy uniqueName="[Kund].[Dim Kund ID]" caption="Dim Kund ID" attribute="1" keyAttribute="1" defaultMemberUniqueName="[Kund].[Dim Kund ID].[All]" allUniqueName="[Kund].[Dim Kund ID].[All]" dimensionUniqueName="[Kund]" displayFolder="" count="0" unbalanced="0" hidden="1"/>
    <cacheHierarchy uniqueName="[Kund].[Kundkod]" caption="Kundkod" attribute="1" defaultMemberUniqueName="[Kund].[Kundkod].[All]" allUniqueName="[Kund].[Kundkod].[All]" dimensionUniqueName="[Kund]" displayFolder="" count="0" unbalanced="0" hidden="1"/>
    <cacheHierarchy uniqueName="[Leverantör].[Dim Leverantör ID]" caption="Dim Leverantör ID" attribute="1" keyAttribute="1" defaultMemberUniqueName="[Leverantör].[Dim Leverantör ID].[All]" allUniqueName="[Leverantör].[Dim Leverantör ID].[All]" dimensionUniqueName="[Leverantör]" displayFolder="" count="0" unbalanced="0" hidden="1"/>
    <cacheHierarchy uniqueName="[Motpart].[Dim Motpart ID]" caption="Dim Motpart ID" attribute="1" keyAttribute="1" defaultMemberUniqueName="[Motpart].[Dim Motpart ID].[All]" allUniqueName="[Motpart].[Dim Motpart ID].[All]" dimensionUniqueName="[Motpart]" displayFolder="" count="0" unbalanced="0" hidden="1"/>
    <cacheHierarchy uniqueName="[Motpart].[Motpartsgrupp]" caption="Motpartsgrupp" attribute="1" defaultMemberUniqueName="[Motpart].[Motpartsgrupp].[All]" allUniqueName="[Motpart].[Motpartsgrupp].[All]" dimensionUniqueName="[Motpart]" displayFolder="" count="0" unbalanced="0" hidden="1"/>
    <cacheHierarchy uniqueName="[Motpart].[Motpartskod]" caption="Motpartskod" attribute="1" defaultMemberUniqueName="[Motpart].[Motpartskod].[All]" allUniqueName="[Motpart].[Motpartskod].[All]" dimensionUniqueName="[Motpart]" displayFolder="" count="0" unbalanced="0" hidden="1"/>
    <cacheHierarchy uniqueName="[Organisation - fakultet].[Dim Fakultet ID]" caption="Dim Fakultet ID" attribute="1" keyAttribute="1" defaultMemberUniqueName="[Organisation - fakultet].[Dim Fakultet ID].[All]" allUniqueName="[Organisation - fakultet].[Dim Fakultet ID].[All]" dimensionUniqueName="[Organisation - fakultet]" displayFolder="" count="0" unbalanced="0" hidden="1"/>
    <cacheHierarchy uniqueName="[Organisation - institution].[Avdelningsnamn]" caption="Avdelningsnamn" attribute="1" defaultMemberUniqueName="[Organisation - institution].[Avdelningsnamn].[Alla]" allUniqueName="[Organisation - institution].[Avdelningsnamn].[Alla]" dimensionUniqueName="[Organisation - institution]" displayFolder="Avdelning" count="0" unbalanced="0" hidden="1"/>
    <cacheHierarchy uniqueName="[Organisation - institution].[Dim Kostnadsställe ID]" caption="Dim Kostnadsställe ID" attribute="1" keyAttribute="1" defaultMemberUniqueName="[Organisation - institution].[Dim Kostnadsställe ID].[Alla]" allUniqueName="[Organisation - institution].[Dim Kostnadsställe ID].[Alla]" dimensionUniqueName="[Organisation - institution]" displayFolder="" count="0" unbalanced="0" hidden="1"/>
    <cacheHierarchy uniqueName="[Organisation - institution].[Dim Kostnadsställe Surrogate Key]" caption="Dim Kostnadsställe Surrogate Key" attribute="1" defaultMemberUniqueName="[Organisation - institution].[Dim Kostnadsställe Surrogate Key].[Alla]" allUniqueName="[Organisation - institution].[Dim Kostnadsställe Surrogate Key].[Alla]" dimensionUniqueName="[Organisation - institution]" displayFolder="" count="0" unbalanced="0" hidden="1"/>
    <cacheHierarchy uniqueName="[Organisation - institution].[Fakultetskod]" caption="Fakultetskod" attribute="1" defaultMemberUniqueName="[Organisation - institution].[Fakultetskod].[Alla]" allUniqueName="[Organisation - institution].[Fakultetskod].[Alla]" dimensionUniqueName="[Organisation - institution]" displayFolder="" count="0" unbalanced="0" hidden="1"/>
    <cacheHierarchy uniqueName="[Organisation - institution].[Fakultetsnamn]" caption="Fakultetsnamn" attribute="1" defaultMemberUniqueName="[Organisation - institution].[Fakultetsnamn].[Alla]" allUniqueName="[Organisation - institution].[Fakultetsnamn].[Alla]" dimensionUniqueName="[Organisation - institution]" displayFolder="" count="0" unbalanced="0" hidden="1"/>
    <cacheHierarchy uniqueName="[Organisation - institution].[Institutionsnamn]" caption="Institutionsnamn" attribute="1" defaultMemberUniqueName="[Organisation - institution].[Institutionsnamn].[Alla]" allUniqueName="[Organisation - institution].[Institutionsnamn].[Alla]" dimensionUniqueName="[Organisation - institution]" displayFolder="" count="0" unbalanced="0" hidden="1"/>
    <cacheHierarchy uniqueName="[Organisation - institution].[Kostnadsställenamn]" caption="Kostnadsställenamn" attribute="1" defaultMemberUniqueName="[Organisation - institution].[Kostnadsställenamn].[Alla]" allUniqueName="[Organisation - institution].[Kostnadsställenamn].[Alla]" dimensionUniqueName="[Organisation - institution]" displayFolder="Kostnadsställe" count="0" unbalanced="0" hidden="1"/>
    <cacheHierarchy uniqueName="[Organisation - institution].[Kostnadsställestatus]" caption="Kostnadsställestatus" attribute="1" defaultMemberUniqueName="[Organisation - institution].[Kostnadsställestatus].[Alla]" allUniqueName="[Organisation - institution].[Kostnadsställestatus].[Alla]" dimensionUniqueName="[Organisation - institution]" displayFolder="" count="0" unbalanced="0" hidden="1"/>
    <cacheHierarchy uniqueName="[Projekt].[Delprojekt]" caption="Delprojekt" attribute="1" defaultMemberUniqueName="[Projekt].[Delprojekt].[All]" allUniqueName="[Projekt].[Delprojekt].[All]" dimensionUniqueName="[Projekt]" displayFolder="Subgrupp" count="0" unbalanced="0" hidden="1"/>
    <cacheHierarchy uniqueName="[Projekt].[Dim Projekt ID]" caption="Dim Projekt ID" attribute="1" keyAttribute="1" defaultMemberUniqueName="[Projekt].[Dim Projekt ID].[All]" allUniqueName="[Projekt].[Dim Projekt ID].[All]" dimensionUniqueName="[Projekt]" displayFolder="" count="0" unbalanced="0" hidden="1"/>
    <cacheHierarchy uniqueName="[Projektledare].[Dim Anställd ID]" caption="Dim Anställd ID" attribute="1" keyAttribute="1" defaultMemberUniqueName="[Projektledare].[Dim Anställd ID].[All]" allUniqueName="[Projektledare].[Dim Anställd ID].[All]" dimensionUniqueName="[Projektledare]" displayFolder="" count="0" unbalanced="0" hidden="1"/>
    <cacheHierarchy uniqueName="[Redovisningsområde].[Dim Verksamhets Område ID]" caption="Dim Verksamhets Område ID" attribute="1" keyAttribute="1" defaultMemberUniqueName="[Redovisningsområde].[Dim Verksamhets Område ID].[All]" allUniqueName="[Redovisningsområde].[Dim Verksamhets Område ID].[All]" dimensionUniqueName="[Redovisningsområde]" displayFolder="" count="0" unbalanced="0" hidden="1"/>
    <cacheHierarchy uniqueName="[Reskontratyp].[Dim Reskontra Typ ID]" caption="Dim Reskontra Typ ID" attribute="1" keyAttribute="1" defaultMemberUniqueName="[Reskontratyp].[Dim Reskontra Typ ID].[All]" allUniqueName="[Reskontratyp].[Dim Reskontra Typ ID].[All]" dimensionUniqueName="[Reskontratyp]" displayFolder="" count="0" unbalanced="0" hidden="1"/>
    <cacheHierarchy uniqueName="[Reskontratyp].[Reskontra Beskrivning]" caption="Reskontra Beskrivning" attribute="1" defaultMemberUniqueName="[Reskontratyp].[Reskontra Beskrivning].[All]" allUniqueName="[Reskontratyp].[Reskontra Beskrivning].[All]" dimensionUniqueName="[Reskontratyp]" displayFolder="" count="0" unbalanced="0" hidden="1"/>
    <cacheHierarchy uniqueName="[Reskontratyp].[Reskontra Kod]" caption="Reskontra Kod" attribute="1" defaultMemberUniqueName="[Reskontratyp].[Reskontra Kod].[All]" allUniqueName="[Reskontratyp].[Reskontra Kod].[All]" dimensionUniqueName="[Reskontratyp]" displayFolder="" count="0" unbalanced="0" hidden="1"/>
    <cacheHierarchy uniqueName="[Verifikation].[Fact Utfall Sorrugate Key]" caption="Fact Utfall Sorrugate Key" attribute="1" keyAttribute="1" defaultMemberUniqueName="[Verifikation].[Fact Utfall Sorrugate Key].[All]" allUniqueName="[Verifikation].[Fact Utfall Sorrugate Key].[All]" dimensionUniqueName="[Verifikation]" displayFolder="" count="0" unbalanced="0" hidden="1"/>
    <cacheHierarchy uniqueName="[Verifikationstyp].[Dim Verifikations Typ ID]" caption="Dim Verifikations Typ ID" attribute="1" keyAttribute="1" defaultMemberUniqueName="[Verifikationstyp].[Dim Verifikations Typ ID].[All]" allUniqueName="[Verifikationstyp].[Dim Verifikations Typ ID].[All]" dimensionUniqueName="[Verifikationstyp]" displayFolder="" count="0" unbalanced="0" hidden="1"/>
    <cacheHierarchy uniqueName="[Verifikationstyp].[Verifikationsbeskrivning]" caption="Verifikationsbeskrivning" attribute="1" defaultMemberUniqueName="[Verifikationstyp].[Verifikationsbeskrivning].[All]" allUniqueName="[Verifikationstyp].[Verifikationsbeskrivning].[All]" dimensionUniqueName="[Verifikationstyp]" displayFolder="" count="0" unbalanced="0" hidden="1"/>
    <cacheHierarchy uniqueName="[Verifikationstyp].[Verifikationstyp kod]" caption="Verifikationstyp kod" attribute="1" defaultMemberUniqueName="[Verifikationstyp].[Verifikationstyp kod].[All]" allUniqueName="[Verifikationstyp].[Verifikationstyp kod].[All]" dimensionUniqueName="[Verifikationstyp]" displayFolder="" count="0" unbalanced="0" hidden="1"/>
    <cacheHierarchy uniqueName="[Årsredovisningskonto].[Dim S Konto ID]" caption="Dim S Konto ID" attribute="1" keyAttribute="1" defaultMemberUniqueName="[Årsredovisningskonto].[Dim S Konto ID].[All]" allUniqueName="[Årsredovisningskonto].[Dim S Konto ID].[All]" dimensionUniqueName="[Årsredovisningskonto]" displayFolder="" count="0" unbalanced="0" hidden="1"/>
    <cacheHierarchy uniqueName="[Ämnesområde - anställd].[Dim Forskare Ämnesområde ID]" caption="Ämnesområde - anställd.Dim Forskare Ämnesområde ID" attribute="1" keyAttribute="1" defaultMemberUniqueName="[Ämnesområde - anställd].[Dim Forskare Ämnesområde ID].[All]" allUniqueName="[Ämnesområde - anställd].[Dim Forskare Ämnesområde ID].[All]" dimensionUniqueName="[Ämnesområde - anställd]" displayFolder="" count="0" unbalanced="0" hidden="1"/>
    <cacheHierarchy uniqueName="[Ämnesområde - anställd].[Fakultet]" caption="Ämnesområde - anställd.Fakultet" attribute="1" defaultMemberUniqueName="[Ämnesområde - anställd].[Fakultet].[All]" allUniqueName="[Ämnesområde - anställd].[Fakultet].[All]" dimensionUniqueName="[Ämnesområde - anställd]" displayFolder="" count="0" unbalanced="0" hidden="1"/>
    <cacheHierarchy uniqueName="[Ämnesområde - anställd].[Laddnings Datum]" caption="Ämnesområde - anställd.Laddnings Datum" attribute="1" defaultMemberUniqueName="[Ämnesområde - anställd].[Laddnings Datum].[All]" allUniqueName="[Ämnesområde - anställd].[Laddnings Datum].[All]" dimensionUniqueName="[Ämnesområde - anställd]" displayFolder="" count="0" unbalanced="0" hidden="1"/>
    <cacheHierarchy uniqueName="[Ämnesområde - projektledare].[Dim Forskare Ämnesområde ID]" caption="Ämnesområde - projektledare.Dim Forskare Ämnesområde ID" attribute="1" keyAttribute="1" defaultMemberUniqueName="[Ämnesområde - projektledare].[Dim Forskare Ämnesområde ID].[All]" allUniqueName="[Ämnesområde - projektledare].[Dim Forskare Ämnesområde ID].[All]" dimensionUniqueName="[Ämnesområde - projektledare]" displayFolder="" count="0" unbalanced="0" hidden="1"/>
    <cacheHierarchy uniqueName="[Ämnesområde - projektledare].[Fakultet]" caption="Ämnesområde - projektledare.Fakultet" attribute="1" defaultMemberUniqueName="[Ämnesområde - projektledare].[Fakultet].[All]" allUniqueName="[Ämnesområde - projektledare].[Fakultet].[All]" dimensionUniqueName="[Ämnesområde - projektledare]" displayFolder="" count="0" unbalanced="0" hidden="1"/>
    <cacheHierarchy uniqueName="[Ämnesområde - projektledare].[Laddnings Datum]" caption="Ämnesområde - projektledare.Laddnings Datum" attribute="1" defaultMemberUniqueName="[Ämnesområde - projektledare].[Laddnings Datum].[All]" allUniqueName="[Ämnesområde - projektledare].[Laddnings Datum].[All]" dimensionUniqueName="[Ämnesområde - projektledare]" displayFolder="" count="0" unbalanced="0" hidden="1"/>
    <cacheHierarchy uniqueName="[Measures].[Utfall]" caption="Utfall" measure="1" displayFolder="" measureGroup="Utfall" count="0" oneField="1">
      <fieldsUsage count="1">
        <fieldUsage x="9"/>
      </fieldsUsage>
    </cacheHierarchy>
    <cacheHierarchy uniqueName="[Measures].[Budget]" caption="Budget" measure="1" displayFolder="" measureGroup="Budget" count="0"/>
    <cacheHierarchy uniqueName="[Measures].[Projektbudget]" caption="Projektbudget" measure="1" displayFolder="" measureGroup="Projektbudget" count="0"/>
    <cacheHierarchy uniqueName="[Measures].[Budget Periodiserad]" caption="Budget Periodiserad" measure="1" displayFolder="" measureGroup="Budget Periodiserad" count="0"/>
    <cacheHierarchy uniqueName="[Measures].[Utfall YTD]" caption="Utfall YTD" measure="1" displayFolder="" count="0"/>
    <cacheHierarchy uniqueName="[Measures].[Föregående år 1 Utfall YTD]" caption="Föregående år 1 Utfall YTD" measure="1" displayFolder="" count="0"/>
    <cacheHierarchy uniqueName="[Measures].[Föregående år 3 Utfall YTD]" caption="Föregående år 3 Utfall YTD" measure="1" displayFolder="" count="0"/>
    <cacheHierarchy uniqueName="[Measures].[Semesterkostnader]" caption="Semesterkostnader" measure="1" displayFolder="Calculated Measures" count="0"/>
    <cacheHierarchy uniqueName="[Measures].[Föregående år 2 Utfall YTD]" caption="Föregående år 2 Utfall YTD" measure="1" displayFolder="" count="0"/>
    <cacheHierarchy uniqueName="[Measures].[Ej inbetalda kontrakt]" caption="Ej inbetalda kontrakt" measure="1" displayFolder="Calculated Measures" count="0"/>
    <cacheHierarchy uniqueName="[Measures].[Oförbrukade bidrag]" caption="Oförbrukade bidrag" measure="1" displayFolder="Calculated Measures" count="0"/>
    <cacheHierarchy uniqueName="[Bokföringsperiod 12 senaste stängda]" caption="Bokföringsperiod 12 senaste stängda" set="1" parentSet="25" displayFolder="" count="0" unbalanced="0" unbalancedGroup="0"/>
  </cacheHierarchies>
  <kpis count="0"/>
  <dimensions count="21">
    <dimension name="Anläggning" uniqueName="[Anläggning]" caption="Anläggning"/>
    <dimension name="Anställd" uniqueName="[Anställd]" caption="Person"/>
    <dimension name="Bokföringsperiod" uniqueName="[Bokföringsperiod]" caption="Period"/>
    <dimension name="Budgetkonto" uniqueName="[Budgetkonto]" caption="Budgetkonto"/>
    <dimension name="Finansiär" uniqueName="[Finansiär]" caption="Finansiär"/>
    <dimension name="Fritt Fält" uniqueName="[Fritt Fält]" caption="Fritt Fält"/>
    <dimension name="Kund" uniqueName="[Kund]" caption="Kund"/>
    <dimension name="Leverantör" uniqueName="[Leverantör]" caption="Leverantör"/>
    <dimension measure="1" name="Measures" uniqueName="[Measures]" caption="Measures"/>
    <dimension name="Motpart" uniqueName="[Motpart]" caption="Motpart"/>
    <dimension name="Organisation - fakultet" uniqueName="[Organisation - fakultet]" caption="Organisation - fakultet"/>
    <dimension name="Organisation - institution" uniqueName="[Organisation - institution]" caption="Organisation - institution"/>
    <dimension name="Projekt" uniqueName="[Projekt]" caption="Projekt"/>
    <dimension name="Projektledare" uniqueName="[Projektledare]" caption="Projektledare"/>
    <dimension name="Redovisningsområde" uniqueName="[Redovisningsområde]" caption="Redovisningsområde"/>
    <dimension name="Reskontratyp" uniqueName="[Reskontratyp]" caption="Reskontratyp"/>
    <dimension name="Verifikation" uniqueName="[Verifikation]" caption="Verifikation"/>
    <dimension name="Verifikationstyp" uniqueName="[Verifikationstyp]" caption="Verifikationstyp"/>
    <dimension name="Årsredovisningskonto" uniqueName="[Årsredovisningskonto]" caption="Årsredovisningskonto"/>
    <dimension name="Ämnesområde - anställd" uniqueName="[Ämnesområde - anställd]" caption="Ämnesområde - anställd"/>
    <dimension name="Ämnesområde - projektledare" uniqueName="[Ämnesområde - projektledare]" caption="Ämnesområde - projektledare"/>
  </dimensions>
  <measureGroups count="4">
    <measureGroup name="Budget" caption="Budget"/>
    <measureGroup name="Budget Periodiserad" caption="Budget Periodiserad"/>
    <measureGroup name="Projektbudget" caption="Projektbudget"/>
    <measureGroup name="Utfall" caption="Utfall"/>
  </measureGroups>
  <maps count="41">
    <map measureGroup="0" dimension="2"/>
    <map measureGroup="0" dimension="3"/>
    <map measureGroup="0" dimension="10"/>
    <map measureGroup="0" dimension="11"/>
    <map measureGroup="0" dimension="12"/>
    <map measureGroup="0" dimension="14"/>
    <map measureGroup="0" dimension="18"/>
    <map measureGroup="1" dimension="2"/>
    <map measureGroup="1" dimension="3"/>
    <map measureGroup="1" dimension="10"/>
    <map measureGroup="1" dimension="11"/>
    <map measureGroup="1" dimension="12"/>
    <map measureGroup="1" dimension="14"/>
    <map measureGroup="1" dimension="18"/>
    <map measureGroup="2" dimension="2"/>
    <map measureGroup="2" dimension="3"/>
    <map measureGroup="2" dimension="10"/>
    <map measureGroup="2" dimension="11"/>
    <map measureGroup="2" dimension="12"/>
    <map measureGroup="2" dimension="14"/>
    <map measureGroup="2" dimension="18"/>
    <map measureGroup="3" dimension="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9"/>
    <map measureGroup="3" dimension="10"/>
    <map measureGroup="3" dimension="11"/>
    <map measureGroup="3" dimension="12"/>
    <map measureGroup="3" dimension="13"/>
    <map measureGroup="3" dimension="14"/>
    <map measureGroup="3" dimension="15"/>
    <map measureGroup="3" dimension="16"/>
    <map measureGroup="3" dimension="17"/>
    <map measureGroup="3" dimension="18"/>
    <map measureGroup="3" dimension="19"/>
    <map measureGroup="3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bastian Alonso" refreshedDate="46087.354814004633" backgroundQuery="1" createdVersion="6" refreshedVersion="8" minRefreshableVersion="3" recordCount="0" supportSubquery="1" supportAdvancedDrill="1" xr:uid="{00000000-000A-0000-FFFF-FFFF99000000}">
  <cacheSource type="external" connectionId="1"/>
  <cacheFields count="24">
    <cacheField name="[Budgetkonto].[Budgetkontohierarki med kod].[Budgetkontokategori benämning]" caption="Budgetkontokategori benämning" numFmtId="0" hierarchy="27" level="1">
      <sharedItems count="1">
        <s v="[Budgetkonto].[Budgetkontohierarki med kod].[Budgetkontokategori benämning].&amp;[50-Personalkostnader]" c="50-Personalkostnader"/>
      </sharedItems>
    </cacheField>
    <cacheField name="[Budgetkonto].[Budgetkontohierarki med kod].[Budgetkontogruppbenämning]" caption="Budgetkontogruppbenämning" numFmtId="0" hierarchy="27" level="2" mappingCount="1">
      <sharedItems count="1">
        <s v="[Budgetkonto].[Budgetkontohierarki med kod].[Budgetkontogruppbenämning].&amp;[5010-Löner]" c="5010-Löner"/>
      </sharedItems>
      <mpMap v="3"/>
    </cacheField>
    <cacheField name="[Budgetkonto].[Budgetkontohierarki med kod].[Kontobenämning]" caption="Kontobenämning" numFmtId="0" hierarchy="27" level="3">
      <sharedItems count="3">
        <s v="[Budgetkonto].[Budgetkontohierarki med kod].[Kontobenämning].&amp;[50102-Kostnader tidtransaktioner tid och projekt]" c="50102-Kostnader tidtransaktioner tid och projekt"/>
        <s v="[Budgetkonto].[Budgetkontohierarki med kod].[Kontobenämning].&amp;[5010-Lön och arvoden till anställda, inkl timlön]" c="5010-Lön och arvoden till anställda, inkl timlön"/>
        <s v="[Budgetkonto].[Budgetkontohierarki med kod].[Kontobenämning].&amp;[5015-Arvoden till ej anställda (uppdragstagare)]" c="5015-Arvoden till ej anställda (uppdragstagare)"/>
      </sharedItems>
    </cacheField>
    <cacheField name="[Budgetkonto].[Budgetkontohierarki med kod].[Budgetkontogruppbenämning].[Budgetkontokategori benämning]" caption="Budgetkontokategori benämning" propertyName="Budgetkontokategori benämning" numFmtId="0" hierarchy="27" level="2" memberPropertyField="1">
      <sharedItems count="1">
        <s v="50-Personalkostnader"/>
      </sharedItems>
    </cacheField>
    <cacheField name="[Budgetkonto].[Budgetkontohierarki med kod].[Kontobenämning].[Budgekontotgruppbeskrivning]" caption="Budgekontotgruppbeskrivning" propertyName="Budgekontotgruppbeskrivning" numFmtId="0" hierarchy="27" level="3" memberPropertyField="1">
      <sharedItems containsSemiMixedTypes="0" containsString="0"/>
    </cacheField>
    <cacheField name="[Budgetkonto].[Budgetkontohierarki med kod].[Kontobenämning].[Budgetkontogruppbenämning]" caption="Budgetkontogruppbenämning" propertyName="Budgetkontogruppbenämning" numFmtId="0" hierarchy="27" level="3" memberPropertyField="1">
      <sharedItems containsSemiMixedTypes="0" containsString="0"/>
    </cacheField>
    <cacheField name="[Bokföringsperiod].[År-Månad].[Bokföringsår]" caption="Bokföringsår" numFmtId="0" hierarchy="24" level="1">
      <sharedItems count="1">
        <s v="[Bokföringsperiod].[År-Månad].[Bokföringsår].&amp;[2014]" c="2014"/>
      </sharedItems>
    </cacheField>
    <cacheField name="[Bokföringsperiod].[År-Månad].[Kalendermånad]" caption="Kalendermånad" numFmtId="0" hierarchy="24" level="2">
      <sharedItems containsSemiMixedTypes="0" containsString="0"/>
    </cacheField>
    <cacheField name="[Bokföringsperiod].[År-Månad].[Kalendermånad].[Bokföringsår]" caption="Bokföringsår" propertyName="Bokföringsår" numFmtId="0" hierarchy="24" level="2" memberPropertyField="1">
      <sharedItems containsSemiMixedTypes="0" containsString="0"/>
    </cacheField>
    <cacheField name="[Measures].[Utfall]" caption="Utfall" numFmtId="0" hierarchy="161" level="32767"/>
    <cacheField name="[Budgetkonto].[Budgetkontokategori].[Budgetkontokategori beskrivning]" caption="Budgetkontokategori beskrivning" numFmtId="0" hierarchy="28" level="1">
      <sharedItems containsSemiMixedTypes="0" containsString="0"/>
    </cacheField>
    <cacheField name="[Budgetkonto].[Budgetkontokategori].[Budgekontotgruppbeskrivning]" caption="Budgekontotgruppbeskrivning" numFmtId="0" hierarchy="28" level="2">
      <sharedItems containsSemiMixedTypes="0" containsString="0"/>
    </cacheField>
    <cacheField name="[Budgetkonto].[Budgetkontokategori].[Kontobenämning]" caption="Kontobenämning" numFmtId="0" hierarchy="28" level="3">
      <sharedItems count="1">
        <s v="[Budgetkonto].[Budgetkontokategori].[Kontobenämning].&amp;[7052-Resa, biljetter mm,  utrikes]" c="7052-Resa, biljetter mm,  utrikes"/>
      </sharedItems>
    </cacheField>
    <cacheField name="[Budgetkonto].[Budgetkontokategori].[Budgekontotgruppbeskrivning].[Budgetkontokategori beskrivning]" caption="Budgetkontokategori beskrivning" propertyName="Budgetkontokategori beskrivning" numFmtId="0" hierarchy="28" level="2" memberPropertyField="1">
      <sharedItems containsSemiMixedTypes="0" containsString="0"/>
    </cacheField>
    <cacheField name="[Budgetkonto].[Budgetkontokategori].[Kontobenämning].[Budgekontotgruppbeskrivning]" caption="Budgekontotgruppbeskrivning" propertyName="Budgekontotgruppbeskrivning" numFmtId="0" hierarchy="28" level="3" memberPropertyField="1">
      <sharedItems containsSemiMixedTypes="0" containsString="0"/>
    </cacheField>
    <cacheField name="[Budgetkonto].[Budgetkontokategori].[Kontobenämning].[Budgetkontogruppbenämning]" caption="Budgetkontogruppbenämning" propertyName="Budgetkontogruppbenämning" numFmtId="0" hierarchy="28" level="3" memberPropertyField="1">
      <sharedItems containsSemiMixedTypes="0" containsString="0"/>
    </cacheField>
    <cacheField name="[Bokföringsperiod].[År-Period].[Bokföringsår]" caption="Bokföringsår" numFmtId="0" hierarchy="25" level="1">
      <sharedItems count="3">
        <s v="[Bokföringsperiod].[År-Period].[Bokföringsår].&amp;[2023]" c="2023"/>
        <s v="[Bokföringsperiod].[År-Period].[Bokföringsår].&amp;[2024]" c="2024"/>
        <s v="[Bokföringsperiod].[År-Period].[Bokföringsår].&amp;[2025]" c="2025"/>
      </sharedItems>
    </cacheField>
    <cacheField name="[Bokföringsperiod].[År-Period].[Bokföringsperiod]" caption="Bokföringsperiod" numFmtId="0" hierarchy="25" level="2">
      <sharedItems containsSemiMixedTypes="0" containsString="0"/>
    </cacheField>
    <cacheField name="[Bokföringsperiod].[År-Period].[Bokföringsperiod].[Bokföringsår]" caption="Bokföringsår" propertyName="Bokföringsår" numFmtId="0" hierarchy="25" level="2" memberPropertyField="1">
      <sharedItems containsSemiMixedTypes="0" containsString="0"/>
    </cacheField>
    <cacheField name="[Projekt].[Projektstatus].[Projektstatus]" caption="Projektstatus" numFmtId="0" hierarchy="69" level="1">
      <sharedItems count="1">
        <s v="[Projekt].[Projektstatus].&amp;[T=Terminerad (helt stängd)]" c="T=Terminerad (helt stängd)"/>
      </sharedItems>
    </cacheField>
    <cacheField name="[Organisation - fakultet].[Fakultet].[Fakultet]" caption="Fakultet" numFmtId="0" hierarchy="48" level="1">
      <sharedItems containsSemiMixedTypes="0" containsString="0"/>
    </cacheField>
    <cacheField name="[Organisation - fakultet].[Fakultetsbenämning].[Fakultetsbenämning]" caption="Fakultetsbenämning" numFmtId="0" hierarchy="49" level="1">
      <sharedItems count="4">
        <s v="[Organisation - fakultet].[Fakultetsbenämning].&amp;[LTV - LANDSKAPSARKITEKTUR, TRÄDGÅRDS- OCH VÄXTPRODUKTIONSVETENSKAP]" c="LTV - LANDSKAPSARKITEKTUR, TRÄDGÅRDS- OCH VÄXTPRODUKTIONSVETENSKAP"/>
        <s v="[Organisation - fakultet].[Fakultetsbenämning].&amp;[NJ - NATURRESURSER OCH JORDBRUKSVETENSKAP]" c="NJ - NATURRESURSER OCH JORDBRUKSVETENSKAP"/>
        <s v="[Organisation - fakultet].[Fakultetsbenämning].&amp;[S - SKOGSVETENSKAPLIGA FAKULTETEN]" c="S - SKOGSVETENSKAPLIGA FAKULTETEN"/>
        <s v="[Organisation - fakultet].[Fakultetsbenämning].&amp;[VH - VETERINÄRMEDICIN OCH HUSDJURSVETENSKAP]" c="VH - VETERINÄRMEDICIN OCH HUSDJURSVETENSKAP"/>
      </sharedItems>
    </cacheField>
    <cacheField name="[Projekt].[Projektgrupp].[Projektgrupp]" caption="Projektgrupp" numFmtId="0" hierarchy="66" level="1">
      <sharedItems containsSemiMixedTypes="0" containsString="0"/>
    </cacheField>
    <cacheField name="[Projekt].[Projektgrupp].[Projektgrupp].[Projektkategori]" caption="Projektkategori" propertyName="Projektkategori" numFmtId="0" hierarchy="66" level="1" memberPropertyField="1">
      <sharedItems containsSemiMixedTypes="0" containsString="0"/>
    </cacheField>
  </cacheFields>
  <cacheHierarchies count="174">
    <cacheHierarchy uniqueName="[Anläggning].[Anläggningsbenämning]" caption="Anläggningsbenämning" attribute="1" defaultMemberUniqueName="[Anläggning].[Anläggningsbenämning].[All]" allUniqueName="[Anläggning].[Anläggningsbenämning].[All]" dimensionUniqueName="[Anläggning]" displayFolder="" count="0" unbalanced="0"/>
    <cacheHierarchy uniqueName="[Anläggning].[Anläggningsbeskrivning]" caption="Anläggningsbeskrivning" attribute="1" defaultMemberUniqueName="[Anläggning].[Anläggningsbeskrivning].[All]" allUniqueName="[Anläggning].[Anläggningsbeskrivning].[All]" dimensionUniqueName="[Anläggning]" displayFolder="" count="0" unbalanced="0"/>
    <cacheHierarchy uniqueName="[Anläggning].[Anläggningsgrupp]" caption="Anläggningsgrupp" attribute="1" defaultMemberUniqueName="[Anläggning].[Anläggningsgrupp].[All]" allUniqueName="[Anläggning].[Anläggningsgrupp].[All]" dimensionUniqueName="[Anläggning]" displayFolder="" count="0" unbalanced="0"/>
    <cacheHierarchy uniqueName="[Anläggning].[Anläggningsgruppbeskrivning]" caption="Anläggningsgruppbeskrivning" attribute="1" defaultMemberUniqueName="[Anläggning].[Anläggningsgruppbeskrivning].[All]" allUniqueName="[Anläggning].[Anläggningsgruppbeskrivning].[All]" dimensionUniqueName="[Anläggning]" displayFolder="" count="0" unbalanced="0"/>
    <cacheHierarchy uniqueName="[Anläggning].[Anläggningsnummer]" caption="Anläggningsnummer" attribute="1" defaultMemberUniqueName="[Anläggning].[Anläggningsnummer].[All]" allUniqueName="[Anläggning].[Anläggningsnummer].[All]" dimensionUniqueName="[Anläggning]" displayFolder="" count="0" unbalanced="0"/>
    <cacheHierarchy uniqueName="[Anläggning].[Anläggningsstatus]" caption="Anläggningsstatus" attribute="1" defaultMemberUniqueName="[Anläggning].[Anläggningsstatus].[All]" allUniqueName="[Anläggning].[Anläggningsstatus].[All]" dimensionUniqueName="[Anläggning]" displayFolder="" count="0" unbalanced="0"/>
    <cacheHierarchy uniqueName="[Anställd].[Anställd i myndigheten]" caption="Anställd i myndigheten" attribute="1" defaultMemberUniqueName="[Anställd].[Anställd i myndigheten].[All]" allUniqueName="[Anställd].[Anställd i myndigheten].[All]" dimensionUniqueName="[Anställd]" displayFolder="" count="0" unbalanced="0"/>
    <cacheHierarchy uniqueName="[Anställd].[Anställningsperiod slutdatum]" caption="Anställningsperiod slutdatum" attribute="1" defaultMemberUniqueName="[Anställd].[Anställningsperiod slutdatum].[All]" allUniqueName="[Anställd].[Anställningsperiod slutdatum].[All]" dimensionUniqueName="[Anställd]" displayFolder="" count="0" unbalanced="0"/>
    <cacheHierarchy uniqueName="[Anställd].[Anställningsperiod startdatum]" caption="Anställningsperiod startdatum" attribute="1" defaultMemberUniqueName="[Anställd].[Anställningsperiod startdatum].[All]" allUniqueName="[Anställd].[Anställningsperiod startdatum].[All]" dimensionUniqueName="[Anställd]" displayFolder="" count="0" unbalanced="0"/>
    <cacheHierarchy uniqueName="[Anställd].[Befattningkategori]" caption="Befattningkategori" attribute="1" defaultMemberUniqueName="[Anställd].[Befattningkategori].[All]" allUniqueName="[Anställd].[Befattningkategori].[All]" dimensionUniqueName="[Anställd]" displayFolder="" count="0" unbalanced="0"/>
    <cacheHierarchy uniqueName="[Anställd].[Befattningskod]" caption="Befattningskod" attribute="1" defaultMemberUniqueName="[Anställd].[Befattningskod].[All]" allUniqueName="[Anställd].[Befattningskod].[All]" dimensionUniqueName="[Anställd]" displayFolder="" count="0" unbalanced="0"/>
    <cacheHierarchy uniqueName="[Anställd].[Befattningstext]" caption="Befattningstext" attribute="1" defaultMemberUniqueName="[Anställd].[Befattningstext].[All]" allUniqueName="[Anställd].[Befattningstext].[All]" dimensionUniqueName="[Anställd]" displayFolder="" count="0" unbalanced="0"/>
    <cacheHierarchy uniqueName="[Anställd].[Kön]" caption="Kön" attribute="1" defaultMemberUniqueName="[Anställd].[Kön].[All]" allUniqueName="[Anställd].[Kön].[All]" dimensionUniqueName="[Anställd]" displayFolder="" count="0" unbalanced="0"/>
    <cacheHierarchy uniqueName="[Anställd].[Namn]" caption="Namn" attribute="1" defaultMemberUniqueName="[Anställd].[Namn].[All]" allUniqueName="[Anställd].[Namn].[All]" dimensionUniqueName="[Anställd]" displayFolder="" count="0" unbalanced="0"/>
    <cacheHierarchy uniqueName="[Anställd].[Personnr]" caption="Personnr" attribute="1" defaultMemberUniqueName="[Anställd].[Personnr].[All]" allUniqueName="[Anställd].[Personnr].[All]" dimensionUniqueName="[Anställd]" displayFolder="" count="0" unbalanced="0"/>
    <cacheHierarchy uniqueName="[Anställd].[Pnr Namn]" caption="Pnr Namn" attribute="1" defaultMemberUniqueName="[Anställd].[Pnr Namn].[All]" allUniqueName="[Anställd].[Pnr Namn].[All]" dimensionUniqueName="[Anställd]" displayFolder="" count="0" unbalanced="0"/>
    <cacheHierarchy uniqueName="[Anställd].[SCB Befattningskategori]" caption="SCB Befattningskategori" attribute="1" defaultMemberUniqueName="[Anställd].[SCB Befattningskategori].[All]" allUniqueName="[Anställd].[SCB Befattningskategori].[All]" dimensionUniqueName="[Anställd]" displayFolder="" count="0" unbalanced="0"/>
    <cacheHierarchy uniqueName="[Anställd].[Ämnesområde]" caption="Ämnesområde" attribute="1" defaultMemberUniqueName="[Anställd].[Ämnesområde].[All]" allUniqueName="[Anställd].[Ämnesområde].[All]" dimensionUniqueName="[Anställd]" displayFolder="" count="0" unbalanced="0"/>
    <cacheHierarchy uniqueName="[Bokföringsperiod].[Bokföringsperiod]" caption="Bokföringsperiod" attribute="1" defaultMemberUniqueName="[Bokföringsperiod].[Bokföringsperiod].[All]" allUniqueName="[Bokföringsperiod].[Bokföringsperiod].[All]" dimensionUniqueName="[Bokföringsperiod]" displayFolder="" count="0" unbalanced="0"/>
    <cacheHierarchy uniqueName="[Bokföringsperiod].[Bokföringsstatus]" caption="Bokföringsstatus" attribute="1" defaultMemberUniqueName="[Bokföringsperiod].[Bokföringsstatus].[All]" allUniqueName="[Bokföringsperiod].[Bokföringsstatus].[All]" dimensionUniqueName="[Bokföringsperiod]" displayFolder="" count="0" unbalanced="0"/>
    <cacheHierarchy uniqueName="[Bokföringsperiod].[Bokföringsår]" caption="Bokföringsår" attribute="1" defaultMemberUniqueName="[Bokföringsperiod].[Bokföringsår].[All]" allUniqueName="[Bokföringsperiod].[Bokföringsår].[All]" dimensionUniqueName="[Bokföringsperiod]" displayFolder="" count="0" unbalanced="0"/>
    <cacheHierarchy uniqueName="[Bokföringsperiod].[Kalendermånad]" caption="Kalendermånad" attribute="1" defaultMemberUniqueName="[Bokföringsperiod].[Kalendermånad].[All]" allUniqueName="[Bokföringsperiod].[Kalendermånad].[All]" dimensionUniqueName="[Bokföringsperiod]" displayFolder="" count="0" unbalanced="0"/>
    <cacheHierarchy uniqueName="[Bokföringsperiod].[Kalenderperiod]" caption="Kalenderperiod" attribute="1" defaultMemberUniqueName="[Bokföringsperiod].[Kalenderperiod].[All]" allUniqueName="[Bokföringsperiod].[Kalenderperiod].[All]" dimensionUniqueName="[Bokföringsperiod]" displayFolder="" count="0" unbalanced="0"/>
    <cacheHierarchy uniqueName="[Bokföringsperiod].[Månadsnummer]" caption="Månadsnummer" attribute="1" defaultMemberUniqueName="[Bokföringsperiod].[Månadsnummer].[All]" allUniqueName="[Bokföringsperiod].[Månadsnummer].[All]" dimensionUniqueName="[Bokföringsperiod]" displayFolder="" count="0" unbalanced="0"/>
    <cacheHierarchy uniqueName="[Bokföringsperiod].[År-Månad]" caption="År-Månad" defaultMemberUniqueName="[Bokföringsperiod].[År-Månad].[All]" allUniqueName="[Bokföringsperiod].[År-Månad].[All]" dimensionUniqueName="[Bokföringsperiod]" displayFolder="" count="3" unbalanced="0">
      <fieldsUsage count="3">
        <fieldUsage x="-1"/>
        <fieldUsage x="6"/>
        <fieldUsage x="7"/>
      </fieldsUsage>
    </cacheHierarchy>
    <cacheHierarchy uniqueName="[Bokföringsperiod].[År-Period]" caption="År-Period" defaultMemberUniqueName="[Bokföringsperiod].[År-Period].[All]" allUniqueName="[Bokföringsperiod].[År-Period].[All]" dimensionUniqueName="[Bokföringsperiod]" displayFolder="" count="3" unbalanced="0">
      <fieldsUsage count="3">
        <fieldUsage x="-1"/>
        <fieldUsage x="16"/>
        <fieldUsage x="17"/>
      </fieldsUsage>
    </cacheHierarchy>
    <cacheHierarchy uniqueName="[Budgetkonto].[Budgetkontogruppbenämning]" caption="Budgetkontogruppbenämning" attribute="1" defaultMemberUniqueName="[Budgetkonto].[Budgetkontogruppbenämning].[All]" allUniqueName="[Budgetkonto].[Budgetkontogruppbenämning].[All]" dimensionUniqueName="[Budgetkonto]" displayFolder="" count="0" unbalanced="0"/>
    <cacheHierarchy uniqueName="[Budgetkonto].[Budgetkontohierarki med kod]" caption="Budgetkontohierarki med kod" defaultMemberUniqueName="[Budgetkonto].[Budgetkontohierarki med kod].[All]" allUniqueName="[Budgetkonto].[Budgetkontohierarki med kod].[All]" dimensionUniqueName="[Budgetkonto]" displayFolder="" count="4" unbalanced="0">
      <fieldsUsage count="4">
        <fieldUsage x="-1"/>
        <fieldUsage x="0"/>
        <fieldUsage x="1"/>
        <fieldUsage x="2"/>
      </fieldsUsage>
    </cacheHierarchy>
    <cacheHierarchy uniqueName="[Budgetkonto].[Budgetkontokategori]" caption="Budgetkontokategori" defaultMemberUniqueName="[Budgetkonto].[Budgetkontokategori].[All]" allUniqueName="[Budgetkonto].[Budgetkontokategori].[All]" dimensionUniqueName="[Budgetkonto]" displayFolder="" count="4" unbalanced="0">
      <fieldsUsage count="4">
        <fieldUsage x="-1"/>
        <fieldUsage x="10"/>
        <fieldUsage x="11"/>
        <fieldUsage x="12"/>
      </fieldsUsage>
    </cacheHierarchy>
    <cacheHierarchy uniqueName="[Budgetkonto].[Budgetkontokategori benämning]" caption="Budgetkontokategori benämning" attribute="1" defaultMemberUniqueName="[Budgetkonto].[Budgetkontokategori benämning].[All]" allUniqueName="[Budgetkonto].[Budgetkontokategori benämning].[All]" dimensionUniqueName="[Budgetkonto]" displayFolder="" count="0" unbalanced="0"/>
    <cacheHierarchy uniqueName="[Budgetkonto].[Kontobenämning]" caption="Kontobenämning" attribute="1" defaultMemberUniqueName="[Budgetkonto].[Kontobenämning].[All]" allUniqueName="[Budgetkonto].[Kontobenämning].[All]" dimensionUniqueName="[Budgetkonto]" displayFolder="" count="0" unbalanced="0"/>
    <cacheHierarchy uniqueName="[Budgetkonto].[Projekt Flag]" caption="Projekt Flag" attribute="1" defaultMemberUniqueName="[Budgetkonto].[Projekt Flag].[All]" allUniqueName="[Budgetkonto].[Projekt Flag].[All]" dimensionUniqueName="[Budgetkonto]" displayFolder="" count="0" unbalanced="0"/>
    <cacheHierarchy uniqueName="[Finansiär].[Finansiär Benämning]" caption="Finansiär Benämning" attribute="1" defaultMemberUniqueName="[Finansiär].[Finansiär Benämning].[All]" allUniqueName="[Finansiär].[Finansiär Benämning].[All]" dimensionUniqueName="[Finansiär]" displayFolder="" count="0" unbalanced="0"/>
    <cacheHierarchy uniqueName="[Finansiär].[Finansiär Beskrivning]" caption="Finansiär Beskrivning" attribute="1" defaultMemberUniqueName="[Finansiär].[Finansiär Beskrivning].[All]" allUniqueName="[Finansiär].[Finansiär Beskrivning].[All]" dimensionUniqueName="[Finansiär]" displayFolder="" count="0" unbalanced="0"/>
    <cacheHierarchy uniqueName="[Finansiär].[Finansiär Grupp Benämning]" caption="Finansiär Grupp Benämning" attribute="1" defaultMemberUniqueName="[Finansiär].[Finansiär Grupp Benämning].[All]" allUniqueName="[Finansiär].[Finansiär Grupp Benämning].[All]" dimensionUniqueName="[Finansiär]" displayFolder="" count="0" unbalanced="0"/>
    <cacheHierarchy uniqueName="[Finansiär].[Finansiär Grupp Beskrivning]" caption="Finansiär Grupp Beskrivning" attribute="1" defaultMemberUniqueName="[Finansiär].[Finansiär Grupp Beskrivning].[All]" allUniqueName="[Finansiär].[Finansiär Grupp Beskrivning].[All]" dimensionUniqueName="[Finansiär]" displayFolder="" count="0" unbalanced="0"/>
    <cacheHierarchy uniqueName="[Finansiär].[Finansiär utan kod]" caption="Finansiär utan kod" defaultMemberUniqueName="[Finansiär].[Finansiär utan kod].[All]" allUniqueName="[Finansiär].[Finansiär utan kod].[All]" dimensionUniqueName="[Finansiär]" displayFolder="" count="0" unbalanced="0"/>
    <cacheHierarchy uniqueName="[Finansiär].[Finansiär_]" caption="Finansiär_" defaultMemberUniqueName="[Finansiär].[Finansiär_].[All]" allUniqueName="[Finansiär].[Finansiär_].[All]" dimensionUniqueName="[Finansiär]" displayFolder="" count="0" unbalanced="0"/>
    <cacheHierarchy uniqueName="[Fritt Fält].[Fritt fält med kod]" caption="Fritt fält med kod" attribute="1" defaultMemberUniqueName="[Fritt Fält].[Fritt fält med kod].[All]" allUniqueName="[Fritt Fält].[Fritt fält med kod].[All]" dimensionUniqueName="[Fritt Fält]" displayFolder="" count="0" unbalanced="0"/>
    <cacheHierarchy uniqueName="[Fritt Fält].[Fritt fält utan kod]" caption="Fritt fält utan kod" attribute="1" defaultMemberUniqueName="[Fritt Fält].[Fritt fält utan kod].[All]" allUniqueName="[Fritt Fält].[Fritt fält utan kod].[All]" dimensionUniqueName="[Fritt Fält]" displayFolder="" count="0" unbalanced="0"/>
    <cacheHierarchy uniqueName="[Kund].[Kundbenämning]" caption="Kundbenämning" attribute="1" defaultMemberUniqueName="[Kund].[Kundbenämning].[All]" allUniqueName="[Kund].[Kundbenämning].[All]" dimensionUniqueName="[Kund]" displayFolder="" count="0" unbalanced="0"/>
    <cacheHierarchy uniqueName="[Kund].[Kundnamn]" caption="Kundnamn" attribute="1" defaultMemberUniqueName="[Kund].[Kundnamn].[All]" allUniqueName="[Kund].[Kundnamn].[All]" dimensionUniqueName="[Kund]" displayFolder="" count="0" unbalanced="0"/>
    <cacheHierarchy uniqueName="[Leverantör].[Leverantörbenämning]" caption="Leverantörbenämning" attribute="1" defaultMemberUniqueName="[Leverantör].[Leverantörbenämning].[All]" allUniqueName="[Leverantör].[Leverantörbenämning].[All]" dimensionUniqueName="[Leverantör]" displayFolder="" count="0" unbalanced="0"/>
    <cacheHierarchy uniqueName="[Leverantör].[Leverantörkod]" caption="Leverantörkod" attribute="1" defaultMemberUniqueName="[Leverantör].[Leverantörkod].[All]" allUniqueName="[Leverantör].[Leverantörkod].[All]" dimensionUniqueName="[Leverantör]" displayFolder="" count="0" unbalanced="0"/>
    <cacheHierarchy uniqueName="[Leverantör].[Leverantörnamn]" caption="Leverantörnamn" attribute="1" defaultMemberUniqueName="[Leverantör].[Leverantörnamn].[All]" allUniqueName="[Leverantör].[Leverantörnamn].[All]" dimensionUniqueName="[Leverantör]" displayFolder="" count="0" unbalanced="0"/>
    <cacheHierarchy uniqueName="[Leverantör].[LeverantörOrganisationsnummer]" caption="LeverantörOrganisationsnummer" attribute="1" defaultMemberUniqueName="[Leverantör].[LeverantörOrganisationsnummer].[All]" allUniqueName="[Leverantör].[LeverantörOrganisationsnummer].[All]" dimensionUniqueName="[Leverantör]" displayFolder="" count="0" unbalanced="0"/>
    <cacheHierarchy uniqueName="[Motpart].[Motpart]" caption="Motpart" defaultMemberUniqueName="[Motpart].[Motpart].[All]" allUniqueName="[Motpart].[Motpart].[All]" dimensionUniqueName="[Motpart]" displayFolder="" count="0" unbalanced="0"/>
    <cacheHierarchy uniqueName="[Motpart].[Motpartskodbenämning]" caption="Motpartskodbenämning" attribute="1" defaultMemberUniqueName="[Motpart].[Motpartskodbenämning].[All]" allUniqueName="[Motpart].[Motpartskodbenämning].[All]" dimensionUniqueName="[Motpart]" displayFolder="" count="0" unbalanced="0"/>
    <cacheHierarchy uniqueName="[Organisation - fakultet].[Fakultet]" caption="Fakultet" attribute="1" defaultMemberUniqueName="[Organisation - fakultet].[Fakultet].[All]" allUniqueName="[Organisation - fakultet].[Fakultet].[All]" dimensionUniqueName="[Organisation - fakultet]" displayFolder="" count="2" unbalanced="0">
      <fieldsUsage count="2">
        <fieldUsage x="-1"/>
        <fieldUsage x="20"/>
      </fieldsUsage>
    </cacheHierarchy>
    <cacheHierarchy uniqueName="[Organisation - fakultet].[Fakultetsbenämning]" caption="Fakultetsbenämning" attribute="1" defaultMemberUniqueName="[Organisation - fakultet].[Fakultetsbenämning].[All]" allUniqueName="[Organisation - fakultet].[Fakultetsbenämning].[All]" dimensionUniqueName="[Organisation - fakultet]" displayFolder="" count="2" unbalanced="0">
      <fieldsUsage count="2">
        <fieldUsage x="-1"/>
        <fieldUsage x="21"/>
      </fieldsUsage>
    </cacheHierarchy>
    <cacheHierarchy uniqueName="[Organisation - fakultet].[Fakultetsnamn]" caption="Fakultetsnamn" attribute="1" defaultMemberUniqueName="[Organisation - fakultet].[Fakultetsnamn].[All]" allUniqueName="[Organisation - fakultet].[Fakultetsnamn].[All]" dimensionUniqueName="[Organisation - fakultet]" displayFolder="" count="0" unbalanced="0"/>
    <cacheHierarchy uniqueName="[Organisation - institution].[Avdelningsbenämning]" caption="Avdelningsbenämning" attribute="1" defaultMemberUniqueName="[Organisation - institution].[Avdelningsbenämning].[Alla]" allUniqueName="[Organisation - institution].[Avdelningsbenämning].[Alla]" dimensionUniqueName="[Organisation - institution]" displayFolder="" count="0" unbalanced="0"/>
    <cacheHierarchy uniqueName="[Organisation - institution].[Institution]" caption="Institution" attribute="1" defaultMemberUniqueName="[Organisation - institution].[Institution].[Alla]" allUniqueName="[Organisation - institution].[Institution].[Alla]" dimensionUniqueName="[Organisation - institution]" displayFolder="" count="0" unbalanced="0"/>
    <cacheHierarchy uniqueName="[Organisation - institution].[Institutionsbenämning]" caption="Institutionsbenämning" attribute="1" defaultMemberUniqueName="[Organisation - institution].[Institutionsbenämning].[Alla]" allUniqueName="[Organisation - institution].[Institutionsbenämning].[Alla]" dimensionUniqueName="[Organisation - institution]" displayFolder="" count="0" unbalanced="0"/>
    <cacheHierarchy uniqueName="[Organisation - institution].[Kostnadsställebenämning]" caption="Kostnadsställebenämning" attribute="1" defaultMemberUniqueName="[Organisation - institution].[Kostnadsställebenämning].[Alla]" allUniqueName="[Organisation - institution].[Kostnadsställebenämning].[Alla]" dimensionUniqueName="[Organisation - institution]" displayFolder="" count="0" unbalanced="0"/>
    <cacheHierarchy uniqueName="[Organisation - institution].[Organisation - institution]" caption="Organisation - institution" defaultMemberUniqueName="[Organisation - institution].[Organisation - institution].[All]" allUniqueName="[Organisation - institution].[Organisation - institution].[All]" dimensionUniqueName="[Organisation - institution]" displayFolder="" count="0" unbalanced="0"/>
    <cacheHierarchy uniqueName="[Projekt].[Dispositionstid]" caption="Dispositionstid" attribute="1" defaultMemberUniqueName="[Projekt].[Dispositionstid].[All]" allUniqueName="[Projekt].[Dispositionstid].[All]" dimensionUniqueName="[Projekt]" displayFolder="Projektrelaterat" count="0" unbalanced="0"/>
    <cacheHierarchy uniqueName="[Projekt].[Flyttat Projekt]" caption="Flyttat Projekt" attribute="1" defaultMemberUniqueName="[Projekt].[Flyttat Projekt].[All]" allUniqueName="[Projekt].[Flyttat Projekt].[All]" dimensionUniqueName="[Projekt]" displayFolder="" count="0" unbalanced="0"/>
    <cacheHierarchy uniqueName="[Projekt].[Kontrakt Slutdatum]" caption="Kontrakt Slutdatum" attribute="1" defaultMemberUniqueName="[Projekt].[Kontrakt Slutdatum].[All]" allUniqueName="[Projekt].[Kontrakt Slutdatum].[All]" dimensionUniqueName="[Projekt]" displayFolder="Kontraktsrelaterat" count="0" unbalanced="0"/>
    <cacheHierarchy uniqueName="[Projekt].[Kontrakt Startdatum]" caption="Kontrakt Startdatum" attribute="1" defaultMemberUniqueName="[Projekt].[Kontrakt Startdatum].[All]" allUniqueName="[Projekt].[Kontrakt Startdatum].[All]" dimensionUniqueName="[Projekt]" displayFolder="Kontraktsrelaterat" count="0" unbalanced="0"/>
    <cacheHierarchy uniqueName="[Projekt].[Kontraktslängd - månad]" caption="Kontraktslängd - månad" attribute="1" defaultMemberUniqueName="[Projekt].[Kontraktslängd - månad].[All]" allUniqueName="[Projekt].[Kontraktslängd - månad].[All]" dimensionUniqueName="[Projekt]" displayFolder="Kontraktsrelaterat" count="0" unbalanced="0"/>
    <cacheHierarchy uniqueName="[Projekt].[Kontraktstyp]" caption="Kontraktstyp" attribute="1" defaultMemberUniqueName="[Projekt].[Kontraktstyp].[All]" allUniqueName="[Projekt].[Kontraktstyp].[All]" dimensionUniqueName="[Projekt]" displayFolder="Kontraktsrelaterat" count="0" unbalanced="0"/>
    <cacheHierarchy uniqueName="[Projekt].[Projekt]" caption="Projekt" attribute="1" defaultMemberUniqueName="[Projekt].[Projekt].[All]" allUniqueName="[Projekt].[Projekt].[All]" dimensionUniqueName="[Projekt]" displayFolder="" count="0" unbalanced="0"/>
    <cacheHierarchy uniqueName="[Projekt].[Projekt 8-ställig]" caption="Projekt 8-ställig" defaultMemberUniqueName="[Projekt].[Projekt 8-ställig].[All]" allUniqueName="[Projekt].[Projekt 8-ställig].[All]" dimensionUniqueName="[Projekt]" displayFolder="" count="0" unbalanced="0"/>
    <cacheHierarchy uniqueName="[Projekt].[Projektbenämning]" caption="Projektbenämning" attribute="1" defaultMemberUniqueName="[Projekt].[Projektbenämning].[All]" allUniqueName="[Projekt].[Projektbenämning].[All]" dimensionUniqueName="[Projekt]" displayFolder="Projektrelaterat" count="0" unbalanced="0"/>
    <cacheHierarchy uniqueName="[Projekt].[Projektdatum]" caption="Projektdatum" attribute="1" defaultMemberUniqueName="[Projekt].[Projektdatum].[All]" allUniqueName="[Projekt].[Projektdatum].[All]" dimensionUniqueName="[Projekt]" displayFolder="" count="0" unbalanced="0"/>
    <cacheHierarchy uniqueName="[Projekt].[Projektgrupp]" caption="Projektgrupp" attribute="1" defaultMemberUniqueName="[Projekt].[Projektgrupp].[All]" allUniqueName="[Projekt].[Projektgrupp].[All]" dimensionUniqueName="[Projekt]" displayFolder="Grupp" count="2" unbalanced="0">
      <fieldsUsage count="2">
        <fieldUsage x="-1"/>
        <fieldUsage x="22"/>
      </fieldsUsage>
    </cacheHierarchy>
    <cacheHierarchy uniqueName="[Projekt].[Projektgrupp utan kod]" caption="Projektgrupp utan kod" attribute="1" defaultMemberUniqueName="[Projekt].[Projektgrupp utan kod].[All]" allUniqueName="[Projekt].[Projektgrupp utan kod].[All]" dimensionUniqueName="[Projekt]" displayFolder="Grupp" count="0" unbalanced="0"/>
    <cacheHierarchy uniqueName="[Projekt].[Projekt-ID]" caption="Projekt-ID" attribute="1" defaultMemberUniqueName="[Projekt].[Projekt-ID].[All]" allUniqueName="[Projekt].[Projekt-ID].[All]" dimensionUniqueName="[Projekt]" displayFolder="Projektrelaterat" count="0" unbalanced="0"/>
    <cacheHierarchy uniqueName="[Projekt].[Projektstatus]" caption="Projektstatus" attribute="1" defaultMemberUniqueName="[Projekt].[Projektstatus].[All]" allUniqueName="[Projekt].[Projektstatus].[All]" dimensionUniqueName="[Projekt]" displayFolder="" count="2" unbalanced="0">
      <fieldsUsage count="2">
        <fieldUsage x="-1"/>
        <fieldUsage x="19"/>
      </fieldsUsage>
    </cacheHierarchy>
    <cacheHierarchy uniqueName="[Projekt].[Redovisningsområde]" caption="Redovisningsområde" attribute="1" defaultMemberUniqueName="[Projekt].[Redovisningsområde].[All]" allUniqueName="[Projekt].[Redovisningsområde].[All]" dimensionUniqueName="[Projekt]" displayFolder="Kategori" count="0" unbalanced="0"/>
    <cacheHierarchy uniqueName="[Projekt].[Redovisningsområde utan kod]" caption="Redovisningsområde utan kod" attribute="1" defaultMemberUniqueName="[Projekt].[Redovisningsområde utan kod].[All]" allUniqueName="[Projekt].[Redovisningsområde utan kod].[All]" dimensionUniqueName="[Projekt]" displayFolder="Kategori" count="0" unbalanced="0"/>
    <cacheHierarchy uniqueName="[Projekt].[Redovisningsområde-Projekt]" caption="Redovisningsområde-Projekt" defaultMemberUniqueName="[Projekt].[Redovisningsområde-Projekt].[All]" allUniqueName="[Projekt].[Redovisningsområde-Projekt].[All]" dimensionUniqueName="[Projekt]" displayFolder="" count="0" unbalanced="0"/>
    <cacheHierarchy uniqueName="[Projektledare].[Anställd i myndigheten]" caption="Anställd i myndigheten" attribute="1" defaultMemberUniqueName="[Projektledare].[Anställd i myndigheten].[All]" allUniqueName="[Projektledare].[Anställd i myndigheten].[All]" dimensionUniqueName="[Projektledare]" displayFolder="" count="0" unbalanced="0"/>
    <cacheHierarchy uniqueName="[Projektledare].[Anställningsperiod slutdatum]" caption="Anställningsperiod slutdatum" attribute="1" defaultMemberUniqueName="[Projektledare].[Anställningsperiod slutdatum].[All]" allUniqueName="[Projektledare].[Anställningsperiod slutdatum].[All]" dimensionUniqueName="[Projektledare]" displayFolder="" count="0" unbalanced="0"/>
    <cacheHierarchy uniqueName="[Projektledare].[Anställningsperiod startdatum]" caption="Anställningsperiod startdatum" attribute="1" defaultMemberUniqueName="[Projektledare].[Anställningsperiod startdatum].[All]" allUniqueName="[Projektledare].[Anställningsperiod startdatum].[All]" dimensionUniqueName="[Projektledare]" displayFolder="" count="0" unbalanced="0"/>
    <cacheHierarchy uniqueName="[Projektledare].[Befattningskategori]" caption="Befattningskategori" attribute="1" defaultMemberUniqueName="[Projektledare].[Befattningskategori].[All]" allUniqueName="[Projektledare].[Befattningskategori].[All]" dimensionUniqueName="[Projektledare]" displayFolder="" count="0" unbalanced="0"/>
    <cacheHierarchy uniqueName="[Projektledare].[Befattningskod]" caption="Befattningskod" attribute="1" defaultMemberUniqueName="[Projektledare].[Befattningskod].[All]" allUniqueName="[Projektledare].[Befattningskod].[All]" dimensionUniqueName="[Projektledare]" displayFolder="" count="0" unbalanced="0"/>
    <cacheHierarchy uniqueName="[Projektledare].[Befattningstext]" caption="Befattningstext" attribute="1" defaultMemberUniqueName="[Projektledare].[Befattningstext].[All]" allUniqueName="[Projektledare].[Befattningstext].[All]" dimensionUniqueName="[Projektledare]" displayFolder="" count="0" unbalanced="0"/>
    <cacheHierarchy uniqueName="[Projektledare].[Kön]" caption="Kön" attribute="1" defaultMemberUniqueName="[Projektledare].[Kön].[All]" allUniqueName="[Projektledare].[Kön].[All]" dimensionUniqueName="[Projektledare]" displayFolder="" count="0" unbalanced="0"/>
    <cacheHierarchy uniqueName="[Projektledare].[Namn]" caption="Namn" attribute="1" defaultMemberUniqueName="[Projektledare].[Namn].[All]" allUniqueName="[Projektledare].[Namn].[All]" dimensionUniqueName="[Projektledare]" displayFolder="" count="0" unbalanced="0"/>
    <cacheHierarchy uniqueName="[Projektledare].[Personnr]" caption="Personnr" attribute="1" defaultMemberUniqueName="[Projektledare].[Personnr].[All]" allUniqueName="[Projektledare].[Personnr].[All]" dimensionUniqueName="[Projektledare]" displayFolder="" count="0" unbalanced="0"/>
    <cacheHierarchy uniqueName="[Projektledare].[Pnr Namn]" caption="Pnr Namn" attribute="1" defaultMemberUniqueName="[Projektledare].[Pnr Namn].[All]" allUniqueName="[Projektledare].[Pnr Namn].[All]" dimensionUniqueName="[Projektledare]" displayFolder="" count="0" unbalanced="0"/>
    <cacheHierarchy uniqueName="[Projektledare].[Ämnesområde]" caption="Ämnesområde" attribute="1" defaultMemberUniqueName="[Projektledare].[Ämnesområde].[All]" allUniqueName="[Projektledare].[Ämnesområde].[All]" dimensionUniqueName="[Projektledare]" displayFolder="" count="0" unbalanced="0"/>
    <cacheHierarchy uniqueName="[Redovisningsområde].[Redovisningsområde]" caption="Redovisningsområde" attribute="1" defaultMemberUniqueName="[Redovisningsområde].[Redovisningsområde].[All]" allUniqueName="[Redovisningsområde].[Redovisningsområde].[All]" dimensionUniqueName="[Redovisningsområde]" displayFolder="" count="0" unbalanced="0"/>
    <cacheHierarchy uniqueName="[Redovisningsområde].[Redovisningsområde kod]" caption="Redovisningsområde kod" attribute="1" defaultMemberUniqueName="[Redovisningsområde].[Redovisningsområde kod].[All]" allUniqueName="[Redovisningsområde].[Redovisningsområde kod].[All]" dimensionUniqueName="[Redovisningsområde]" displayFolder="" count="0" unbalanced="0"/>
    <cacheHierarchy uniqueName="[Redovisningsområde].[Redovisningsområde utan kod]" caption="Redovisningsområde utan kod" attribute="1" defaultMemberUniqueName="[Redovisningsområde].[Redovisningsområde utan kod].[All]" allUniqueName="[Redovisningsområde].[Redovisningsområde utan kod].[All]" dimensionUniqueName="[Redovisningsområde]" displayFolder="" count="0" unbalanced="0"/>
    <cacheHierarchy uniqueName="[Reskontratyp].[Reskontrabenämning]" caption="Reskontrabenämning" attribute="1" defaultMemberUniqueName="[Reskontratyp].[Reskontrabenämning].[All]" allUniqueName="[Reskontratyp].[Reskontrabenämning].[All]" dimensionUniqueName="[Reskontratyp]" displayFolder="" count="0" unbalanced="0"/>
    <cacheHierarchy uniqueName="[Verifikation].[Verifikationsnummer]" caption="Verifikationsnummer" attribute="1" defaultMemberUniqueName="[Verifikation].[Verifikationsnummer].[All]" allUniqueName="[Verifikation].[Verifikationsnummer].[All]" dimensionUniqueName="[Verifikation]" displayFolder="" count="0" unbalanced="0"/>
    <cacheHierarchy uniqueName="[Verifikation].[Verifikationsrad]" caption="Verifikationsrad" attribute="1" defaultMemberUniqueName="[Verifikation].[Verifikationsrad].[All]" allUniqueName="[Verifikation].[Verifikationsrad].[All]" dimensionUniqueName="[Verifikation]" displayFolder="" count="0" unbalanced="0"/>
    <cacheHierarchy uniqueName="[Verifikation].[Verifikationstext]" caption="Verifikationstext" attribute="1" defaultMemberUniqueName="[Verifikation].[Verifikationstext].[All]" allUniqueName="[Verifikation].[Verifikationstext].[All]" dimensionUniqueName="[Verifikation]" displayFolder="" count="0" unbalanced="0"/>
    <cacheHierarchy uniqueName="[Verifikationstyp].[Verifikationstypbenämning]" caption="Verifikationstypbenämning" attribute="1" defaultMemberUniqueName="[Verifikationstyp].[Verifikationstypbenämning].[All]" allUniqueName="[Verifikationstyp].[Verifikationstypbenämning].[All]" dimensionUniqueName="[Verifikationstyp]" displayFolder="" count="0" unbalanced="0"/>
    <cacheHierarchy uniqueName="[Årsredovisningskonto].[S-konto]" caption="S-konto" attribute="1" defaultMemberUniqueName="[Årsredovisningskonto].[S-konto].[All]" allUniqueName="[Årsredovisningskonto].[S-konto].[All]" dimensionUniqueName="[Årsredovisningskonto]" displayFolder="Konto" count="0" unbalanced="0"/>
    <cacheHierarchy uniqueName="[Årsredovisningskonto].[S-konto med kod]" caption="S-konto med kod" attribute="1" defaultMemberUniqueName="[Årsredovisningskonto].[S-konto med kod].[All]" allUniqueName="[Årsredovisningskonto].[S-konto med kod].[All]" dimensionUniqueName="[Årsredovisningskonto]" displayFolder="Konto" count="0" unbalanced="0"/>
    <cacheHierarchy uniqueName="[Årsredovisningskonto].[S-konto subgrupp]" caption="S-konto subgrupp" attribute="1" defaultMemberUniqueName="[Årsredovisningskonto].[S-konto subgrupp].[All]" allUniqueName="[Årsredovisningskonto].[S-konto subgrupp].[All]" dimensionUniqueName="[Årsredovisningskonto]" displayFolder="Grupp" count="0" unbalanced="0"/>
    <cacheHierarchy uniqueName="[Årsredovisningskonto].[S-konto subgrupp med kod]" caption="S-konto subgrupp med kod" attribute="1" defaultMemberUniqueName="[Årsredovisningskonto].[S-konto subgrupp med kod].[All]" allUniqueName="[Årsredovisningskonto].[S-konto subgrupp med kod].[All]" dimensionUniqueName="[Årsredovisningskonto]" displayFolder="Grupp" count="0" unbalanced="0"/>
    <cacheHierarchy uniqueName="[Årsredovisningskonto].[S-kontogrupp]" caption="S-kontogrupp" attribute="1" defaultMemberUniqueName="[Årsredovisningskonto].[S-kontogrupp].[All]" allUniqueName="[Årsredovisningskonto].[S-kontogrupp].[All]" dimensionUniqueName="[Årsredovisningskonto]" displayFolder="Grupp" count="0" unbalanced="0"/>
    <cacheHierarchy uniqueName="[Årsredovisningskonto].[S-kontogrupp med kod]" caption="S-kontogrupp med kod" attribute="1" defaultMemberUniqueName="[Årsredovisningskonto].[S-kontogrupp med kod].[All]" allUniqueName="[Årsredovisningskonto].[S-kontogrupp med kod].[All]" dimensionUniqueName="[Årsredovisningskonto]" displayFolder="Grupp" count="0" unbalanced="0"/>
    <cacheHierarchy uniqueName="[Årsredovisningskonto].[S-kontokategori]" caption="S-kontokategori" attribute="1" defaultMemberUniqueName="[Årsredovisningskonto].[S-kontokategori].[All]" allUniqueName="[Årsredovisningskonto].[S-kontokategori].[All]" dimensionUniqueName="[Årsredovisningskonto]" displayFolder="Kategori" count="0" unbalanced="0"/>
    <cacheHierarchy uniqueName="[Årsredovisningskonto].[S-kontokategori med kod]" caption="S-kontokategori med kod" attribute="1" defaultMemberUniqueName="[Årsredovisningskonto].[S-kontokategori med kod].[All]" allUniqueName="[Årsredovisningskonto].[S-kontokategori med kod].[All]" dimensionUniqueName="[Årsredovisningskonto]" displayFolder="Kategori" count="0" unbalanced="0"/>
    <cacheHierarchy uniqueName="[Årsredovisningskonto].[Årsredovisningsbenämning]" caption="Årsredovisningsbenämning" defaultMemberUniqueName="[Årsredovisningskonto].[Årsredovisningsbenämning].[All]" allUniqueName="[Årsredovisningskonto].[Årsredovisningsbenämning].[All]" dimensionUniqueName="[Årsredovisningskonto]" displayFolder="" count="0" unbalanced="0"/>
    <cacheHierarchy uniqueName="[Ämnesområde - anställd].[Ämnesområdebenämning]" caption="Ämnesområde - anställd.Ämnesområdebenämning" attribute="1" defaultMemberUniqueName="[Ämnesområde - anställd].[Ämnesområdebenämning].[All]" allUniqueName="[Ämnesområde - anställd].[Ämnesområdebenämning].[All]" dimensionUniqueName="[Ämnesområde - anställd]" displayFolder="" count="0" unbalanced="0"/>
    <cacheHierarchy uniqueName="[Ämnesområde - anställd].[Ämnesområdebenämning Eng]" caption="Ämnesområde - anställd.Ämnesområdebenämning Eng" attribute="1" defaultMemberUniqueName="[Ämnesområde - anställd].[Ämnesområdebenämning Eng].[All]" allUniqueName="[Ämnesområde - anställd].[Ämnesområdebenämning Eng].[All]" dimensionUniqueName="[Ämnesområde - anställd]" displayFolder="" count="0" unbalanced="0"/>
    <cacheHierarchy uniqueName="[Ämnesområde - projektledare].[Ämnesområdebenämning]" caption="Ämnesområde - projektledare.Ämnesområdebenämning" attribute="1" defaultMemberUniqueName="[Ämnesområde - projektledare].[Ämnesområdebenämning].[All]" allUniqueName="[Ämnesområde - projektledare].[Ämnesområdebenämning].[All]" dimensionUniqueName="[Ämnesområde - projektledare]" displayFolder="" count="0" unbalanced="0"/>
    <cacheHierarchy uniqueName="[Ämnesområde - projektledare].[Ämnesområdebenämning Eng]" caption="Ämnesområde - projektledare.Ämnesområdebenämning Eng" attribute="1" defaultMemberUniqueName="[Ämnesområde - projektledare].[Ämnesområdebenämning Eng].[All]" allUniqueName="[Ämnesområde - projektledare].[Ämnesområdebenämning Eng].[All]" dimensionUniqueName="[Ämnesområde - projektledare]" displayFolder="" count="0" unbalanced="0"/>
    <cacheHierarchy uniqueName="[Anläggning].[Dim Anläggnings Surrogate Key]" caption="Dim Anläggnings Surrogate Key" attribute="1" keyAttribute="1" defaultMemberUniqueName="[Anläggning].[Dim Anläggnings Surrogate Key].[All]" allUniqueName="[Anläggning].[Dim Anläggnings Surrogate Key].[All]" dimensionUniqueName="[Anläggning]" displayFolder="" count="0" unbalanced="0" hidden="1"/>
    <cacheHierarchy uniqueName="[Anställd].[Dim Anställd ID]" caption="Dim Anställd ID" attribute="1" keyAttribute="1" defaultMemberUniqueName="[Anställd].[Dim Anställd ID].[All]" allUniqueName="[Anställd].[Dim Anställd ID].[All]" dimensionUniqueName="[Anställd]" displayFolder="" count="0" unbalanced="0" hidden="1"/>
    <cacheHierarchy uniqueName="[Bokföringsperiod].[Bokförings Benämning]" caption="Bokförings Benämning" attribute="1" defaultMemberUniqueName="[Bokföringsperiod].[Bokförings Benämning].[All]" allUniqueName="[Bokföringsperiod].[Bokförings Benämning].[All]" dimensionUniqueName="[Bokföringsperiod]" displayFolder="" count="0" unbalanced="0" hidden="1"/>
    <cacheHierarchy uniqueName="[Bokföringsperiod].[Bokförings Datum]" caption="Bokförings Datum" attribute="1" defaultMemberUniqueName="[Bokföringsperiod].[Bokförings Datum].[All]" allUniqueName="[Bokföringsperiod].[Bokförings Datum].[All]" dimensionUniqueName="[Bokföringsperiod]" displayFolder="" count="0" unbalanced="0" hidden="1"/>
    <cacheHierarchy uniqueName="[Bokföringsperiod].[Bokförings Namn]" caption="Bokförings Namn" attribute="1" defaultMemberUniqueName="[Bokföringsperiod].[Bokförings Namn].[All]" allUniqueName="[Bokföringsperiod].[Bokförings Namn].[All]" dimensionUniqueName="[Bokföringsperiod]" displayFolder="" count="0" unbalanced="0" hidden="1"/>
    <cacheHierarchy uniqueName="[Bokföringsperiod].[Dim Bokförings Period ID]" caption="Dim Bokförings Period ID" attribute="1" keyAttribute="1" defaultMemberUniqueName="[Bokföringsperiod].[Dim Bokförings Period ID].[All]" allUniqueName="[Bokföringsperiod].[Dim Bokförings Period ID].[All]" dimensionUniqueName="[Bokföringsperiod]" displayFolder="" count="0" unbalanced="0" hidden="1"/>
    <cacheHierarchy uniqueName="[Budgetkonto].[Budgekontotgruppbeskrivning]" caption="Budgekontotgruppbeskrivning" attribute="1" defaultMemberUniqueName="[Budgetkonto].[Budgekontotgruppbeskrivning].[All]" allUniqueName="[Budgetkonto].[Budgekontotgruppbeskrivning].[All]" dimensionUniqueName="[Budgetkonto]" displayFolder="" count="0" unbalanced="0" hidden="1"/>
    <cacheHierarchy uniqueName="[Budgetkonto].[Budgetkonto]" caption="Budgetkonto" attribute="1" defaultMemberUniqueName="[Budgetkonto].[Budgetkonto].[All]" allUniqueName="[Budgetkonto].[Budgetkonto].[All]" dimensionUniqueName="[Budgetkonto]" displayFolder="Konto" count="0" unbalanced="0" hidden="1"/>
    <cacheHierarchy uniqueName="[Budgetkonto].[Budgetkontobeskrivning]" caption="Budgetkontobeskrivning" attribute="1" defaultMemberUniqueName="[Budgetkonto].[Budgetkontobeskrivning].[All]" allUniqueName="[Budgetkonto].[Budgetkontobeskrivning].[All]" dimensionUniqueName="[Budgetkonto]" displayFolder="" count="0" unbalanced="0" hidden="1"/>
    <cacheHierarchy uniqueName="[Budgetkonto].[Budgetkontokategori beskrivning]" caption="Budgetkontokategori beskrivning" attribute="1" defaultMemberUniqueName="[Budgetkonto].[Budgetkontokategori beskrivning].[All]" allUniqueName="[Budgetkonto].[Budgetkontokategori beskrivning].[All]" dimensionUniqueName="[Budgetkonto]" displayFolder="" count="0" unbalanced="0" hidden="1"/>
    <cacheHierarchy uniqueName="[Budgetkonto].[Budgetkontostatus]" caption="Budgetkontostatus" attribute="1" defaultMemberUniqueName="[Budgetkonto].[Budgetkontostatus].[All]" allUniqueName="[Budgetkonto].[Budgetkontostatus].[All]" dimensionUniqueName="[Budgetkonto]" displayFolder="" count="0" unbalanced="0" hidden="1"/>
    <cacheHierarchy uniqueName="[Budgetkonto].[Dim Budget Grupp ID]" caption="Dim Budget Grupp ID" attribute="1" defaultMemberUniqueName="[Budgetkonto].[Dim Budget Grupp ID].[All]" allUniqueName="[Budgetkonto].[Dim Budget Grupp ID].[All]" dimensionUniqueName="[Budgetkonto]" displayFolder="" count="0" unbalanced="0" hidden="1"/>
    <cacheHierarchy uniqueName="[Budgetkonto].[Dim Budget Kategori ID]" caption="Dim Budget Kategori ID" attribute="1" defaultMemberUniqueName="[Budgetkonto].[Dim Budget Kategori ID].[All]" allUniqueName="[Budgetkonto].[Dim Budget Kategori ID].[All]" dimensionUniqueName="[Budgetkonto]" displayFolder="" count="0" unbalanced="0" hidden="1"/>
    <cacheHierarchy uniqueName="[Budgetkonto].[Dim Budget Konto ID]" caption="Dim Budget Konto ID" attribute="1" keyAttribute="1" defaultMemberUniqueName="[Budgetkonto].[Dim Budget Konto ID].[All]" allUniqueName="[Budgetkonto].[Dim Budget Konto ID].[All]" dimensionUniqueName="[Budgetkonto]" displayFolder="" count="0" unbalanced="0" hidden="1"/>
    <cacheHierarchy uniqueName="[Finansiär].[Dim Finansiär Grupp ID]" caption="Dim Finansiär Grupp ID" attribute="1" defaultMemberUniqueName="[Finansiär].[Dim Finansiär Grupp ID].[All]" allUniqueName="[Finansiär].[Dim Finansiär Grupp ID].[All]" dimensionUniqueName="[Finansiär]" displayFolder="" count="0" unbalanced="0" hidden="1"/>
    <cacheHierarchy uniqueName="[Finansiär].[Dim Finansiär ID]" caption="Dim Finansiär ID" attribute="1" keyAttribute="1" defaultMemberUniqueName="[Finansiär].[Dim Finansiär ID].[All]" allUniqueName="[Finansiär].[Dim Finansiär ID].[All]" dimensionUniqueName="[Finansiär]" displayFolder="" count="0" unbalanced="0" hidden="1"/>
    <cacheHierarchy uniqueName="[Finansiär].[Finansiär]" caption="Finansiär" attribute="1" defaultMemberUniqueName="[Finansiär].[Finansiär].[All]" allUniqueName="[Finansiär].[Finansiär].[All]" dimensionUniqueName="[Finansiär]" displayFolder="" count="0" unbalanced="0" hidden="1"/>
    <cacheHierarchy uniqueName="[Finansiär].[Finansiär Grupp]" caption="Finansiär Grupp" attribute="1" defaultMemberUniqueName="[Finansiär].[Finansiär Grupp].[All]" allUniqueName="[Finansiär].[Finansiär Grupp].[All]" dimensionUniqueName="[Finansiär]" displayFolder="" count="0" unbalanced="0" hidden="1"/>
    <cacheHierarchy uniqueName="[Fritt Fält].[Dim Fritt Fält ID]" caption="Dim Fritt Fält ID" attribute="1" keyAttribute="1" defaultMemberUniqueName="[Fritt Fält].[Dim Fritt Fält ID].[All]" allUniqueName="[Fritt Fält].[Dim Fritt Fält ID].[All]" dimensionUniqueName="[Fritt Fält]" displayFolder="" count="0" unbalanced="0" hidden="1"/>
    <cacheHierarchy uniqueName="[Fritt Fält].[Fritt Fält Datum]" caption="Fritt Fält Datum" attribute="1" defaultMemberUniqueName="[Fritt Fält].[Fritt Fält Datum].[All]" allUniqueName="[Fritt Fält].[Fritt Fält Datum].[All]" dimensionUniqueName="[Fritt Fält]" displayFolder="" count="0" unbalanced="0" hidden="1"/>
    <cacheHierarchy uniqueName="[Fritt Fält].[Fritt Fält Kod]" caption="Fritt Fält Kod" attribute="1" defaultMemberUniqueName="[Fritt Fält].[Fritt Fält Kod].[All]" allUniqueName="[Fritt Fält].[Fritt Fält Kod].[All]" dimensionUniqueName="[Fritt Fält]" displayFolder="" count="0" unbalanced="0" hidden="1"/>
    <cacheHierarchy uniqueName="[Fritt Fält].[Fritt Fält Rel Value]" caption="Fritt Fält Rel Value" attribute="1" defaultMemberUniqueName="[Fritt Fält].[Fritt Fält Rel Value].[All]" allUniqueName="[Fritt Fält].[Fritt Fält Rel Value].[All]" dimensionUniqueName="[Fritt Fält]" displayFolder="" count="0" unbalanced="0" hidden="1"/>
    <cacheHierarchy uniqueName="[Fritt Fält].[Fritt Fält Status]" caption="Fritt Fält Status" attribute="1" defaultMemberUniqueName="[Fritt Fält].[Fritt Fält Status].[All]" allUniqueName="[Fritt Fält].[Fritt Fält Status].[All]" dimensionUniqueName="[Fritt Fält]" displayFolder="" count="0" unbalanced="0" hidden="1"/>
    <cacheHierarchy uniqueName="[Kund].[Dim Kund ID]" caption="Dim Kund ID" attribute="1" keyAttribute="1" defaultMemberUniqueName="[Kund].[Dim Kund ID].[All]" allUniqueName="[Kund].[Dim Kund ID].[All]" dimensionUniqueName="[Kund]" displayFolder="" count="0" unbalanced="0" hidden="1"/>
    <cacheHierarchy uniqueName="[Kund].[Kundkod]" caption="Kundkod" attribute="1" defaultMemberUniqueName="[Kund].[Kundkod].[All]" allUniqueName="[Kund].[Kundkod].[All]" dimensionUniqueName="[Kund]" displayFolder="" count="0" unbalanced="0" hidden="1"/>
    <cacheHierarchy uniqueName="[Leverantör].[Dim Leverantör ID]" caption="Dim Leverantör ID" attribute="1" keyAttribute="1" defaultMemberUniqueName="[Leverantör].[Dim Leverantör ID].[All]" allUniqueName="[Leverantör].[Dim Leverantör ID].[All]" dimensionUniqueName="[Leverantör]" displayFolder="" count="0" unbalanced="0" hidden="1"/>
    <cacheHierarchy uniqueName="[Motpart].[Dim Motpart ID]" caption="Dim Motpart ID" attribute="1" keyAttribute="1" defaultMemberUniqueName="[Motpart].[Dim Motpart ID].[All]" allUniqueName="[Motpart].[Dim Motpart ID].[All]" dimensionUniqueName="[Motpart]" displayFolder="" count="0" unbalanced="0" hidden="1"/>
    <cacheHierarchy uniqueName="[Motpart].[Motpartsgrupp]" caption="Motpartsgrupp" attribute="1" defaultMemberUniqueName="[Motpart].[Motpartsgrupp].[All]" allUniqueName="[Motpart].[Motpartsgrupp].[All]" dimensionUniqueName="[Motpart]" displayFolder="" count="0" unbalanced="0" hidden="1"/>
    <cacheHierarchy uniqueName="[Motpart].[Motpartskod]" caption="Motpartskod" attribute="1" defaultMemberUniqueName="[Motpart].[Motpartskod].[All]" allUniqueName="[Motpart].[Motpartskod].[All]" dimensionUniqueName="[Motpart]" displayFolder="" count="0" unbalanced="0" hidden="1"/>
    <cacheHierarchy uniqueName="[Organisation - fakultet].[Dim Fakultet ID]" caption="Dim Fakultet ID" attribute="1" keyAttribute="1" defaultMemberUniqueName="[Organisation - fakultet].[Dim Fakultet ID].[All]" allUniqueName="[Organisation - fakultet].[Dim Fakultet ID].[All]" dimensionUniqueName="[Organisation - fakultet]" displayFolder="" count="0" unbalanced="0" hidden="1"/>
    <cacheHierarchy uniqueName="[Organisation - institution].[Avdelningsnamn]" caption="Avdelningsnamn" attribute="1" defaultMemberUniqueName="[Organisation - institution].[Avdelningsnamn].[Alla]" allUniqueName="[Organisation - institution].[Avdelningsnamn].[Alla]" dimensionUniqueName="[Organisation - institution]" displayFolder="Avdelning" count="0" unbalanced="0" hidden="1"/>
    <cacheHierarchy uniqueName="[Organisation - institution].[Dim Kostnadsställe ID]" caption="Dim Kostnadsställe ID" attribute="1" keyAttribute="1" defaultMemberUniqueName="[Organisation - institution].[Dim Kostnadsställe ID].[Alla]" allUniqueName="[Organisation - institution].[Dim Kostnadsställe ID].[Alla]" dimensionUniqueName="[Organisation - institution]" displayFolder="" count="0" unbalanced="0" hidden="1"/>
    <cacheHierarchy uniqueName="[Organisation - institution].[Dim Kostnadsställe Surrogate Key]" caption="Dim Kostnadsställe Surrogate Key" attribute="1" defaultMemberUniqueName="[Organisation - institution].[Dim Kostnadsställe Surrogate Key].[Alla]" allUniqueName="[Organisation - institution].[Dim Kostnadsställe Surrogate Key].[Alla]" dimensionUniqueName="[Organisation - institution]" displayFolder="" count="0" unbalanced="0" hidden="1"/>
    <cacheHierarchy uniqueName="[Organisation - institution].[Fakultetskod]" caption="Fakultetskod" attribute="1" defaultMemberUniqueName="[Organisation - institution].[Fakultetskod].[Alla]" allUniqueName="[Organisation - institution].[Fakultetskod].[Alla]" dimensionUniqueName="[Organisation - institution]" displayFolder="" count="0" unbalanced="0" hidden="1"/>
    <cacheHierarchy uniqueName="[Organisation - institution].[Fakultetsnamn]" caption="Fakultetsnamn" attribute="1" defaultMemberUniqueName="[Organisation - institution].[Fakultetsnamn].[Alla]" allUniqueName="[Organisation - institution].[Fakultetsnamn].[Alla]" dimensionUniqueName="[Organisation - institution]" displayFolder="" count="0" unbalanced="0" hidden="1"/>
    <cacheHierarchy uniqueName="[Organisation - institution].[Institutionsnamn]" caption="Institutionsnamn" attribute="1" defaultMemberUniqueName="[Organisation - institution].[Institutionsnamn].[Alla]" allUniqueName="[Organisation - institution].[Institutionsnamn].[Alla]" dimensionUniqueName="[Organisation - institution]" displayFolder="" count="0" unbalanced="0" hidden="1"/>
    <cacheHierarchy uniqueName="[Organisation - institution].[Kostnadsställenamn]" caption="Kostnadsställenamn" attribute="1" defaultMemberUniqueName="[Organisation - institution].[Kostnadsställenamn].[Alla]" allUniqueName="[Organisation - institution].[Kostnadsställenamn].[Alla]" dimensionUniqueName="[Organisation - institution]" displayFolder="Kostnadsställe" count="0" unbalanced="0" hidden="1"/>
    <cacheHierarchy uniqueName="[Organisation - institution].[Kostnadsställestatus]" caption="Kostnadsställestatus" attribute="1" defaultMemberUniqueName="[Organisation - institution].[Kostnadsställestatus].[Alla]" allUniqueName="[Organisation - institution].[Kostnadsställestatus].[Alla]" dimensionUniqueName="[Organisation - institution]" displayFolder="" count="0" unbalanced="0" hidden="1"/>
    <cacheHierarchy uniqueName="[Projekt].[Delprojekt]" caption="Delprojekt" attribute="1" defaultMemberUniqueName="[Projekt].[Delprojekt].[All]" allUniqueName="[Projekt].[Delprojekt].[All]" dimensionUniqueName="[Projekt]" displayFolder="Subgrupp" count="0" unbalanced="0" hidden="1"/>
    <cacheHierarchy uniqueName="[Projekt].[Dim Projekt ID]" caption="Dim Projekt ID" attribute="1" keyAttribute="1" defaultMemberUniqueName="[Projekt].[Dim Projekt ID].[All]" allUniqueName="[Projekt].[Dim Projekt ID].[All]" dimensionUniqueName="[Projekt]" displayFolder="" count="0" unbalanced="0" hidden="1"/>
    <cacheHierarchy uniqueName="[Projektledare].[Dim Anställd ID]" caption="Dim Anställd ID" attribute="1" keyAttribute="1" defaultMemberUniqueName="[Projektledare].[Dim Anställd ID].[All]" allUniqueName="[Projektledare].[Dim Anställd ID].[All]" dimensionUniqueName="[Projektledare]" displayFolder="" count="0" unbalanced="0" hidden="1"/>
    <cacheHierarchy uniqueName="[Redovisningsområde].[Dim Verksamhets Område ID]" caption="Dim Verksamhets Område ID" attribute="1" keyAttribute="1" defaultMemberUniqueName="[Redovisningsområde].[Dim Verksamhets Område ID].[All]" allUniqueName="[Redovisningsområde].[Dim Verksamhets Område ID].[All]" dimensionUniqueName="[Redovisningsområde]" displayFolder="" count="0" unbalanced="0" hidden="1"/>
    <cacheHierarchy uniqueName="[Reskontratyp].[Dim Reskontra Typ ID]" caption="Dim Reskontra Typ ID" attribute="1" keyAttribute="1" defaultMemberUniqueName="[Reskontratyp].[Dim Reskontra Typ ID].[All]" allUniqueName="[Reskontratyp].[Dim Reskontra Typ ID].[All]" dimensionUniqueName="[Reskontratyp]" displayFolder="" count="0" unbalanced="0" hidden="1"/>
    <cacheHierarchy uniqueName="[Reskontratyp].[Reskontra Beskrivning]" caption="Reskontra Beskrivning" attribute="1" defaultMemberUniqueName="[Reskontratyp].[Reskontra Beskrivning].[All]" allUniqueName="[Reskontratyp].[Reskontra Beskrivning].[All]" dimensionUniqueName="[Reskontratyp]" displayFolder="" count="0" unbalanced="0" hidden="1"/>
    <cacheHierarchy uniqueName="[Reskontratyp].[Reskontra Kod]" caption="Reskontra Kod" attribute="1" defaultMemberUniqueName="[Reskontratyp].[Reskontra Kod].[All]" allUniqueName="[Reskontratyp].[Reskontra Kod].[All]" dimensionUniqueName="[Reskontratyp]" displayFolder="" count="0" unbalanced="0" hidden="1"/>
    <cacheHierarchy uniqueName="[Verifikation].[Fact Utfall Sorrugate Key]" caption="Fact Utfall Sorrugate Key" attribute="1" keyAttribute="1" defaultMemberUniqueName="[Verifikation].[Fact Utfall Sorrugate Key].[All]" allUniqueName="[Verifikation].[Fact Utfall Sorrugate Key].[All]" dimensionUniqueName="[Verifikation]" displayFolder="" count="0" unbalanced="0" hidden="1"/>
    <cacheHierarchy uniqueName="[Verifikationstyp].[Dim Verifikations Typ ID]" caption="Dim Verifikations Typ ID" attribute="1" keyAttribute="1" defaultMemberUniqueName="[Verifikationstyp].[Dim Verifikations Typ ID].[All]" allUniqueName="[Verifikationstyp].[Dim Verifikations Typ ID].[All]" dimensionUniqueName="[Verifikationstyp]" displayFolder="" count="0" unbalanced="0" hidden="1"/>
    <cacheHierarchy uniqueName="[Verifikationstyp].[Verifikationsbeskrivning]" caption="Verifikationsbeskrivning" attribute="1" defaultMemberUniqueName="[Verifikationstyp].[Verifikationsbeskrivning].[All]" allUniqueName="[Verifikationstyp].[Verifikationsbeskrivning].[All]" dimensionUniqueName="[Verifikationstyp]" displayFolder="" count="0" unbalanced="0" hidden="1"/>
    <cacheHierarchy uniqueName="[Verifikationstyp].[Verifikationstyp kod]" caption="Verifikationstyp kod" attribute="1" defaultMemberUniqueName="[Verifikationstyp].[Verifikationstyp kod].[All]" allUniqueName="[Verifikationstyp].[Verifikationstyp kod].[All]" dimensionUniqueName="[Verifikationstyp]" displayFolder="" count="0" unbalanced="0" hidden="1"/>
    <cacheHierarchy uniqueName="[Årsredovisningskonto].[Dim S Konto ID]" caption="Dim S Konto ID" attribute="1" keyAttribute="1" defaultMemberUniqueName="[Årsredovisningskonto].[Dim S Konto ID].[All]" allUniqueName="[Årsredovisningskonto].[Dim S Konto ID].[All]" dimensionUniqueName="[Årsredovisningskonto]" displayFolder="" count="0" unbalanced="0" hidden="1"/>
    <cacheHierarchy uniqueName="[Ämnesområde - anställd].[Dim Forskare Ämnesområde ID]" caption="Ämnesområde - anställd.Dim Forskare Ämnesområde ID" attribute="1" keyAttribute="1" defaultMemberUniqueName="[Ämnesområde - anställd].[Dim Forskare Ämnesområde ID].[All]" allUniqueName="[Ämnesområde - anställd].[Dim Forskare Ämnesområde ID].[All]" dimensionUniqueName="[Ämnesområde - anställd]" displayFolder="" count="0" unbalanced="0" hidden="1"/>
    <cacheHierarchy uniqueName="[Ämnesområde - anställd].[Fakultet]" caption="Ämnesområde - anställd.Fakultet" attribute="1" defaultMemberUniqueName="[Ämnesområde - anställd].[Fakultet].[All]" allUniqueName="[Ämnesområde - anställd].[Fakultet].[All]" dimensionUniqueName="[Ämnesområde - anställd]" displayFolder="" count="0" unbalanced="0" hidden="1"/>
    <cacheHierarchy uniqueName="[Ämnesområde - anställd].[Laddnings Datum]" caption="Ämnesområde - anställd.Laddnings Datum" attribute="1" defaultMemberUniqueName="[Ämnesområde - anställd].[Laddnings Datum].[All]" allUniqueName="[Ämnesområde - anställd].[Laddnings Datum].[All]" dimensionUniqueName="[Ämnesområde - anställd]" displayFolder="" count="0" unbalanced="0" hidden="1"/>
    <cacheHierarchy uniqueName="[Ämnesområde - projektledare].[Dim Forskare Ämnesområde ID]" caption="Ämnesområde - projektledare.Dim Forskare Ämnesområde ID" attribute="1" keyAttribute="1" defaultMemberUniqueName="[Ämnesområde - projektledare].[Dim Forskare Ämnesområde ID].[All]" allUniqueName="[Ämnesområde - projektledare].[Dim Forskare Ämnesområde ID].[All]" dimensionUniqueName="[Ämnesområde - projektledare]" displayFolder="" count="0" unbalanced="0" hidden="1"/>
    <cacheHierarchy uniqueName="[Ämnesområde - projektledare].[Fakultet]" caption="Ämnesområde - projektledare.Fakultet" attribute="1" defaultMemberUniqueName="[Ämnesområde - projektledare].[Fakultet].[All]" allUniqueName="[Ämnesområde - projektledare].[Fakultet].[All]" dimensionUniqueName="[Ämnesområde - projektledare]" displayFolder="" count="0" unbalanced="0" hidden="1"/>
    <cacheHierarchy uniqueName="[Ämnesområde - projektledare].[Laddnings Datum]" caption="Ämnesområde - projektledare.Laddnings Datum" attribute="1" defaultMemberUniqueName="[Ämnesområde - projektledare].[Laddnings Datum].[All]" allUniqueName="[Ämnesområde - projektledare].[Laddnings Datum].[All]" dimensionUniqueName="[Ämnesområde - projektledare]" displayFolder="" count="0" unbalanced="0" hidden="1"/>
    <cacheHierarchy uniqueName="[Measures].[Utfall]" caption="Utfall" measure="1" displayFolder="" measureGroup="Utfall" count="0" oneField="1">
      <fieldsUsage count="1">
        <fieldUsage x="9"/>
      </fieldsUsage>
    </cacheHierarchy>
    <cacheHierarchy uniqueName="[Measures].[Budget]" caption="Budget" measure="1" displayFolder="" measureGroup="Budget" count="0"/>
    <cacheHierarchy uniqueName="[Measures].[Projektbudget]" caption="Projektbudget" measure="1" displayFolder="" measureGroup="Projektbudget" count="0"/>
    <cacheHierarchy uniqueName="[Measures].[Budget Periodiserad]" caption="Budget Periodiserad" measure="1" displayFolder="" measureGroup="Budget Periodiserad" count="0"/>
    <cacheHierarchy uniqueName="[Measures].[Utfall YTD]" caption="Utfall YTD" measure="1" displayFolder="" count="0"/>
    <cacheHierarchy uniqueName="[Measures].[Föregående år 1 Utfall YTD]" caption="Föregående år 1 Utfall YTD" measure="1" displayFolder="" count="0"/>
    <cacheHierarchy uniqueName="[Measures].[Föregående år 3 Utfall YTD]" caption="Föregående år 3 Utfall YTD" measure="1" displayFolder="" count="0"/>
    <cacheHierarchy uniqueName="[Measures].[Semesterkostnader]" caption="Semesterkostnader" measure="1" displayFolder="Calculated Measures" count="0"/>
    <cacheHierarchy uniqueName="[Measures].[Föregående år 2 Utfall YTD]" caption="Föregående år 2 Utfall YTD" measure="1" displayFolder="" count="0"/>
    <cacheHierarchy uniqueName="[Measures].[Ej inbetalda kontrakt]" caption="Ej inbetalda kontrakt" measure="1" displayFolder="Calculated Measures" count="0"/>
    <cacheHierarchy uniqueName="[Measures].[Oförbrukade bidrag]" caption="Oförbrukade bidrag" measure="1" displayFolder="Calculated Measures" count="0"/>
    <cacheHierarchy uniqueName="[Measures].[Budget YTD]" caption="Budget YTD" measure="1" displayFolder="Budget" count="0" hidden="1"/>
    <cacheHierarchy uniqueName="[Bokföringsperiod 12 senaste stängda]" caption="Bokföringsperiod 12 senaste stängda" set="1" parentSet="25" displayFolder="" count="0" unbalanced="0" unbalancedGroup="0"/>
  </cacheHierarchies>
  <kpis count="0"/>
  <dimensions count="21">
    <dimension name="Anläggning" uniqueName="[Anläggning]" caption="Anläggning"/>
    <dimension name="Anställd" uniqueName="[Anställd]" caption="Person"/>
    <dimension name="Bokföringsperiod" uniqueName="[Bokföringsperiod]" caption="Period"/>
    <dimension name="Budgetkonto" uniqueName="[Budgetkonto]" caption="Budgetkonto"/>
    <dimension name="Finansiär" uniqueName="[Finansiär]" caption="Finansiär"/>
    <dimension name="Fritt Fält" uniqueName="[Fritt Fält]" caption="Fritt Fält"/>
    <dimension name="Kund" uniqueName="[Kund]" caption="Kund"/>
    <dimension name="Leverantör" uniqueName="[Leverantör]" caption="Leverantör"/>
    <dimension measure="1" name="Measures" uniqueName="[Measures]" caption="Measures"/>
    <dimension name="Motpart" uniqueName="[Motpart]" caption="Motpart"/>
    <dimension name="Organisation - fakultet" uniqueName="[Organisation - fakultet]" caption="Organisation - fakultet"/>
    <dimension name="Organisation - institution" uniqueName="[Organisation - institution]" caption="Organisation - institution"/>
    <dimension name="Projekt" uniqueName="[Projekt]" caption="Projekt"/>
    <dimension name="Projektledare" uniqueName="[Projektledare]" caption="Projektledare"/>
    <dimension name="Redovisningsområde" uniqueName="[Redovisningsområde]" caption="Redovisningsområde"/>
    <dimension name="Reskontratyp" uniqueName="[Reskontratyp]" caption="Reskontratyp"/>
    <dimension name="Verifikation" uniqueName="[Verifikation]" caption="Verifikation"/>
    <dimension name="Verifikationstyp" uniqueName="[Verifikationstyp]" caption="Verifikationstyp"/>
    <dimension name="Årsredovisningskonto" uniqueName="[Årsredovisningskonto]" caption="Årsredovisningskonto"/>
    <dimension name="Ämnesområde - anställd" uniqueName="[Ämnesområde - anställd]" caption="Ämnesområde - anställd"/>
    <dimension name="Ämnesområde - projektledare" uniqueName="[Ämnesområde - projektledare]" caption="Ämnesområde - projektledare"/>
  </dimensions>
  <measureGroups count="4">
    <measureGroup name="Budget" caption="Budget"/>
    <measureGroup name="Budget Periodiserad" caption="Budget Periodiserad"/>
    <measureGroup name="Projektbudget" caption="Projektbudget"/>
    <measureGroup name="Utfall" caption="Utfall"/>
  </measureGroups>
  <maps count="41">
    <map measureGroup="0" dimension="2"/>
    <map measureGroup="0" dimension="3"/>
    <map measureGroup="0" dimension="10"/>
    <map measureGroup="0" dimension="11"/>
    <map measureGroup="0" dimension="12"/>
    <map measureGroup="0" dimension="14"/>
    <map measureGroup="0" dimension="18"/>
    <map measureGroup="1" dimension="2"/>
    <map measureGroup="1" dimension="3"/>
    <map measureGroup="1" dimension="10"/>
    <map measureGroup="1" dimension="11"/>
    <map measureGroup="1" dimension="12"/>
    <map measureGroup="1" dimension="14"/>
    <map measureGroup="1" dimension="18"/>
    <map measureGroup="2" dimension="2"/>
    <map measureGroup="2" dimension="3"/>
    <map measureGroup="2" dimension="10"/>
    <map measureGroup="2" dimension="11"/>
    <map measureGroup="2" dimension="12"/>
    <map measureGroup="2" dimension="14"/>
    <map measureGroup="2" dimension="18"/>
    <map measureGroup="3" dimension="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9"/>
    <map measureGroup="3" dimension="10"/>
    <map measureGroup="3" dimension="11"/>
    <map measureGroup="3" dimension="12"/>
    <map measureGroup="3" dimension="13"/>
    <map measureGroup="3" dimension="14"/>
    <map measureGroup="3" dimension="15"/>
    <map measureGroup="3" dimension="16"/>
    <map measureGroup="3" dimension="17"/>
    <map measureGroup="3" dimension="18"/>
    <map measureGroup="3" dimension="19"/>
    <map measureGroup="3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ell2" cacheId="4" applyNumberFormats="0" applyBorderFormats="0" applyFontFormats="0" applyPatternFormats="0" applyAlignmentFormats="0" applyWidthHeightFormats="1" dataCaption="Värden" updatedVersion="8" minRefreshableVersion="3" useAutoFormatting="1" subtotalHiddenItems="1" itemPrintTitles="1" createdVersion="6" indent="0" outline="1" outlineData="1" multipleFieldFilters="0" fieldListSortAscending="1">
  <location ref="B9:F17" firstHeaderRow="1" firstDataRow="2" firstDataCol="1" rowPageCount="2" colPageCount="1"/>
  <pivotFields count="24">
    <pivotField axis="axisRow" allDrilled="1" showAll="0" dataSourceSort="1">
      <items count="2">
        <item c="1" x="0" d="1"/>
        <item t="default"/>
      </items>
    </pivotField>
    <pivotField axis="axisRow" showAll="0" dataSourceSort="1">
      <items count="2">
        <item c="1" x="0"/>
        <item t="default"/>
      </items>
    </pivotField>
    <pivotField axis="axisRow" showAll="0" dataSourceSort="1">
      <items count="4">
        <item s="1" x="0"/>
        <item s="1" x="1"/>
        <item s="1" x="2"/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llDrilled="1" showAll="0" dataSourceSort="1">
      <items count="2">
        <item s="1" c="1" x="0"/>
        <item t="default"/>
      </items>
    </pivotField>
    <pivotField showAll="0" dataSourceSort="1"/>
    <pivotField showAll="0" dataSourceSort="1" defaultSubtotal="0" showPropTip="1"/>
    <pivotField dataField="1" showAll="0"/>
    <pivotField allDrilled="1" showAll="0" dataSourceSort="1"/>
    <pivotField showAll="0" dataSourceSort="1"/>
    <pivotField showAll="0" dataSourceSort="1">
      <items count="2">
        <item s="1" x="0"/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Col" allDrilled="1" showAll="0" dataSourceSort="1">
      <items count="4">
        <item s="1" c="1" x="0"/>
        <item s="1" c="1" x="1"/>
        <item s="1" c="1" x="2"/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allDrilled="1" showAll="0" dataSourceSort="1" defaultAttributeDrillState="1">
      <items count="2">
        <item s="1" x="0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axis="axisPage" allDrilled="1" showAll="0" dataSourceSort="1" defaultAttributeDrillState="1">
      <items count="1">
        <item t="default"/>
      </items>
    </pivotField>
    <pivotField showAll="0" dataSourceSort="1" defaultSubtotal="0" showPropTip="1"/>
  </pivotFields>
  <rowFields count="3">
    <field x="0"/>
    <field x="1"/>
    <field x="21"/>
  </rowFields>
  <rowItems count="7">
    <i>
      <x/>
    </i>
    <i r="1">
      <x/>
    </i>
    <i r="2">
      <x/>
    </i>
    <i r="2">
      <x v="1"/>
    </i>
    <i r="2">
      <x v="2"/>
    </i>
    <i r="2">
      <x v="3"/>
    </i>
    <i t="grand">
      <x/>
    </i>
  </rowItems>
  <colFields count="1">
    <field x="16"/>
  </colFields>
  <colItems count="4">
    <i>
      <x/>
    </i>
    <i>
      <x v="1"/>
    </i>
    <i>
      <x v="2"/>
    </i>
    <i t="grand">
      <x/>
    </i>
  </colItems>
  <pageFields count="2">
    <pageField fld="20" hier="48" name="[Organisation - fakultet].[Fakultet].&amp;[S]" cap="S"/>
    <pageField fld="22" hier="66" name="[Projekt].[Projektgrupp].&amp;[88-GU, övrigt]" cap="88-GU, övrigt"/>
  </pageFields>
  <dataFields count="1">
    <dataField fld="9" baseField="0" baseItem="0" numFmtId="164"/>
  </dataFields>
  <formats count="7">
    <format dxfId="75">
      <pivotArea outline="0" collapsedLevelsAreSubtotals="1" fieldPosition="0"/>
    </format>
    <format dxfId="74">
      <pivotArea dataOnly="0" labelOnly="1" fieldPosition="0">
        <references count="1">
          <reference field="16" count="0"/>
        </references>
      </pivotArea>
    </format>
    <format dxfId="73">
      <pivotArea dataOnly="0" labelOnly="1" grandCol="1" outline="0" fieldPosition="0"/>
    </format>
    <format dxfId="72">
      <pivotArea collapsedLevelsAreSubtotals="1" fieldPosition="0">
        <references count="3">
          <reference field="1" count="0" selected="0"/>
          <reference field="16" count="2" selected="0">
            <x v="0"/>
            <x v="1"/>
          </reference>
          <reference field="21" count="1">
            <x v="1"/>
          </reference>
        </references>
      </pivotArea>
    </format>
    <format dxfId="71">
      <pivotArea outline="0" collapsedLevelsAreSubtotals="1" fieldPosition="0">
        <references count="1">
          <reference field="16" count="1" selected="0">
            <x v="1"/>
          </reference>
        </references>
      </pivotArea>
    </format>
    <format dxfId="70">
      <pivotArea type="topRight" dataOnly="0" labelOnly="1" outline="0" offset="A1" fieldPosition="0"/>
    </format>
    <format dxfId="69">
      <pivotArea dataOnly="0" labelOnly="1" fieldPosition="0">
        <references count="1">
          <reference field="16" count="1">
            <x v="1"/>
          </reference>
        </references>
      </pivotArea>
    </format>
  </formats>
  <pivotHierarchies count="174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">
        <mp field="8"/>
      </mps>
    </pivotHierarchy>
    <pivotHierarchy multipleItemSelectionAllowed="1">
      <mps count="1">
        <mp field="18"/>
      </mps>
    </pivotHierarchy>
    <pivotHierarchy/>
    <pivotHierarchy multipleItemSelectionAllowed="1">
      <mps count="3">
        <mp field="3"/>
        <mp field="4"/>
        <mp field="5"/>
      </mps>
      <members count="5" level="3">
        <member name="[Budgetkonto].[Budgetkontohierarki med kod].[Kontobenämning].&amp;[50101-Intäkter tidtransaktioner tid och projekt]"/>
        <member name=""/>
        <member name=""/>
        <member name=""/>
        <member name="[Budgetkonto].[Budgetkontohierarki med kod].[Kontobenämning].&amp;[5885-UTBILDNINGSBIDRAG]"/>
      </members>
    </pivotHierarchy>
    <pivotHierarchy>
      <mps count="3">
        <mp field="13"/>
        <mp field="14"/>
        <mp field="1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Organisation - fakultet].[Fakultet].&amp;[S]"/>
        <member name="[Organisation - fakultet].[Fakultet].&amp;[NJ]"/>
        <member name="[Organisation - fakultet].[Fakultet].&amp;[VH]"/>
        <member name="[Organisation - fakultet].[Fakultet].&amp;[LTV]"/>
      </members>
    </pivotHierarchy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23"/>
      </mps>
      <members count="29" level="1">
        <member name="[Projekt].[Projektgrupp].&amp;[88-GU, övrigt]"/>
        <member name="[Projekt].[Projektgrupp].&amp;[78-FoMa, övrigt]"/>
        <member name="[Projekt].[Projektgrupp].&amp;[74-FoMa, uppdrag]"/>
        <member name="[Projekt].[Projektgrupp].&amp;[84-GU, försäljning]"/>
        <member name="[Projekt].[Projektgrupp].&amp;[6-Forskning, övrigt]"/>
        <member name="[Projekt].[Projektgrupp].&amp;[80-GU, fortbildning]"/>
        <member name="[Projekt].[Projektgrupp].&amp;[4-Forskning, uppdrag]"/>
        <member name="[Projekt].[Projektgrupp].&amp;[76-FoMA, försäljning]"/>
        <member name="[Projekt].[Projektgrupp].&amp;[989-Elimin intern MP]"/>
        <member name="[Projekt].[Projektgrupp].&amp;[952-Stödverksamhet FO]"/>
        <member name="[Projekt].[Projektgrupp].&amp;[991-Avslut projekt GU]"/>
        <member name="[Projekt].[Projektgrupp].&amp;[992-Avslut projekt FO]"/>
        <member name="[Projekt].[Projektgrupp].&amp;[93-Konferensverksamhet]"/>
        <member name="[Projekt].[Projektgrupp].&amp;[993-Avslut projekt FoMa]"/>
        <member name="[Projekt].[Projektgrupp].&amp;[981-GU, fördelningskoder]"/>
        <member name="[Projekt].[Projektgrupp].&amp;[982-FO, fördelningskoder]"/>
        <member name="[Projekt].[Projektgrupp].&amp;[46-Forskning, försäljning]"/>
        <member name="[Projekt].[Projektgrupp].&amp;[82-GU, uppdragsutbildning]"/>
        <member name="[Projekt].[Projektgrupp].&amp;[85-GU, anslagsfinansierad]"/>
        <member name="[Projekt].[Projektgrupp].&amp;[931-Hotell o elevbostäder]"/>
        <member name="[Projekt].[Projektgrupp].&amp;[81-GU, beställd utbildning]"/>
        <member name="[Projekt].[Projektgrupp].&amp;[983-FoMa, fördelningskoder]"/>
        <member name="[Projekt].[Projektgrupp].&amp;[75-FoMa, anslagsfinansierad]"/>
        <member name="[Projekt].[Projektgrupp].&amp;[61-Forskning, lantbruksdrift]"/>
        <member name="[Projekt].[Projektgrupp].&amp;[5-Forskning, anslagsfinansierad]"/>
        <member name="[Projekt].[Projektgrupp].&amp;[89-GU, anslagsfinaniserade kurser]"/>
        <member name="[Projekt].[Projektgrupp].&amp;[87-GU, bidrags- och blandfinaniserad]"/>
        <member name="[Projekt].[Projektgrupp].&amp;[70-FoMa, bidrags- och blandfinansierad]"/>
        <member name="[Projekt].[Projektgrupp].&amp;[1-Forskning, bidrags- och blandfinansiera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</pivotHierarchies>
  <pivotTableStyleInfo name="PivotStyleLight16" showRowHeaders="1" showColHeaders="1" showRowStripes="0" showColStripes="0" showLastColumn="1"/>
  <rowHierarchiesUsage count="2">
    <rowHierarchyUsage hierarchyUsage="27"/>
    <rowHierarchyUsage hierarchyUsage="49"/>
  </rowHierarchiesUsage>
  <colHierarchiesUsage count="1">
    <colHierarchyUsage hierarchyUsage="2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ell2" cacheId="2" applyNumberFormats="0" applyBorderFormats="0" applyFontFormats="0" applyPatternFormats="0" applyAlignmentFormats="0" applyWidthHeightFormats="1" dataCaption="Värden" updatedVersion="8" minRefreshableVersion="3" useAutoFormatting="1" subtotalHiddenItems="1" colGrandTotals="0" itemPrintTitles="1" createdVersion="6" indent="0" outline="1" outlineData="1" multipleFieldFilters="0" fieldListSortAscending="1">
  <location ref="B7:E40" firstHeaderRow="1" firstDataRow="2" firstDataCol="1" rowPageCount="3" colPageCount="1"/>
  <pivotFields count="31">
    <pivotField axis="axisRow" allDrilled="1" showAll="0" dataSourceSort="1">
      <items count="10">
        <item s="1" c="1" x="0"/>
        <item s="1" c="1" x="1" d="1"/>
        <item s="1" c="1" x="2" d="1"/>
        <item s="1" c="1" x="3" d="1"/>
        <item s="1" c="1" x="4" d="1"/>
        <item s="1" c="1" x="5" d="1"/>
        <item s="1" c="1" x="6" d="1"/>
        <item s="1" c="1" x="7" d="1"/>
        <item s="1" c="1" x="8"/>
        <item t="default"/>
      </items>
    </pivotField>
    <pivotField axis="axisRow" showAll="0" dataSourceSort="1">
      <items count="23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t="default"/>
      </items>
    </pivotField>
    <pivotField axis="axisRow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llDrilled="1" showAll="0" dataSourceSort="1">
      <items count="2">
        <item s="1" c="1" x="0"/>
        <item t="default"/>
      </items>
    </pivotField>
    <pivotField showAll="0" dataSourceSort="1"/>
    <pivotField showAll="0" dataSourceSort="1" defaultSubtotal="0" showPropTip="1"/>
    <pivotField dataField="1" showAll="0"/>
    <pivotField allDrilled="1" showAll="0" dataSourceSort="1"/>
    <pivotField showAll="0" dataSourceSort="1"/>
    <pivotField showAll="0" dataSourceSort="1">
      <items count="2">
        <item s="1" x="0"/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Col" allDrilled="1" showAll="0" dataSourceSort="1">
      <items count="4">
        <item s="1" c="1" x="0"/>
        <item s="1" c="1" x="1"/>
        <item s="1" c="1" x="2"/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allDrilled="1" showAll="0" dataSourceSort="1" defaultAttributeDrillState="1">
      <items count="2">
        <item s="1" x="0"/>
        <item t="default"/>
      </items>
    </pivotField>
    <pivotField axis="axisPage" allDrilled="1" showAll="0" dataSourceSort="1" defaultAttributeDrillState="1">
      <items count="1">
        <item t="default"/>
      </items>
    </pivotField>
    <pivotField allDrilled="1" showAll="0" dataSourceSort="1" defaultAttributeDrillState="1"/>
    <pivotField showAll="0" dataSourceSort="1" defaultSubtotal="0" showPropTip="1"/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</pivotFields>
  <rowFields count="2">
    <field x="0"/>
    <field x="1"/>
  </rowFields>
  <rowItems count="32">
    <i>
      <x/>
    </i>
    <i>
      <x v="1"/>
    </i>
    <i r="1">
      <x/>
    </i>
    <i r="1">
      <x v="1"/>
    </i>
    <i>
      <x v="2"/>
    </i>
    <i r="1">
      <x v="2"/>
    </i>
    <i>
      <x v="3"/>
    </i>
    <i r="1">
      <x v="3"/>
    </i>
    <i r="1">
      <x v="4"/>
    </i>
    <i r="1">
      <x v="5"/>
    </i>
    <i>
      <x v="4"/>
    </i>
    <i r="1">
      <x v="6"/>
    </i>
    <i>
      <x v="5"/>
    </i>
    <i r="1">
      <x v="7"/>
    </i>
    <i r="1">
      <x v="8"/>
    </i>
    <i r="1">
      <x v="9"/>
    </i>
    <i r="1">
      <x v="10"/>
    </i>
    <i r="1">
      <x v="11"/>
    </i>
    <i r="1">
      <x v="12"/>
    </i>
    <i>
      <x v="6"/>
    </i>
    <i r="1">
      <x v="13"/>
    </i>
    <i>
      <x v="7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>
      <x v="8"/>
    </i>
    <i t="grand">
      <x/>
    </i>
  </rowItems>
  <colFields count="1">
    <field x="16"/>
  </colFields>
  <colItems count="3">
    <i>
      <x/>
    </i>
    <i>
      <x v="1"/>
    </i>
    <i>
      <x v="2"/>
    </i>
  </colItems>
  <pageFields count="3">
    <pageField fld="20" hier="48" name="[Organisation - fakultet].[Fakultet].&amp;[F]" cap="F"/>
    <pageField fld="30" hier="84" name="[Redovisningsområde].[Redovisningsområde].&amp;[5 - Gem verksamheter]" cap="5 - Gem verksamheter"/>
    <pageField fld="23" hier="55" name="[Organisation - institution].[Organisation - institution].[All].UNKNOWNMEMBER" cap="Okänd"/>
  </pageFields>
  <dataFields count="1">
    <dataField fld="9" baseField="0" baseItem="0" numFmtId="164"/>
  </dataFields>
  <formats count="2">
    <format dxfId="68">
      <pivotArea outline="0" collapsedLevelsAreSubtotals="1" fieldPosition="0"/>
    </format>
    <format dxfId="67">
      <pivotArea dataOnly="0" labelOnly="1" fieldPosition="0">
        <references count="1">
          <reference field="16" count="0"/>
        </references>
      </pivotArea>
    </format>
  </formats>
  <pivotHierarchies count="173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">
        <mp field="8"/>
      </mps>
    </pivotHierarchy>
    <pivotHierarchy multipleItemSelectionAllowed="1">
      <mps count="1">
        <mp field="18"/>
      </mps>
    </pivotHierarchy>
    <pivotHierarchy/>
    <pivotHierarchy multipleItemSelectionAllowed="1">
      <mps count="3">
        <mp field="3"/>
        <mp field="4"/>
        <mp field="5"/>
      </mps>
    </pivotHierarchy>
    <pivotHierarchy>
      <mps count="3">
        <mp field="13"/>
        <mp field="14"/>
        <mp field="1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Organisation - fakultet].[Fakultet].&amp;[F]"/>
      </members>
    </pivotHierarchy>
    <pivotHierarchy/>
    <pivotHierarchy/>
    <pivotHierarchy/>
    <pivotHierarchy/>
    <pivotHierarchy/>
    <pivotHierarchy/>
    <pivotHierarchy multipleItemSelectionAllowed="1">
      <mps count="4">
        <mp field="26"/>
        <mp field="27"/>
        <mp field="28"/>
        <mp field="29"/>
      </mps>
      <members count="141" level="1">
        <member name="[Organisation - institution].[Organisation - institution].[All].UNKNOWNMEMBER"/>
        <member name="[Organisation - institution].[Organisation - institution].[Institutionsbenämning].&amp;[546-BTC]"/>
        <member name="[Organisation - institution].[Organisation - institution].[Institutionsbenämning].&amp;[450-KEMI]"/>
        <member name="[Organisation - institution].[Organisation - institution].[Institutionsbenämning].&amp;[925-NOVA]"/>
        <member name="[Organisation - institution].[Organisation - institution].[Institutionsbenämning].&amp;[123-LÖVSTA]"/>
        <member name="[Organisation - institution].[Organisation - institution].[Institutionsbenämning].&amp;[640-Movium]"/>
        <member name="[Organisation - institution].[Organisation - institution].[Institutionsbenämning].&amp;[415-Ekologi]"/>
        <member name="[Organisation - institution].[Organisation - institution].[Institutionsbenämning].&amp;[510-EKONOMI]"/>
        <member name="[Organisation - institution].[Organisation - institution].[Institutionsbenämning].&amp;[270-BIOENERGI]"/>
        <member name="[Organisation - institution].[Organisation - institution].[Institutionsbenämning].&amp;[105-STIPENDIER]"/>
        <member name="[Organisation - institution].[Organisation - institution].[Institutionsbenämning].&amp;[115-FYTOTRONEN]"/>
        <member name="[Organisation - institution].[Organisation - institution].[Institutionsbenämning].&amp;[634-Agrosystem]"/>
        <member name="[Organisation - institution].[Organisation - institution].[Institutionsbenämning].&amp;[150-Biblioteket]"/>
        <member name="[Organisation - institution].[Organisation - institution].[Institutionsbenämning].&amp;[160-SLU OMVÄRLD]"/>
        <member name="[Organisation - institution].[Organisation - institution].[Institutionsbenämning].&amp;[480-VÄXTBIOLOGI]"/>
        <member name="[Organisation - institution].[Organisation - institution].[Institutionsbenämning].&amp;[633-Hortikultur]"/>
        <member name="[Organisation - institution].[Organisation - institution].[Institutionsbenämning].&amp;[999-SLU, TOTALT]"/>
        <member name="[Organisation - institution].[Organisation - institution].[Institutionsbenämning].&amp;[300-SKOGSEKONOMI]"/>
        <member name="[Organisation - institution].[Organisation - institution].[Institutionsbenämning].&amp;[404-VÄXTPATOLOGI]"/>
        <member name="[Organisation - institution].[Organisation - institution].[Institutionsbenämning].&amp;[460-MIKROBIOLOGI]"/>
        <member name="[Organisation - institution].[Organisation - institution].[Institutionsbenämning].&amp;[106-Djursjukhuset]"/>
        <member name="[Organisation - institution].[Organisation - institution].[Institutionsbenämning].&amp;[128-FORSKARSKOLOR]"/>
        <member name="[Organisation - institution].[Organisation - institution].[Institutionsbenämning].&amp;[595-Stad och land]"/>
        <member name="[Organisation - institution].[Organisation - institution].[Institutionsbenämning].&amp;[642-Växtförädling]"/>
        <member name="[Organisation - institution].[Organisation - institution].[Institutionsbenämning].&amp;[660-VÄXTVETENSKAP]"/>
        <member name="[Organisation - institution].[Organisation - institution].[Institutionsbenämning].&amp;[911-ARTDATABANKEN]"/>
        <member name="[Organisation - institution].[Organisation - institution].[Institutionsbenämning].&amp;[923-SLU MILJÖDATA]"/>
        <member name="[Organisation - institution].[Organisation - institution].[Institutionsbenämning].&amp;[Institution okänd]"/>
        <member name="[Organisation - institution].[Organisation - institution].[Institutionsbenämning].&amp;[100-SLU, GEMENSAMT]"/>
        <member name="[Organisation - institution].[Organisation - institution].[Institutionsbenämning].&amp;[129-Omvärld Alnarp]"/>
        <member name="[Organisation - institution].[Organisation - institution].[Institutionsbenämning].&amp;[365-LÖVTRÄDSODLING]"/>
        <member name="[Organisation - institution].[Organisation - institution].[Institutionsbenämning].&amp;[435-Mark och miljö]"/>
        <member name="[Organisation - institution].[Organisation - institution].[Institutionsbenämning].&amp;[639-Odlingsenheten]"/>
        <member name="[Organisation - institution].[Organisation - institution].[Institutionsbenämning].&amp;[935-IT-avdelningen]"/>
        <member name="[Organisation - institution].[Organisation - institution].[Institutionsbenämning].&amp;[104-DONATIONSFONDEN]"/>
        <member name="[Organisation - institution].[Organisation - institution].[Institutionsbenämning].&amp;[670-HUSDJURSGENETIK]"/>
        <member name="[Organisation - institution].[Organisation - institution].[Institutionsbenämning].&amp;[885-Intendentur MVM]"/>
        <member name="[Organisation - institution].[Organisation - institution].[Institutionsbenämning].&amp;[952-HVC, ÖVNINGSLAB]"/>
        <member name="[Organisation - institution].[Organisation - institution].[Institutionsbenämning].&amp;[991-PLATSCHEF SKARA]"/>
        <member name="[Organisation - institution].[Organisation - institution].[Institutionsbenämning].&amp;[151-Akademikonferens]"/>
        <member name="[Organisation - institution].[Organisation - institution].[Institutionsbenämning].&amp;[275-SKOGSHUSHÅLLNING]"/>
        <member name="[Organisation - institution].[Organisation - institution].[Institutionsbenämning].&amp;[280-Vatten och miljö]"/>
        <member name="[Organisation - institution].[Organisation - institution].[Institutionsbenämning].&amp;[360-SKOGLIG MARKLÄRA]"/>
        <member name="[Organisation - institution].[Organisation - institution].[Institutionsbenämning].&amp;[420-MOLEKYLÄRBIOLOGI]"/>
        <member name="[Organisation - institution].[Organisation - institution].[Institutionsbenämning].&amp;[977-LEDNINGSKANSLIET]"/>
        <member name="[Organisation - institution].[Organisation - institution].[Institutionsbenämning].&amp;[996-INTERNREVISIONEN]"/>
        <member name="[Organisation - institution].[Organisation - institution].[Institutionsbenämning].&amp;[210-Skogsmästarskolan]"/>
        <member name="[Organisation - institution].[Organisation - institution].[Institutionsbenämning].&amp;[231-Skogens produkter]"/>
        <member name="[Organisation - institution].[Organisation - institution].[Institutionsbenämning].&amp;[565-ENERGI OCH TEKNIK]"/>
        <member name="[Organisation - institution].[Organisation - institution].[Institutionsbenämning].&amp;[632-Växtskyddsbiologi]"/>
        <member name="[Organisation - institution].[Organisation - institution].[Institutionsbenämning].&amp;[121-Partnerskap Alnarp]"/>
        <member name="[Organisation - institution].[Organisation - institution].[Institutionsbenämning].&amp;[122-Movium Partnerskap]"/>
        <member name="[Organisation - institution].[Organisation - institution].[Institutionsbenämning].&amp;[127-BIOTRONEN I ALNARP]"/>
        <member name="[Organisation - institution].[Organisation - institution].[Institutionsbenämning].&amp;[135-Akvatiska resurser]"/>
        <member name="[Organisation - institution].[Organisation - institution].[Institutionsbenämning].&amp;[954-KEMISKT ÖVNINGSLAB]"/>
        <member name="[Organisation - institution].[Organisation - institution].[Institutionsbenämning].&amp;[984-EKONOMIAVDELNINGEN]"/>
        <member name="[Organisation - institution].[Organisation - institution].[Institutionsbenämning].&amp;[110-S-FAK * UPPHÖR 2003]"/>
        <member name="[Organisation - institution].[Organisation - institution].[Institutionsbenämning].&amp;[126-SYDSVENSK FORSKNING]"/>
        <member name="[Organisation - institution].[Organisation - institution].[Institutionsbenämning].&amp;[130-V-FAK * UPPHÖR 2003]"/>
        <member name="[Organisation - institution].[Organisation - institution].[Institutionsbenämning].&amp;[550-LIVSMEDELSVETENSKAP]"/>
        <member name="[Organisation - institution].[Organisation - institution].[Institutionsbenämning].&amp;[636-Landskapsarkitektur]"/>
        <member name="[Organisation - institution].[Organisation - institution].[Institutionsbenämning].&amp;[637-Landskapsutveckling]"/>
        <member name="[Organisation - institution].[Organisation - institution].[Institutionsbenämning].&amp;[985-PERSONALAVDELNINGEN]"/>
        <member name="[Organisation - institution].[Organisation - institution].[Institutionsbenämning].&amp;[251-Vilt, Fisk och Miljö]"/>
        <member name="[Organisation - institution].[Organisation - institution].[Institutionsbenämning].&amp;[714-KLINISKA VETENSKAPER]"/>
        <member name="[Organisation - institution].[Organisation - institution].[Institutionsbenämning].&amp;[715-Kliniska vetenskaper]"/>
        <member name="[Organisation - institution].[Organisation - institution].[Institutionsbenämning].&amp;[951-GENETISKT ÖVNINGSLAB]"/>
        <member name="[Organisation - institution].[Organisation - institution].[Institutionsbenämning].&amp;[120-JLT-FAK * UPPHÖR 2003]"/>
        <member name="[Organisation - institution].[Organisation - institution].[Institutionsbenämning].&amp;[350-SKOGLIG LANDSKAPSVÅRD]"/>
        <member name="[Organisation - institution].[Organisation - institution].[Institutionsbenämning].&amp;[445-FÄLTFORSKNINGSENHETEN]"/>
        <member name="[Organisation - institution].[Organisation - institution].[Institutionsbenämning].&amp;[955-EKOLOGISKT ÖVNINGSLAB]"/>
        <member name="[Organisation - institution].[Organisation - institution].[Institutionsbenämning].&amp;[979-PLANERINGSAVDELNINGEN]"/>
        <member name="[Organisation - institution].[Organisation - institution].[Institutionsbenämning].&amp;[980-UNIVERSITETSLEDNINGEN]"/>
        <member name="[Organisation - institution].[Organisation - institution].[Institutionsbenämning].&amp;[107-Ambulatoriska kliniken]"/>
        <member name="[Organisation - institution].[Organisation - institution].[Institutionsbenämning].&amp;[116-CENTRUM FÖR BILDANALYS]"/>
        <member name="[Organisation - institution].[Organisation - institution].[Institutionsbenämning].&amp;[500-Växtproduktionsekologi]"/>
        <member name="[Organisation - institution].[Organisation - institution].[Institutionsbenämning].&amp;[711-MOLEKYLÄR BIOVETENSKAP]"/>
        <member name="[Organisation - institution].[Organisation - institution].[Institutionsbenämning].&amp;[882-ENHETEN FÖR RENSKÖTSEL]"/>
        <member name="[Organisation - institution].[Organisation - institution].[Institutionsbenämning].&amp;[884-Intendentur BioCentrum]"/>
        <member name="[Organisation - institution].[Organisation - institution].[Institutionsbenämning].&amp;[888-VHC gemensamt - VH fak]"/>
        <member name="[Organisation - institution].[Organisation - institution].[Institutionsbenämning].&amp;[P-GAMLA KODER FRÅN BUS M M]"/>
        <member name="[Organisation - institution].[Organisation - institution].[Institutionsbenämning].&amp;[102-FASTIGHETSFÖRVALTNINGEN]"/>
        <member name="[Organisation - institution].[Organisation - institution].[Institutionsbenämning].&amp;[103-LOKALHYROR OCH ARRENDEN]"/>
        <member name="[Organisation - institution].[Organisation - institution].[Institutionsbenämning].&amp;[643-Biosystem och teknologi]"/>
        <member name="[Organisation - institution].[Organisation - institution].[Institutionsbenämning].&amp;[295-SYDSVENSK SKOGSVETENSKAP]"/>
        <member name="[Organisation - institution].[Organisation - institution].[Institutionsbenämning].&amp;[BU893-S-fak, budgetjustering]"/>
        <member name="[Organisation - institution].[Organisation - institution].[Institutionsbenämning].&amp;[260-Skoglig resurshushållning]"/>
        <member name="[Organisation - institution].[Organisation - institution].[Institutionsbenämning].&amp;[932-KOMMUNIKATIONSAVDELNINGEN]"/>
        <member name="[Organisation - institution].[Organisation - institution].[Institutionsbenämning].&amp;[950-VÄXTBIOLOGISKT ÖVNINGSLAB]"/>
        <member name="[Organisation - institution].[Organisation - institution].[Institutionsbenämning].&amp;[BU894-NL-fak, budgetjustering]"/>
        <member name="[Organisation - institution].[Organisation - institution].[Institutionsbenämning].&amp;[BU895-VH-fak, budgetjustering]"/>
        <member name=""/>
        <member name="[Organisation - institution].[Organisation - institution].[Institutionsbenämning].&amp;[355-SKOGLIG PRODUKTIONSEKOLOGI]"/>
        <member name="[Organisation - institution].[Organisation - institution].[Institutionsbenämning].&amp;[591-ENHETEN FÖR TEMA LANDSBYGD]"/>
        <member name="[Organisation - institution].[Organisation - institution].[Institutionsbenämning].&amp;[610-LANDSKAPSPLANERING, ALNARP]"/>
        <member name="[Organisation - institution].[Organisation - institution].[Institutionsbenämning].&amp;[635-Lantbrukets byggnadsteknik]"/>
        <member name="[Organisation - institution].[Organisation - institution].[Institutionsbenämning].&amp;[646-Institutionsadministration]"/>
        <member name="[Organisation - institution].[Organisation - institution].[Institutionsbenämning].&amp;[880-HUSDJURENS MILJÖ OCH HÄLSA]"/>
        <member name="[Organisation - institution].[Organisation - institution].[Institutionsbenämning].&amp;[886-Intendentur Ekologicentrum]"/>
        <member name="[Organisation - institution].[Organisation - institution].[Institutionsbenämning].&amp;[BU896-LTV-fak, budgetjustering]"/>
        <member name="[Organisation - institution].[Organisation - institution].[Institutionsbenämning].&amp;[241-Skogens ekologi och skötsel]"/>
        <member name="[Organisation - institution].[Organisation - institution].[Institutionsbenämning].&amp;[760-KIRURGI OCH MEDICIN, SMÅDJUR]"/>
        <member name=""/>
        <member name="[Organisation - institution].[Organisation - institution].[Institutionsbenämning].&amp;[924-CENTRUM F UTHÅLLIGT LANTBRUK]"/>
        <member name="[Organisation - institution].[Organisation - institution].[Institutionsbenämning].&amp;[953-MARKVETENSKAPLIGT ÖVNINGSLAB]"/>
        <member name="[Organisation - institution].[Organisation - institution].[Institutionsbenämning].&amp;[540-Norrländsk jordbruksvetenskap]"/>
        <member name="[Organisation - institution].[Organisation - institution].[Institutionsbenämning].&amp;[650-HUSDJURENS UTFODRING OCH VÅRD]"/>
        <member name="[Organisation - institution].[Organisation - institution].[Institutionsbenämning].&amp;[875-VHC Utbildningsadministration]"/>
        <member name="[Organisation - institution].[Organisation - institution].[Institutionsbenämning].&amp;[893-FAKULTETEN FÖR SKOGSVETENSKAP]"/>
        <member name="[Organisation - institution].[Organisation - institution].[Institutionsbenämning].&amp;[981-UNIVERSITETSLEDNINGENS KANSLI]"/>
        <member name="[Organisation - institution].[Organisation - institution].[Institutionsbenämning].&amp;[560-LANDSKAPS- OCH TRÄDGÅRDSTEKNIK]"/>
        <member name="[Organisation - institution].[Organisation - institution].[Institutionsbenämning].&amp;[910-CENTRUM FÖR BIOLOGISK MÅNGFALD]"/>
        <member name="[Organisation - institution].[Organisation - institution].[Institutionsbenämning].&amp;[330-SKOGLIG GENETIK O VÄXTFYSIOLOGI]"/>
        <member name="[Organisation - institution].[Organisation - institution].[Institutionsbenämning].&amp;[440-EKOLOGI OCH VÄXTPRODUKTIONSLÄRA]"/>
        <member name=""/>
        <member name="[Organisation - institution].[Organisation - institution].[Institutionsbenämning].&amp;[956-Speciallokaler för undervisning]"/>
        <member name="[Organisation - institution].[Organisation - institution].[Institutionsbenämning].&amp;[922-CENTRUM FÖR REPRODUKTIONSBIOLOGI]"/>
        <member name="[Organisation - institution].[Organisation - institution].[Institutionsbenämning].&amp;[109-STYRELSENS STRATEGISKA SATSNINGAR]"/>
        <member name="[Organisation - institution].[Organisation - institution].[Institutionsbenämning].&amp;[200-Enheten för skoglig fältforskning]"/>
        <member name="[Organisation - institution].[Organisation - institution].[Institutionsbenämning].&amp;[390-Skoglig mykologi och växtpatologi]"/>
        <member name="[Organisation - institution].[Organisation - institution].[Institutionsbenämning].&amp;[887-Intendentur Landskap och samhälle]"/>
        <member name="[Organisation - institution].[Organisation - institution].[Institutionsbenämning].&amp;[641-POM, Programmet för odlad mångfald]"/>
        <member name="[Organisation - institution].[Organisation - institution].[Institutionsbenämning].&amp;[934-AVD FÖR JURIDIK, EKONOMI, PERSONAL]"/>
        <member name="[Organisation - institution].[Organisation - institution].[Institutionsbenämning].&amp;[600-JORDBRUKETS BIOSYSTEM OCH TEKNOLOGI]"/>
        <member name="[Organisation - institution].[Organisation - institution].[Institutionsbenämning].&amp;[973-FAKULTETSKANSLI SKOGSVETENSKAP UMEÅ]"/>
        <member name="[Organisation - institution].[Organisation - institution].[Institutionsbenämning].&amp;[645-Enheten för samverkan och utveckling]"/>
        <member name="[Organisation - institution].[Organisation - institution].[Institutionsbenämning].&amp;[108-Planeringsavdelningen: Fartygsenheten]"/>
        <member name="[Organisation - institution].[Organisation - institution].[Institutionsbenämning].&amp;[545-SKOGENS BIOMATERIAL OCH TEKNOLOGI (SBT)]"/>
        <member name="[Organisation - institution].[Organisation - institution].[Institutionsbenämning].&amp;[631-Växtförädling och bioteknik, t o m 2012]"/>
        <member name="[Organisation - institution].[Organisation - institution].[Institutionsbenämning].&amp;[929-SCAW Nationellt centrum för djurvälfärd]"/>
        <member name="[Organisation - institution].[Organisation - institution].[Institutionsbenämning].&amp;[425-Institutionen för molekylära vetenskaper]"/>
        <member name=""/>
        <member name="[Organisation - institution].[Organisation - institution].[Institutionsbenämning].&amp;[713-BIOMEDICIN OCH VETERINÄR FOLKHÄLSOVETENSKAP]"/>
        <member name="[Organisation - institution].[Organisation - institution].[Institutionsbenämning].&amp;[928-KOMPETENSCENTRUM FÖR KEMISKA BEKÄMPNINGSMEDEL]"/>
        <member name="[Organisation - institution].[Organisation - institution].[Institutionsbenämning].&amp;[644-Landskapsarkitektur, planering och förvaltning]"/>
        <member name="[Organisation - institution].[Organisation - institution].[Institutionsbenämning].&amp;[894-FAKULTETEN F NATURRESURSER OCH LANTBRUKSVETENSKAP]"/>
        <member name="[Organisation - institution].[Organisation - institution].[Institutionsbenämning].&amp;[895-FAKULTETEN F VETERINÄRMEDICIN O HUSDJURSVETENSKAP]"/>
        <member name=""/>
        <member name="[Organisation - institution].[Organisation - institution].[Institutionsbenämning].&amp;[974-FAKULTETSKANSLI NATURRESURSER O LANTBRUKSVETENSKAP]"/>
        <member name="[Organisation - institution].[Organisation - institution].[Institutionsbenämning].&amp;[975-FAKULTETSKANSLI VETERINÄRMEDICIN OCH HUSDJURSVETEN]"/>
        <member name="[Organisation - institution].[Organisation - institution].[Institutionsbenämning].&amp;[976-FAK.KANSLI LANDSKAPSPLAN., TRÄDGÅRDS- O JORDBR.VE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22"/>
      </mps>
      <members count="29" level="1">
        <member name="[Projekt].[Projektgrupp].&amp;[88-GU, övrigt]"/>
        <member name="[Projekt].[Projektgrupp].&amp;[78-FoMa, övrigt]"/>
        <member name="[Projekt].[Projektgrupp].&amp;[74-FoMa, uppdrag]"/>
        <member name="[Projekt].[Projektgrupp].&amp;[84-GU, försäljning]"/>
        <member name="[Projekt].[Projektgrupp].&amp;[6-Forskning, övrigt]"/>
        <member name="[Projekt].[Projektgrupp].&amp;[80-GU, fortbildning]"/>
        <member name="[Projekt].[Projektgrupp].&amp;[4-Forskning, uppdrag]"/>
        <member name="[Projekt].[Projektgrupp].&amp;[76-FoMA, försäljning]"/>
        <member name="[Projekt].[Projektgrupp].&amp;[989-Elimin intern MP]"/>
        <member name="[Projekt].[Projektgrupp].&amp;[952-Stödverksamhet FO]"/>
        <member name="[Projekt].[Projektgrupp].&amp;[991-Avslut projekt GU]"/>
        <member name="[Projekt].[Projektgrupp].&amp;[992-Avslut projekt FO]"/>
        <member name="[Projekt].[Projektgrupp].&amp;[93-Konferensverksamhet]"/>
        <member name="[Projekt].[Projektgrupp].&amp;[993-Avslut projekt FoMa]"/>
        <member name="[Projekt].[Projektgrupp].&amp;[981-GU, fördelningskoder]"/>
        <member name="[Projekt].[Projektgrupp].&amp;[982-FO, fördelningskoder]"/>
        <member name="[Projekt].[Projektgrupp].&amp;[46-Forskning, försäljning]"/>
        <member name="[Projekt].[Projektgrupp].&amp;[82-GU, uppdragsutbildning]"/>
        <member name="[Projekt].[Projektgrupp].&amp;[85-GU, anslagsfinansierad]"/>
        <member name="[Projekt].[Projektgrupp].&amp;[931-Hotell o elevbostäder]"/>
        <member name="[Projekt].[Projektgrupp].&amp;[81-GU, beställd utbildning]"/>
        <member name="[Projekt].[Projektgrupp].&amp;[983-FoMa, fördelningskoder]"/>
        <member name="[Projekt].[Projektgrupp].&amp;[75-FoMa, anslagsfinansierad]"/>
        <member name="[Projekt].[Projektgrupp].&amp;[61-Forskning, lantbruksdrift]"/>
        <member name="[Projekt].[Projektgrupp].&amp;[5-Forskning, anslagsfinansierad]"/>
        <member name="[Projekt].[Projektgrupp].&amp;[89-GU, anslagsfinaniserade kurser]"/>
        <member name="[Projekt].[Projektgrupp].&amp;[87-GU, bidrags- och blandfinaniserad]"/>
        <member name="[Projekt].[Projektgrupp].&amp;[70-FoMa, bidrags- och blandfinansierad]"/>
        <member name="[Projekt].[Projektgrupp].&amp;[1-Forskning, bidrags- och blandfinansiera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Redovisningsområde].[Redovisningsområde].&amp;[5 - Gem verksamheter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</pivotHierarchies>
  <pivotTableStyleInfo name="PivotStyleLight16" showRowHeaders="1" showColHeaders="1" showRowStripes="0" showColStripes="0" showLastColumn="1"/>
  <rowHierarchiesUsage count="1">
    <rowHierarchyUsage hierarchyUsage="27"/>
  </rowHierarchiesUsage>
  <colHierarchiesUsage count="1">
    <colHierarchyUsage hierarchyUsage="2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Pivottabell2" cacheId="3" applyNumberFormats="0" applyBorderFormats="0" applyFontFormats="0" applyPatternFormats="0" applyAlignmentFormats="0" applyWidthHeightFormats="1" dataCaption="Värden" updatedVersion="8" minRefreshableVersion="3" useAutoFormatting="1" subtotalHiddenItems="1" colGrandTotals="0" itemPrintTitles="1" createdVersion="6" indent="0" outline="1" outlineData="1" multipleFieldFilters="0" fieldListSortAscending="1">
  <location ref="B7:E94" firstHeaderRow="1" firstDataRow="2" firstDataCol="1" rowPageCount="2" colPageCount="1"/>
  <pivotFields count="31">
    <pivotField axis="axisRow" allDrilled="1" showAll="0" dataSourceSort="1">
      <items count="5">
        <item s="1" c="1" x="0"/>
        <item s="1" c="1" x="1"/>
        <item s="1" c="1" x="2"/>
        <item s="1" c="1" x="3"/>
        <item t="default"/>
      </items>
    </pivotField>
    <pivotField axis="axisRow" showAll="0" dataSourceSort="1">
      <items count="1">
        <item t="default"/>
      </items>
    </pivotField>
    <pivotField axis="axisRow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llDrilled="1" showAll="0" dataSourceSort="1">
      <items count="2">
        <item s="1" c="1" x="0"/>
        <item t="default"/>
      </items>
    </pivotField>
    <pivotField showAll="0" dataSourceSort="1"/>
    <pivotField showAll="0" dataSourceSort="1" defaultSubtotal="0" showPropTip="1"/>
    <pivotField dataField="1" showAll="0"/>
    <pivotField allDrilled="1" showAll="0" dataSourceSort="1"/>
    <pivotField showAll="0" dataSourceSort="1"/>
    <pivotField showAll="0" dataSourceSort="1">
      <items count="2">
        <item s="1" x="0"/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Col" allDrilled="1" showAll="0" dataSourceSort="1">
      <items count="4">
        <item s="1" c="1" x="0"/>
        <item s="1" c="1" x="1"/>
        <item s="1" c="1" x="2"/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allDrilled="1" showAll="0" dataSourceSort="1" defaultAttributeDrillState="1">
      <items count="2">
        <item s="1" x="0"/>
        <item t="default"/>
      </items>
    </pivotField>
    <pivotField axis="axisPage" allDrilled="1" showAll="0" dataSourceSort="1" defaultAttributeDrillState="1">
      <items count="1">
        <item t="default"/>
      </items>
    </pivotField>
    <pivotField allDrilled="1" showAll="0" dataSourceSort="1" defaultAttributeDrillState="1"/>
    <pivotField showAll="0" dataSourceSort="1" defaultSubtotal="0" showPropTip="1"/>
    <pivotField axis="axisRow" allDrilled="1" showAll="0" dataSourceSort="1">
      <items count="14">
        <item s="1" c="1" x="0"/>
        <item s="1" c="1" x="1"/>
        <item s="1" c="1" x="2"/>
        <item s="1" c="1" x="3" d="1"/>
        <item s="1" c="1" x="4"/>
        <item s="1" c="1" x="5"/>
        <item s="1" c="1" x="6" d="1"/>
        <item s="1" c="1" x="7"/>
        <item s="1" c="1" x="8"/>
        <item s="1" c="1" x="9"/>
        <item s="1" c="1" x="10"/>
        <item s="1" c="1" x="11"/>
        <item s="1" c="1" x="12"/>
        <item t="default"/>
      </items>
    </pivotField>
    <pivotField axis="axisRow" showAll="0" dataSourceSort="1">
      <items count="7">
        <item c="1" x="0"/>
        <item c="1" x="1"/>
        <item c="1" x="2"/>
        <item c="1" x="3"/>
        <item c="1" x="4"/>
        <item c="1" x="5"/>
        <item t="default"/>
      </items>
    </pivotField>
    <pivotField axis="axisRow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</pivotFields>
  <rowFields count="3">
    <field x="23"/>
    <field x="24"/>
    <field x="0"/>
  </rowFields>
  <rowItems count="86">
    <i>
      <x/>
    </i>
    <i r="2">
      <x/>
    </i>
    <i r="2">
      <x v="1"/>
    </i>
    <i r="2">
      <x v="2"/>
    </i>
    <i r="2">
      <x v="3"/>
    </i>
    <i>
      <x v="1"/>
    </i>
    <i r="2">
      <x/>
    </i>
    <i r="2">
      <x v="1"/>
    </i>
    <i r="2">
      <x v="2"/>
    </i>
    <i r="2">
      <x v="3"/>
    </i>
    <i>
      <x v="2"/>
    </i>
    <i r="2">
      <x/>
    </i>
    <i r="2">
      <x v="1"/>
    </i>
    <i r="2">
      <x v="2"/>
    </i>
    <i r="2">
      <x v="3"/>
    </i>
    <i>
      <x v="3"/>
    </i>
    <i r="1">
      <x/>
    </i>
    <i r="2">
      <x/>
    </i>
    <i r="2">
      <x v="1"/>
    </i>
    <i r="2">
      <x v="2"/>
    </i>
    <i r="2">
      <x v="3"/>
    </i>
    <i>
      <x v="4"/>
    </i>
    <i r="2">
      <x/>
    </i>
    <i r="2">
      <x v="1"/>
    </i>
    <i r="2">
      <x v="2"/>
    </i>
    <i r="2">
      <x v="3"/>
    </i>
    <i>
      <x v="5"/>
    </i>
    <i r="2">
      <x/>
    </i>
    <i r="2">
      <x v="1"/>
    </i>
    <i r="2">
      <x v="2"/>
    </i>
    <i r="2">
      <x v="3"/>
    </i>
    <i>
      <x v="6"/>
    </i>
    <i r="1">
      <x v="1"/>
    </i>
    <i r="2">
      <x/>
    </i>
    <i r="2">
      <x v="1"/>
    </i>
    <i r="2">
      <x v="2"/>
    </i>
    <i r="2">
      <x v="3"/>
    </i>
    <i r="1">
      <x v="2"/>
    </i>
    <i r="2">
      <x/>
    </i>
    <i r="2">
      <x v="2"/>
    </i>
    <i r="2">
      <x v="3"/>
    </i>
    <i r="1">
      <x v="3"/>
    </i>
    <i r="2">
      <x/>
    </i>
    <i r="2">
      <x v="1"/>
    </i>
    <i r="2">
      <x v="2"/>
    </i>
    <i r="2">
      <x v="3"/>
    </i>
    <i r="1">
      <x v="4"/>
    </i>
    <i r="2">
      <x/>
    </i>
    <i r="2">
      <x v="2"/>
    </i>
    <i r="2">
      <x v="3"/>
    </i>
    <i r="1">
      <x v="5"/>
    </i>
    <i r="2">
      <x/>
    </i>
    <i r="2">
      <x v="1"/>
    </i>
    <i r="2">
      <x v="2"/>
    </i>
    <i r="2">
      <x v="3"/>
    </i>
    <i>
      <x v="7"/>
    </i>
    <i r="2">
      <x/>
    </i>
    <i r="2">
      <x v="1"/>
    </i>
    <i r="2">
      <x v="2"/>
    </i>
    <i r="2">
      <x v="3"/>
    </i>
    <i>
      <x v="8"/>
    </i>
    <i r="2">
      <x/>
    </i>
    <i r="2">
      <x v="1"/>
    </i>
    <i r="2">
      <x v="2"/>
    </i>
    <i r="2">
      <x v="3"/>
    </i>
    <i>
      <x v="9"/>
    </i>
    <i r="2">
      <x/>
    </i>
    <i r="2">
      <x v="1"/>
    </i>
    <i r="2">
      <x v="2"/>
    </i>
    <i r="2">
      <x v="3"/>
    </i>
    <i>
      <x v="10"/>
    </i>
    <i r="2">
      <x/>
    </i>
    <i r="2">
      <x v="1"/>
    </i>
    <i r="2">
      <x v="2"/>
    </i>
    <i r="2">
      <x v="3"/>
    </i>
    <i>
      <x v="11"/>
    </i>
    <i r="2">
      <x/>
    </i>
    <i r="2">
      <x v="1"/>
    </i>
    <i r="2">
      <x v="2"/>
    </i>
    <i r="2">
      <x v="3"/>
    </i>
    <i>
      <x v="12"/>
    </i>
    <i r="2">
      <x/>
    </i>
    <i r="2">
      <x v="1"/>
    </i>
    <i r="2">
      <x v="2"/>
    </i>
    <i r="2">
      <x v="3"/>
    </i>
    <i t="grand">
      <x/>
    </i>
  </rowItems>
  <colFields count="1">
    <field x="16"/>
  </colFields>
  <colItems count="3">
    <i>
      <x/>
    </i>
    <i>
      <x v="1"/>
    </i>
    <i>
      <x v="2"/>
    </i>
  </colItems>
  <pageFields count="2">
    <pageField fld="20" hier="48" name="[Organisation - fakultet].[Fakultet].&amp;[F]" cap="F"/>
    <pageField fld="30" hier="84" name="[Redovisningsområde].[Redovisningsområde].&amp;[5 - Gem verksamheter]" cap="5 - Gem verksamheter"/>
  </pageFields>
  <dataFields count="1">
    <dataField fld="9" baseField="0" baseItem="0" numFmtId="164"/>
  </dataFields>
  <formats count="2">
    <format dxfId="66">
      <pivotArea outline="0" collapsedLevelsAreSubtotals="1" fieldPosition="0"/>
    </format>
    <format dxfId="65">
      <pivotArea dataOnly="0" labelOnly="1" fieldPosition="0">
        <references count="1">
          <reference field="16" count="0"/>
        </references>
      </pivotArea>
    </format>
  </formats>
  <pivotHierarchies count="173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">
        <mp field="8"/>
      </mps>
    </pivotHierarchy>
    <pivotHierarchy multipleItemSelectionAllowed="1">
      <mps count="1">
        <mp field="18"/>
      </mps>
    </pivotHierarchy>
    <pivotHierarchy/>
    <pivotHierarchy multipleItemSelectionAllowed="1">
      <mps count="3">
        <mp field="3"/>
        <mp field="4"/>
        <mp field="5"/>
      </mps>
    </pivotHierarchy>
    <pivotHierarchy>
      <mps count="3">
        <mp field="13"/>
        <mp field="14"/>
        <mp field="1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Organisation - fakultet].[Fakultet].&amp;[F]"/>
      </members>
    </pivotHierarchy>
    <pivotHierarchy/>
    <pivotHierarchy/>
    <pivotHierarchy/>
    <pivotHierarchy/>
    <pivotHierarchy/>
    <pivotHierarchy/>
    <pivotHierarchy multipleItemSelectionAllowed="1">
      <mps count="4">
        <mp field="26"/>
        <mp field="27"/>
        <mp field="28"/>
        <mp field="29"/>
      </mps>
      <members count="140" level="1">
        <member name="[Organisation - institution].[Organisation - institution].[All].UNKNOWNMEMBER"/>
        <member name="[Organisation - institution].[Organisation - institution].[Institutionsbenämning].&amp;[546-BTC]"/>
        <member name="[Organisation - institution].[Organisation - institution].[Institutionsbenämning].&amp;[450-KEMI]"/>
        <member name="[Organisation - institution].[Organisation - institution].[Institutionsbenämning].&amp;[925-NOVA]"/>
        <member name="[Organisation - institution].[Organisation - institution].[Institutionsbenämning].&amp;[123-LÖVSTA]"/>
        <member name="[Organisation - institution].[Organisation - institution].[Institutionsbenämning].&amp;[640-Movium]"/>
        <member name="[Organisation - institution].[Organisation - institution].[Institutionsbenämning].&amp;[415-Ekologi]"/>
        <member name="[Organisation - institution].[Organisation - institution].[Institutionsbenämning].&amp;[510-EKONOMI]"/>
        <member name="[Organisation - institution].[Organisation - institution].[Institutionsbenämning].&amp;[270-BIOENERGI]"/>
        <member name="[Organisation - institution].[Organisation - institution].[Institutionsbenämning].&amp;[105-STIPENDIER]"/>
        <member name="[Organisation - institution].[Organisation - institution].[Institutionsbenämning].&amp;[115-FYTOTRONEN]"/>
        <member name="[Organisation - institution].[Organisation - institution].[Institutionsbenämning].&amp;[634-Agrosystem]"/>
        <member name="[Organisation - institution].[Organisation - institution].[Institutionsbenämning].&amp;[150-Biblioteket]"/>
        <member name="[Organisation - institution].[Organisation - institution].[Institutionsbenämning].&amp;[160-SLU OMVÄRLD]"/>
        <member name="[Organisation - institution].[Organisation - institution].[Institutionsbenämning].&amp;[480-VÄXTBIOLOGI]"/>
        <member name="[Organisation - institution].[Organisation - institution].[Institutionsbenämning].&amp;[633-Hortikultur]"/>
        <member name="[Organisation - institution].[Organisation - institution].[Institutionsbenämning].&amp;[999-SLU, TOTALT]"/>
        <member name="[Organisation - institution].[Organisation - institution].[Institutionsbenämning].&amp;[300-SKOGSEKONOMI]"/>
        <member name="[Organisation - institution].[Organisation - institution].[Institutionsbenämning].&amp;[404-VÄXTPATOLOGI]"/>
        <member name="[Organisation - institution].[Organisation - institution].[Institutionsbenämning].&amp;[460-MIKROBIOLOGI]"/>
        <member name="[Organisation - institution].[Organisation - institution].[Institutionsbenämning].&amp;[106-Djursjukhuset]"/>
        <member name="[Organisation - institution].[Organisation - institution].[Institutionsbenämning].&amp;[128-FORSKARSKOLOR]"/>
        <member name="[Organisation - institution].[Organisation - institution].[Institutionsbenämning].&amp;[595-Stad och land]"/>
        <member name="[Organisation - institution].[Organisation - institution].[Institutionsbenämning].&amp;[642-Växtförädling]"/>
        <member name="[Organisation - institution].[Organisation - institution].[Institutionsbenämning].&amp;[660-VÄXTVETENSKAP]"/>
        <member name="[Organisation - institution].[Organisation - institution].[Institutionsbenämning].&amp;[911-ARTDATABANKEN]"/>
        <member name="[Organisation - institution].[Organisation - institution].[Institutionsbenämning].&amp;[923-SLU MILJÖDATA]"/>
        <member name="[Organisation - institution].[Organisation - institution].[Institutionsbenämning].&amp;[Institution okänd]"/>
        <member name="[Organisation - institution].[Organisation - institution].[Institutionsbenämning].&amp;[100-SLU, GEMENSAMT]"/>
        <member name="[Organisation - institution].[Organisation - institution].[Institutionsbenämning].&amp;[129-Omvärld Alnarp]"/>
        <member name="[Organisation - institution].[Organisation - institution].[Institutionsbenämning].&amp;[365-LÖVTRÄDSODLING]"/>
        <member name="[Organisation - institution].[Organisation - institution].[Institutionsbenämning].&amp;[435-Mark och miljö]"/>
        <member name="[Organisation - institution].[Organisation - institution].[Institutionsbenämning].&amp;[639-Odlingsenheten]"/>
        <member name=""/>
        <member name="[Organisation - institution].[Organisation - institution].[Institutionsbenämning].&amp;[104-DONATIONSFONDEN]"/>
        <member name="[Organisation - institution].[Organisation - institution].[Institutionsbenämning].&amp;[670-HUSDJURSGENETIK]"/>
        <member name="[Organisation - institution].[Organisation - institution].[Institutionsbenämning].&amp;[885-Intendentur MVM]"/>
        <member name="[Organisation - institution].[Organisation - institution].[Institutionsbenämning].&amp;[952-HVC, ÖVNINGSLAB]"/>
        <member name=""/>
        <member name="[Organisation - institution].[Organisation - institution].[Institutionsbenämning].&amp;[151-Akademikonferens]"/>
        <member name="[Organisation - institution].[Organisation - institution].[Institutionsbenämning].&amp;[275-SKOGSHUSHÅLLNING]"/>
        <member name="[Organisation - institution].[Organisation - institution].[Institutionsbenämning].&amp;[280-Vatten och miljö]"/>
        <member name="[Organisation - institution].[Organisation - institution].[Institutionsbenämning].&amp;[360-SKOGLIG MARKLÄRA]"/>
        <member name="[Organisation - institution].[Organisation - institution].[Institutionsbenämning].&amp;[420-MOLEKYLÄRBIOLOGI]"/>
        <member name=""/>
        <member name=""/>
        <member name="[Organisation - institution].[Organisation - institution].[Institutionsbenämning].&amp;[210-Skogsmästarskolan]"/>
        <member name="[Organisation - institution].[Organisation - institution].[Institutionsbenämning].&amp;[231-Skogens produkter]"/>
        <member name="[Organisation - institution].[Organisation - institution].[Institutionsbenämning].&amp;[565-ENERGI OCH TEKNIK]"/>
        <member name="[Organisation - institution].[Organisation - institution].[Institutionsbenämning].&amp;[632-Växtskyddsbiologi]"/>
        <member name="[Organisation - institution].[Organisation - institution].[Institutionsbenämning].&amp;[121-Partnerskap Alnarp]"/>
        <member name="[Organisation - institution].[Organisation - institution].[Institutionsbenämning].&amp;[122-Movium Partnerskap]"/>
        <member name="[Organisation - institution].[Organisation - institution].[Institutionsbenämning].&amp;[127-BIOTRONEN I ALNARP]"/>
        <member name="[Organisation - institution].[Organisation - institution].[Institutionsbenämning].&amp;[135-Akvatiska resurser]"/>
        <member name="[Organisation - institution].[Organisation - institution].[Institutionsbenämning].&amp;[954-KEMISKT ÖVNINGSLAB]"/>
        <member name=""/>
        <member name="[Organisation - institution].[Organisation - institution].[Institutionsbenämning].&amp;[110-S-FAK * UPPHÖR 2003]"/>
        <member name="[Organisation - institution].[Organisation - institution].[Institutionsbenämning].&amp;[126-SYDSVENSK FORSKNING]"/>
        <member name="[Organisation - institution].[Organisation - institution].[Institutionsbenämning].&amp;[130-V-FAK * UPPHÖR 2003]"/>
        <member name="[Organisation - institution].[Organisation - institution].[Institutionsbenämning].&amp;[550-LIVSMEDELSVETENSKAP]"/>
        <member name="[Organisation - institution].[Organisation - institution].[Institutionsbenämning].&amp;[636-Landskapsarkitektur]"/>
        <member name="[Organisation - institution].[Organisation - institution].[Institutionsbenämning].&amp;[637-Landskapsutveckling]"/>
        <member name=""/>
        <member name="[Organisation - institution].[Organisation - institution].[Institutionsbenämning].&amp;[251-Vilt, Fisk och Miljö]"/>
        <member name="[Organisation - institution].[Organisation - institution].[Institutionsbenämning].&amp;[714-KLINISKA VETENSKAPER]"/>
        <member name="[Organisation - institution].[Organisation - institution].[Institutionsbenämning].&amp;[715-Kliniska vetenskaper]"/>
        <member name="[Organisation - institution].[Organisation - institution].[Institutionsbenämning].&amp;[951-GENETISKT ÖVNINGSLAB]"/>
        <member name="[Organisation - institution].[Organisation - institution].[Institutionsbenämning].&amp;[120-JLT-FAK * UPPHÖR 2003]"/>
        <member name="[Organisation - institution].[Organisation - institution].[Institutionsbenämning].&amp;[350-SKOGLIG LANDSKAPSVÅRD]"/>
        <member name="[Organisation - institution].[Organisation - institution].[Institutionsbenämning].&amp;[445-FÄLTFORSKNINGSENHETEN]"/>
        <member name="[Organisation - institution].[Organisation - institution].[Institutionsbenämning].&amp;[955-EKOLOGISKT ÖVNINGSLAB]"/>
        <member name=""/>
        <member name=""/>
        <member name="[Organisation - institution].[Organisation - institution].[Institutionsbenämning].&amp;[107-Ambulatoriska kliniken]"/>
        <member name="[Organisation - institution].[Organisation - institution].[Institutionsbenämning].&amp;[116-CENTRUM FÖR BILDANALYS]"/>
        <member name="[Organisation - institution].[Organisation - institution].[Institutionsbenämning].&amp;[500-Växtproduktionsekologi]"/>
        <member name="[Organisation - institution].[Organisation - institution].[Institutionsbenämning].&amp;[711-MOLEKYLÄR BIOVETENSKAP]"/>
        <member name="[Organisation - institution].[Organisation - institution].[Institutionsbenämning].&amp;[882-ENHETEN FÖR RENSKÖTSEL]"/>
        <member name="[Organisation - institution].[Organisation - institution].[Institutionsbenämning].&amp;[884-Intendentur BioCentrum]"/>
        <member name="[Organisation - institution].[Organisation - institution].[Institutionsbenämning].&amp;[888-VHC gemensamt - VH fak]"/>
        <member name="[Organisation - institution].[Organisation - institution].[Institutionsbenämning].&amp;[P-GAMLA KODER FRÅN BUS M M]"/>
        <member name="[Organisation - institution].[Organisation - institution].[Institutionsbenämning].&amp;[102-FASTIGHETSFÖRVALTNINGEN]"/>
        <member name="[Organisation - institution].[Organisation - institution].[Institutionsbenämning].&amp;[103-LOKALHYROR OCH ARRENDEN]"/>
        <member name="[Organisation - institution].[Organisation - institution].[Institutionsbenämning].&amp;[643-Biosystem och teknologi]"/>
        <member name="[Organisation - institution].[Organisation - institution].[Institutionsbenämning].&amp;[295-SYDSVENSK SKOGSVETENSKAP]"/>
        <member name="[Organisation - institution].[Organisation - institution].[Institutionsbenämning].&amp;[BU893-S-fak, budgetjustering]"/>
        <member name="[Organisation - institution].[Organisation - institution].[Institutionsbenämning].&amp;[260-Skoglig resurshushållning]"/>
        <member name=""/>
        <member name="[Organisation - institution].[Organisation - institution].[Institutionsbenämning].&amp;[950-VÄXTBIOLOGISKT ÖVNINGSLAB]"/>
        <member name="[Organisation - institution].[Organisation - institution].[Institutionsbenämning].&amp;[BU894-NL-fak, budgetjustering]"/>
        <member name="[Organisation - institution].[Organisation - institution].[Institutionsbenämning].&amp;[BU895-VH-fak, budgetjustering]"/>
        <member name="[Organisation - institution].[Organisation - institution].[Institutionsbenämning].&amp;[355-SKOGLIG PRODUKTIONSEKOLOGI]"/>
        <member name="[Organisation - institution].[Organisation - institution].[Institutionsbenämning].&amp;[591-ENHETEN FÖR TEMA LANDSBYGD]"/>
        <member name="[Organisation - institution].[Organisation - institution].[Institutionsbenämning].&amp;[610-LANDSKAPSPLANERING, ALNARP]"/>
        <member name="[Organisation - institution].[Organisation - institution].[Institutionsbenämning].&amp;[635-Lantbrukets byggnadsteknik]"/>
        <member name="[Organisation - institution].[Organisation - institution].[Institutionsbenämning].&amp;[646-Institutionsadministration]"/>
        <member name="[Organisation - institution].[Organisation - institution].[Institutionsbenämning].&amp;[880-HUSDJURENS MILJÖ OCH HÄLSA]"/>
        <member name="[Organisation - institution].[Organisation - institution].[Institutionsbenämning].&amp;[886-Intendentur Ekologicentrum]"/>
        <member name="[Organisation - institution].[Organisation - institution].[Institutionsbenämning].&amp;[BU896-LTV-fak, budgetjustering]"/>
        <member name="[Organisation - institution].[Organisation - institution].[Institutionsbenämning].&amp;[241-Skogens ekologi och skötsel]"/>
        <member name="[Organisation - institution].[Organisation - institution].[Institutionsbenämning].&amp;[760-KIRURGI OCH MEDICIN, SMÅDJUR]"/>
        <member name="[Organisation - institution].[Organisation - institution].[Institutionsbenämning].&amp;[924-CENTRUM F UTHÅLLIGT LANTBRUK]"/>
        <member name="[Organisation - institution].[Organisation - institution].[Institutionsbenämning].&amp;[953-MARKVETENSKAPLIGT ÖVNINGSLAB]"/>
        <member name="[Organisation - institution].[Organisation - institution].[Institutionsbenämning].&amp;[540-Norrländsk jordbruksvetenskap]"/>
        <member name="[Organisation - institution].[Organisation - institution].[Institutionsbenämning].&amp;[650-HUSDJURENS UTFODRING OCH VÅRD]"/>
        <member name="[Organisation - institution].[Organisation - institution].[Institutionsbenämning].&amp;[875-VHC Utbildningsadministration]"/>
        <member name="[Organisation - institution].[Organisation - institution].[Institutionsbenämning].&amp;[893-FAKULTETEN FÖR SKOGSVETENSKAP]"/>
        <member name="[Organisation - institution].[Organisation - institution].[Institutionsbenämning].&amp;[981-UNIVERSITETSLEDNINGENS KANSLI]"/>
        <member name="[Organisation - institution].[Organisation - institution].[Institutionsbenämning].&amp;[560-LANDSKAPS- OCH TRÄDGÅRDSTEKNIK]"/>
        <member name="[Organisation - institution].[Organisation - institution].[Institutionsbenämning].&amp;[910-CENTRUM FÖR BIOLOGISK MÅNGFALD]"/>
        <member name="[Organisation - institution].[Organisation - institution].[Institutionsbenämning].&amp;[330-SKOGLIG GENETIK O VÄXTFYSIOLOGI]"/>
        <member name="[Organisation - institution].[Organisation - institution].[Institutionsbenämning].&amp;[440-EKOLOGI OCH VÄXTPRODUKTIONSLÄRA]"/>
        <member name="[Organisation - institution].[Organisation - institution].[Institutionsbenämning].&amp;[956-Speciallokaler för undervisning]"/>
        <member name="[Organisation - institution].[Organisation - institution].[Institutionsbenämning].&amp;[922-CENTRUM FÖR REPRODUKTIONSBIOLOGI]"/>
        <member name="[Organisation - institution].[Organisation - institution].[Institutionsbenämning].&amp;[109-STYRELSENS STRATEGISKA SATSNINGAR]"/>
        <member name="[Organisation - institution].[Organisation - institution].[Institutionsbenämning].&amp;[200-Enheten för skoglig fältforskning]"/>
        <member name="[Organisation - institution].[Organisation - institution].[Institutionsbenämning].&amp;[390-Skoglig mykologi och växtpatologi]"/>
        <member name="[Organisation - institution].[Organisation - institution].[Institutionsbenämning].&amp;[887-Intendentur Landskap och samhälle]"/>
        <member name="[Organisation - institution].[Organisation - institution].[Institutionsbenämning].&amp;[641-POM, Programmet för odlad mångfald]"/>
        <member name="[Organisation - institution].[Organisation - institution].[Institutionsbenämning].&amp;[934-AVD FÖR JURIDIK, EKONOMI, PERSONAL]"/>
        <member name="[Organisation - institution].[Organisation - institution].[Institutionsbenämning].&amp;[600-JORDBRUKETS BIOSYSTEM OCH TEKNOLOGI]"/>
        <member name=""/>
        <member name="[Organisation - institution].[Organisation - institution].[Institutionsbenämning].&amp;[645-Enheten för samverkan och utveckling]"/>
        <member name="[Organisation - institution].[Organisation - institution].[Institutionsbenämning].&amp;[108-Planeringsavdelningen: Fartygsenheten]"/>
        <member name="[Organisation - institution].[Organisation - institution].[Institutionsbenämning].&amp;[716-Institutionen för kliniska vetenskaper]"/>
        <member name="[Organisation - institution].[Organisation - institution].[Institutionsbenämning].&amp;[545-SKOGENS BIOMATERIAL OCH TEKNOLOGI (SBT)]"/>
        <member name="[Organisation - institution].[Organisation - institution].[Institutionsbenämning].&amp;[631-Växtförädling och bioteknik, t o m 2012]"/>
        <member name="[Organisation - institution].[Organisation - institution].[Institutionsbenämning].&amp;[929-SCAW Nationellt centrum för djurvälfärd]"/>
        <member name="[Organisation - institution].[Organisation - institution].[Institutionsbenämning].&amp;[425-Institutionen för molekylära vetenskaper]"/>
        <member name="[Organisation - institution].[Organisation - institution].[Institutionsbenämning].&amp;[713-BIOMEDICIN OCH VETERINÄR FOLKHÄLSOVETENSKAP]"/>
        <member name="[Organisation - institution].[Organisation - institution].[Institutionsbenämning].&amp;[720-Institutionen för husdjurens biovetenskaper]"/>
        <member name="[Organisation - institution].[Organisation - institution].[Institutionsbenämning].&amp;[928-KOMPETENSCENTRUM FÖR KEMISKA BEKÄMPNINGSMEDEL]"/>
        <member name="[Organisation - institution].[Organisation - institution].[Institutionsbenämning].&amp;[644-Landskapsarkitektur, planering och förvaltning]"/>
        <member name="[Organisation - institution].[Organisation - institution].[Institutionsbenämning].&amp;[894-FAKULTETEN F NATURRESURSER OCH LANTBRUKSVETENSKAP]"/>
        <member name="[Organisation - institution].[Organisation - institution].[Institutionsbenämning].&amp;[895-FAKULTETEN F VETERINÄRMEDICIN O HUSDJURSVETENSKAP]"/>
        <member name=""/>
        <member name=""/>
        <member name=""/>
        <member name=""/>
        <member name="[Organisation - institution].[Organisation - institution].[Institutionsbenämning].&amp;[725-Institutionen för tillämpad husdjursvetenskap och välfär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22"/>
      </mps>
      <members count="29" level="1">
        <member name="[Projekt].[Projektgrupp].&amp;[88-GU, övrigt]"/>
        <member name="[Projekt].[Projektgrupp].&amp;[78-FoMa, övrigt]"/>
        <member name="[Projekt].[Projektgrupp].&amp;[74-FoMa, uppdrag]"/>
        <member name="[Projekt].[Projektgrupp].&amp;[84-GU, försäljning]"/>
        <member name="[Projekt].[Projektgrupp].&amp;[6-Forskning, övrigt]"/>
        <member name="[Projekt].[Projektgrupp].&amp;[80-GU, fortbildning]"/>
        <member name="[Projekt].[Projektgrupp].&amp;[4-Forskning, uppdrag]"/>
        <member name="[Projekt].[Projektgrupp].&amp;[76-FoMA, försäljning]"/>
        <member name="[Projekt].[Projektgrupp].&amp;[989-Elimin intern MP]"/>
        <member name="[Projekt].[Projektgrupp].&amp;[952-Stödverksamhet FO]"/>
        <member name="[Projekt].[Projektgrupp].&amp;[991-Avslut projekt GU]"/>
        <member name="[Projekt].[Projektgrupp].&amp;[992-Avslut projekt FO]"/>
        <member name="[Projekt].[Projektgrupp].&amp;[93-Konferensverksamhet]"/>
        <member name="[Projekt].[Projektgrupp].&amp;[993-Avslut projekt FoMa]"/>
        <member name="[Projekt].[Projektgrupp].&amp;[981-GU, fördelningskoder]"/>
        <member name="[Projekt].[Projektgrupp].&amp;[982-FO, fördelningskoder]"/>
        <member name="[Projekt].[Projektgrupp].&amp;[46-Forskning, försäljning]"/>
        <member name="[Projekt].[Projektgrupp].&amp;[82-GU, uppdragsutbildning]"/>
        <member name="[Projekt].[Projektgrupp].&amp;[85-GU, anslagsfinansierad]"/>
        <member name="[Projekt].[Projektgrupp].&amp;[931-Hotell o elevbostäder]"/>
        <member name="[Projekt].[Projektgrupp].&amp;[81-GU, beställd utbildning]"/>
        <member name="[Projekt].[Projektgrupp].&amp;[983-FoMa, fördelningskoder]"/>
        <member name="[Projekt].[Projektgrupp].&amp;[75-FoMa, anslagsfinansierad]"/>
        <member name="[Projekt].[Projektgrupp].&amp;[61-Forskning, lantbruksdrift]"/>
        <member name="[Projekt].[Projektgrupp].&amp;[5-Forskning, anslagsfinansierad]"/>
        <member name="[Projekt].[Projektgrupp].&amp;[89-GU, anslagsfinaniserade kurser]"/>
        <member name="[Projekt].[Projektgrupp].&amp;[87-GU, bidrags- och blandfinaniserad]"/>
        <member name="[Projekt].[Projektgrupp].&amp;[70-FoMa, bidrags- och blandfinansierad]"/>
        <member name="[Projekt].[Projektgrupp].&amp;[1-Forskning, bidrags- och blandfinansiera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Redovisningsområde].[Redovisningsområde].&amp;[5 - Gem verksamheter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</pivotHierarchies>
  <pivotTableStyleInfo name="PivotStyleLight16" showRowHeaders="1" showColHeaders="1" showRowStripes="0" showColStripes="0" showLastColumn="1"/>
  <rowHierarchiesUsage count="2">
    <rowHierarchyUsage hierarchyUsage="55"/>
    <rowHierarchyUsage hierarchyUsage="27"/>
  </rowHierarchiesUsage>
  <colHierarchiesUsage count="1">
    <colHierarchyUsage hierarchyUsage="2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Pivottabell2" cacheId="1" applyNumberFormats="0" applyBorderFormats="0" applyFontFormats="0" applyPatternFormats="0" applyAlignmentFormats="0" applyWidthHeightFormats="1" dataCaption="Värden" updatedVersion="8" minRefreshableVersion="3" useAutoFormatting="1" subtotalHiddenItems="1" rowGrandTotals="0" colGrandTotals="0" itemPrintTitles="1" createdVersion="6" indent="0" outline="1" outlineData="1" multipleFieldFilters="0" fieldListSortAscending="1">
  <location ref="B7:E20" firstHeaderRow="1" firstDataRow="2" firstDataCol="1" rowPageCount="2" colPageCount="1"/>
  <pivotFields count="33">
    <pivotField axis="axisPage" allDrilled="1" showAll="0" dataSourceSort="1">
      <items count="4">
        <item s="1" c="1" x="0"/>
        <item s="1" c="1" x="1"/>
        <item s="1" c="1" x="2"/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llDrilled="1" showAll="0" dataSourceSort="1">
      <items count="2">
        <item s="1" c="1" x="0"/>
        <item t="default"/>
      </items>
    </pivotField>
    <pivotField showAll="0" dataSourceSort="1"/>
    <pivotField showAll="0" dataSourceSort="1" defaultSubtotal="0" showPropTip="1"/>
    <pivotField dataField="1" showAll="0"/>
    <pivotField allDrilled="1" showAll="0" dataSourceSort="1"/>
    <pivotField showAll="0" dataSourceSort="1"/>
    <pivotField showAll="0" dataSourceSort="1">
      <items count="2">
        <item s="1" x="0"/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Col" allDrilled="1" showAll="0" dataSourceSort="1">
      <items count="4">
        <item s="1" c="1" x="0"/>
        <item s="1" c="1" x="1"/>
        <item s="1" c="1" x="2"/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allDrilled="1" showAll="0" dataSourceSort="1" defaultAttributeDrillState="1">
      <items count="2">
        <item s="1" x="0"/>
        <item t="default"/>
      </items>
    </pivotField>
    <pivotField allDrilled="1" showAll="0" dataSourceSort="1" defaultAttributeDrillState="1">
      <items count="2">
        <item s="1" x="0"/>
        <item t="default"/>
      </items>
    </pivotField>
    <pivotField allDrilled="1" showAll="0" dataSourceSort="1" defaultAttributeDrillState="1"/>
    <pivotField showAll="0" dataSourceSort="1" defaultSubtotal="0" showPropTip="1"/>
    <pivotField axis="axisRow" allDrilled="1" showAll="0" dataSourceSort="1">
      <items count="4">
        <item s="1" c="1" x="0"/>
        <item c="1" x="1"/>
        <item c="1" x="2"/>
        <item t="default"/>
      </items>
    </pivotField>
    <pivotField axis="axisRow" showAll="0" dataSourceSort="1">
      <items count="1">
        <item t="default"/>
      </items>
    </pivotField>
    <pivotField axis="axisRow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</pivotFields>
  <rowFields count="2">
    <field x="23"/>
    <field x="32"/>
  </rowFields>
  <rowItems count="12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</rowItems>
  <colFields count="1">
    <field x="16"/>
  </colFields>
  <colItems count="3">
    <i>
      <x/>
    </i>
    <i>
      <x v="1"/>
    </i>
    <i>
      <x v="2"/>
    </i>
  </colItems>
  <pageFields count="2">
    <pageField fld="30" hier="84" name="[Redovisningsområde].[Redovisningsområde].&amp;[5 - Gem verksamheter]" cap="5 - Gem verksamheter"/>
    <pageField fld="0" hier="27" name="[Budgetkonto].[Budgetkontohierarki med kod].[All]" cap="All"/>
  </pageFields>
  <dataFields count="1">
    <dataField fld="9" baseField="0" baseItem="0" numFmtId="164"/>
  </dataFields>
  <formats count="6">
    <format dxfId="64">
      <pivotArea outline="0" collapsedLevelsAreSubtotals="1" fieldPosition="0"/>
    </format>
    <format dxfId="63">
      <pivotArea dataOnly="0" labelOnly="1" fieldPosition="0">
        <references count="1">
          <reference field="16" count="0"/>
        </references>
      </pivotArea>
    </format>
    <format dxfId="62">
      <pivotArea collapsedLevelsAreSubtotals="1" fieldPosition="0">
        <references count="3">
          <reference field="16" count="1" selected="0">
            <x v="2"/>
          </reference>
          <reference field="23" count="1" selected="0">
            <x v="0"/>
          </reference>
          <reference field="32" count="1">
            <x v="2"/>
          </reference>
        </references>
      </pivotArea>
    </format>
    <format dxfId="61">
      <pivotArea collapsedLevelsAreSubtotals="1" fieldPosition="0">
        <references count="2">
          <reference field="16" count="1" selected="0">
            <x v="2"/>
          </reference>
          <reference field="23" count="1">
            <x v="1"/>
          </reference>
        </references>
      </pivotArea>
    </format>
    <format dxfId="60">
      <pivotArea collapsedLevelsAreSubtotals="1" fieldPosition="0">
        <references count="3">
          <reference field="16" count="1" selected="0">
            <x v="1"/>
          </reference>
          <reference field="23" count="1" selected="0">
            <x v="0"/>
          </reference>
          <reference field="32" count="1">
            <x v="2"/>
          </reference>
        </references>
      </pivotArea>
    </format>
    <format dxfId="59">
      <pivotArea collapsedLevelsAreSubtotals="1" fieldPosition="0">
        <references count="2">
          <reference field="16" count="1" selected="0">
            <x v="1"/>
          </reference>
          <reference field="23" count="1">
            <x v="1"/>
          </reference>
        </references>
      </pivotArea>
    </format>
  </formats>
  <pivotHierarchies count="174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">
        <mp field="8"/>
      </mps>
    </pivotHierarchy>
    <pivotHierarchy multipleItemSelectionAllowed="1">
      <mps count="1">
        <mp field="18"/>
      </mps>
    </pivotHierarchy>
    <pivotHierarchy/>
    <pivotHierarchy multipleItemSelectionAllowed="1">
      <mps count="3">
        <mp field="3"/>
        <mp field="4"/>
        <mp field="5"/>
      </mps>
    </pivotHierarchy>
    <pivotHierarchy>
      <mps count="3">
        <mp field="13"/>
        <mp field="14"/>
        <mp field="1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 multipleItemSelectionAllowed="1">
      <mps count="4">
        <mp field="26"/>
        <mp field="27"/>
        <mp field="28"/>
        <mp field="29"/>
      </mps>
      <members count="1" level="1">
        <member name=""/>
      </members>
      <members count="2" level="3">
        <member name="[Organisation - institution].[Organisation - institution].[Kostnadsställebenämning].&amp;[894001089400894]"/>
        <member name="[Organisation - institution].[Organisation - institution].[Kostnadsställebenämning].&amp;[89501018950189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22"/>
      </mps>
      <members count="29" level="1">
        <member name="[Projekt].[Projektgrupp].&amp;[88-GU, övrigt]"/>
        <member name="[Projekt].[Projektgrupp].&amp;[78-FoMa, övrigt]"/>
        <member name="[Projekt].[Projektgrupp].&amp;[74-FoMa, uppdrag]"/>
        <member name="[Projekt].[Projektgrupp].&amp;[84-GU, försäljning]"/>
        <member name="[Projekt].[Projektgrupp].&amp;[6-Forskning, övrigt]"/>
        <member name="[Projekt].[Projektgrupp].&amp;[80-GU, fortbildning]"/>
        <member name="[Projekt].[Projektgrupp].&amp;[4-Forskning, uppdrag]"/>
        <member name="[Projekt].[Projektgrupp].&amp;[76-FoMA, försäljning]"/>
        <member name="[Projekt].[Projektgrupp].&amp;[989-Elimin intern MP]"/>
        <member name="[Projekt].[Projektgrupp].&amp;[952-Stödverksamhet FO]"/>
        <member name="[Projekt].[Projektgrupp].&amp;[991-Avslut projekt GU]"/>
        <member name="[Projekt].[Projektgrupp].&amp;[992-Avslut projekt FO]"/>
        <member name="[Projekt].[Projektgrupp].&amp;[93-Konferensverksamhet]"/>
        <member name="[Projekt].[Projektgrupp].&amp;[993-Avslut projekt FoMa]"/>
        <member name="[Projekt].[Projektgrupp].&amp;[981-GU, fördelningskoder]"/>
        <member name="[Projekt].[Projektgrupp].&amp;[982-FO, fördelningskoder]"/>
        <member name="[Projekt].[Projektgrupp].&amp;[46-Forskning, försäljning]"/>
        <member name="[Projekt].[Projektgrupp].&amp;[82-GU, uppdragsutbildning]"/>
        <member name="[Projekt].[Projektgrupp].&amp;[85-GU, anslagsfinansierad]"/>
        <member name="[Projekt].[Projektgrupp].&amp;[931-Hotell o elevbostäder]"/>
        <member name="[Projekt].[Projektgrupp].&amp;[81-GU, beställd utbildning]"/>
        <member name="[Projekt].[Projektgrupp].&amp;[983-FoMa, fördelningskoder]"/>
        <member name="[Projekt].[Projektgrupp].&amp;[75-FoMa, anslagsfinansierad]"/>
        <member name="[Projekt].[Projektgrupp].&amp;[61-Forskning, lantbruksdrift]"/>
        <member name="[Projekt].[Projektgrupp].&amp;[5-Forskning, anslagsfinansierad]"/>
        <member name="[Projekt].[Projektgrupp].&amp;[89-GU, anslagsfinaniserade kurser]"/>
        <member name="[Projekt].[Projektgrupp].&amp;[87-GU, bidrags- och blandfinaniserad]"/>
        <member name="[Projekt].[Projektgrupp].&amp;[70-FoMa, bidrags- och blandfinansierad]"/>
        <member name="[Projekt].[Projektgrupp].&amp;[1-Forskning, bidrags- och blandfinansiera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Redovisningsområde].[Redovisningsområde].&amp;[5 - Gem verksamheter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</pivotHierarchies>
  <pivotTableStyleInfo name="PivotStyleLight16" showRowHeaders="1" showColHeaders="1" showRowStripes="0" showColStripes="0" showLastColumn="1"/>
  <rowHierarchiesUsage count="2">
    <rowHierarchyUsage hierarchyUsage="55"/>
    <rowHierarchyUsage hierarchyUsage="29"/>
  </rowHierarchiesUsage>
  <colHierarchiesUsage count="1">
    <colHierarchyUsage hierarchyUsage="2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D7D452-9FAE-42C1-9058-9156012B2397}" name="Pivottabell2" cacheId="0" applyNumberFormats="0" applyBorderFormats="0" applyFontFormats="0" applyPatternFormats="0" applyAlignmentFormats="0" applyWidthHeightFormats="1" dataCaption="Värden" updatedVersion="8" minRefreshableVersion="3" useAutoFormatting="1" subtotalHiddenItems="1" itemPrintTitles="1" createdVersion="5" indent="0" outline="1" outlineData="1" multipleFieldFilters="0" fieldListSortAscending="1">
  <location ref="A4:F78" firstHeaderRow="1" firstDataRow="2" firstDataCol="1" rowPageCount="2" colPageCount="1"/>
  <pivotFields count="18">
    <pivotField dataField="1" showAll="0"/>
    <pivotField axis="axisRow" allDrilled="1" showAll="0" dataSourceSort="1" defaultAttributeDrillState="1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Col" allDrilled="1" showAll="0" dataSourceSort="1">
      <items count="9">
        <item s="1" c="1" x="0"/>
        <item s="1" c="1" x="1"/>
        <item s="1" c="1" x="2"/>
        <item s="1" c="1" x="3"/>
        <item x="4"/>
        <item x="5"/>
        <item x="6"/>
        <item x="7"/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</pivotFields>
  <rowFields count="1">
    <field x="1"/>
  </rowFields>
  <rowItems count="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 t="grand">
      <x/>
    </i>
  </rowItems>
  <colFields count="1">
    <field x="9"/>
  </colFields>
  <colItems count="5">
    <i>
      <x/>
    </i>
    <i>
      <x v="1"/>
    </i>
    <i>
      <x v="2"/>
    </i>
    <i>
      <x v="3"/>
    </i>
    <i t="grand">
      <x/>
    </i>
  </colItems>
  <pageFields count="2">
    <pageField fld="2" hier="55" name="[Organisation - institution].[Organisation - institution].[Institutionsbenämning].&amp;[896-FAKULTETEN F LANDSKAPSARK., TRÄDGÅRDS- O VÄXTPROD]" cap="896-FAKULTETEN F LANDSKAPSARK., TRÄDGÅRDS- O VÄXTPROD"/>
    <pageField fld="12" hier="27" name="[Budgetkonto].[Budgetkontohierarki med kod].[Budgetkontokategori benämning].&amp;[60-Lokalkostnader]" cap="60-Lokalkostnader"/>
  </pageFields>
  <dataFields count="1">
    <dataField fld="0" baseField="0" baseItem="0" numFmtId="4"/>
  </dataFields>
  <formats count="59">
    <format dxfId="58">
      <pivotArea outline="0" collapsedLevelsAreSubtotals="1" fieldPosition="0"/>
    </format>
    <format dxfId="57">
      <pivotArea collapsedLevelsAreSubtotals="1" fieldPosition="0">
        <references count="1">
          <reference field="1" count="1">
            <x v="28"/>
          </reference>
        </references>
      </pivotArea>
    </format>
    <format dxfId="56">
      <pivotArea collapsedLevelsAreSubtotals="1" fieldPosition="0">
        <references count="1">
          <reference field="1" count="1">
            <x v="28"/>
          </reference>
        </references>
      </pivotArea>
    </format>
    <format dxfId="55">
      <pivotArea collapsedLevelsAreSubtotals="1" fieldPosition="0">
        <references count="1">
          <reference field="1" count="1">
            <x v="29"/>
          </reference>
        </references>
      </pivotArea>
    </format>
    <format dxfId="54">
      <pivotArea collapsedLevelsAreSubtotals="1" fieldPosition="0">
        <references count="1">
          <reference field="1" count="1">
            <x v="29"/>
          </reference>
        </references>
      </pivotArea>
    </format>
    <format dxfId="53">
      <pivotArea collapsedLevelsAreSubtotals="1" fieldPosition="0">
        <references count="1">
          <reference field="1" count="1">
            <x v="30"/>
          </reference>
        </references>
      </pivotArea>
    </format>
    <format dxfId="52">
      <pivotArea collapsedLevelsAreSubtotals="1" fieldPosition="0">
        <references count="1">
          <reference field="1" count="1">
            <x v="30"/>
          </reference>
        </references>
      </pivotArea>
    </format>
    <format dxfId="51">
      <pivotArea collapsedLevelsAreSubtotals="1" fieldPosition="0">
        <references count="1">
          <reference field="1" count="1">
            <x v="32"/>
          </reference>
        </references>
      </pivotArea>
    </format>
    <format dxfId="50">
      <pivotArea collapsedLevelsAreSubtotals="1" fieldPosition="0">
        <references count="1">
          <reference field="1" count="1">
            <x v="32"/>
          </reference>
        </references>
      </pivotArea>
    </format>
    <format dxfId="49">
      <pivotArea collapsedLevelsAreSubtotals="1" fieldPosition="0">
        <references count="1">
          <reference field="1" count="1">
            <x v="31"/>
          </reference>
        </references>
      </pivotArea>
    </format>
    <format dxfId="48">
      <pivotArea collapsedLevelsAreSubtotals="1" fieldPosition="0">
        <references count="1">
          <reference field="1" count="1">
            <x v="31"/>
          </reference>
        </references>
      </pivotArea>
    </format>
    <format dxfId="47">
      <pivotArea collapsedLevelsAreSubtotals="1" fieldPosition="0">
        <references count="1">
          <reference field="1" count="1">
            <x v="38"/>
          </reference>
        </references>
      </pivotArea>
    </format>
    <format dxfId="46">
      <pivotArea collapsedLevelsAreSubtotals="1" fieldPosition="0">
        <references count="1">
          <reference field="1" count="1">
            <x v="38"/>
          </reference>
        </references>
      </pivotArea>
    </format>
    <format dxfId="45">
      <pivotArea collapsedLevelsAreSubtotals="1" fieldPosition="0">
        <references count="1">
          <reference field="1" count="1">
            <x v="27"/>
          </reference>
        </references>
      </pivotArea>
    </format>
    <format dxfId="44">
      <pivotArea collapsedLevelsAreSubtotals="1" fieldPosition="0">
        <references count="1">
          <reference field="1" count="1">
            <x v="27"/>
          </reference>
        </references>
      </pivotArea>
    </format>
    <format dxfId="43">
      <pivotArea collapsedLevelsAreSubtotals="1" fieldPosition="0">
        <references count="1">
          <reference field="1" count="1">
            <x v="20"/>
          </reference>
        </references>
      </pivotArea>
    </format>
    <format dxfId="42">
      <pivotArea collapsedLevelsAreSubtotals="1" fieldPosition="0">
        <references count="1">
          <reference field="1" count="1">
            <x v="20"/>
          </reference>
        </references>
      </pivotArea>
    </format>
    <format dxfId="41">
      <pivotArea collapsedLevelsAreSubtotals="1" fieldPosition="0">
        <references count="1">
          <reference field="1" count="1">
            <x v="23"/>
          </reference>
        </references>
      </pivotArea>
    </format>
    <format dxfId="40">
      <pivotArea collapsedLevelsAreSubtotals="1" fieldPosition="0">
        <references count="1">
          <reference field="1" count="1">
            <x v="23"/>
          </reference>
        </references>
      </pivotArea>
    </format>
    <format dxfId="39">
      <pivotArea collapsedLevelsAreSubtotals="1" fieldPosition="0">
        <references count="1">
          <reference field="1" count="1">
            <x v="25"/>
          </reference>
        </references>
      </pivotArea>
    </format>
    <format dxfId="38">
      <pivotArea dataOnly="0" labelOnly="1" fieldPosition="0">
        <references count="1">
          <reference field="1" count="1">
            <x v="25"/>
          </reference>
        </references>
      </pivotArea>
    </format>
    <format dxfId="37">
      <pivotArea collapsedLevelsAreSubtotals="1" fieldPosition="0">
        <references count="1">
          <reference field="1" count="1">
            <x v="24"/>
          </reference>
        </references>
      </pivotArea>
    </format>
    <format dxfId="36">
      <pivotArea dataOnly="0" labelOnly="1" fieldPosition="0">
        <references count="1">
          <reference field="1" count="1">
            <x v="24"/>
          </reference>
        </references>
      </pivotArea>
    </format>
    <format dxfId="35">
      <pivotArea collapsedLevelsAreSubtotals="1" fieldPosition="0">
        <references count="1">
          <reference field="1" count="1">
            <x v="15"/>
          </reference>
        </references>
      </pivotArea>
    </format>
    <format dxfId="34">
      <pivotArea dataOnly="0" labelOnly="1" fieldPosition="0">
        <references count="1">
          <reference field="1" count="1">
            <x v="15"/>
          </reference>
        </references>
      </pivotArea>
    </format>
    <format dxfId="33">
      <pivotArea collapsedLevelsAreSubtotals="1" fieldPosition="0">
        <references count="1">
          <reference field="1" count="1">
            <x v="58"/>
          </reference>
        </references>
      </pivotArea>
    </format>
    <format dxfId="32">
      <pivotArea collapsedLevelsAreSubtotals="1" fieldPosition="0">
        <references count="1">
          <reference field="1" count="1">
            <x v="58"/>
          </reference>
        </references>
      </pivotArea>
    </format>
    <format dxfId="31">
      <pivotArea collapsedLevelsAreSubtotals="1" fieldPosition="0">
        <references count="1">
          <reference field="1" count="1">
            <x v="59"/>
          </reference>
        </references>
      </pivotArea>
    </format>
    <format dxfId="30">
      <pivotArea collapsedLevelsAreSubtotals="1" fieldPosition="0">
        <references count="1">
          <reference field="1" count="1">
            <x v="59"/>
          </reference>
        </references>
      </pivotArea>
    </format>
    <format dxfId="29">
      <pivotArea collapsedLevelsAreSubtotals="1" fieldPosition="0">
        <references count="1">
          <reference field="1" count="1">
            <x v="34"/>
          </reference>
        </references>
      </pivotArea>
    </format>
    <format dxfId="28">
      <pivotArea dataOnly="0" labelOnly="1" fieldPosition="0">
        <references count="1">
          <reference field="1" count="1">
            <x v="34"/>
          </reference>
        </references>
      </pivotArea>
    </format>
    <format dxfId="27">
      <pivotArea collapsedLevelsAreSubtotals="1" fieldPosition="0">
        <references count="1">
          <reference field="1" count="1">
            <x v="15"/>
          </reference>
        </references>
      </pivotArea>
    </format>
    <format dxfId="26">
      <pivotArea collapsedLevelsAreSubtotals="1" fieldPosition="0">
        <references count="1">
          <reference field="1" count="1">
            <x v="15"/>
          </reference>
        </references>
      </pivotArea>
    </format>
    <format dxfId="25">
      <pivotArea dataOnly="0" labelOnly="1" fieldPosition="0">
        <references count="1">
          <reference field="1" count="1">
            <x v="15"/>
          </reference>
        </references>
      </pivotArea>
    </format>
    <format dxfId="24">
      <pivotArea collapsedLevelsAreSubtotals="1" fieldPosition="0">
        <references count="1">
          <reference field="1" count="1">
            <x v="15"/>
          </reference>
        </references>
      </pivotArea>
    </format>
    <format dxfId="23">
      <pivotArea dataOnly="0" labelOnly="1" fieldPosition="0">
        <references count="1">
          <reference field="1" count="1">
            <x v="15"/>
          </reference>
        </references>
      </pivotArea>
    </format>
    <format dxfId="22">
      <pivotArea collapsedLevelsAreSubtotals="1" fieldPosition="0">
        <references count="1">
          <reference field="1" count="1">
            <x v="15"/>
          </reference>
        </references>
      </pivotArea>
    </format>
    <format dxfId="21">
      <pivotArea dataOnly="0" labelOnly="1" fieldPosition="0">
        <references count="1">
          <reference field="1" count="1">
            <x v="15"/>
          </reference>
        </references>
      </pivotArea>
    </format>
    <format dxfId="20">
      <pivotArea collapsedLevelsAreSubtotals="1" fieldPosition="0">
        <references count="1">
          <reference field="1" count="1">
            <x v="52"/>
          </reference>
        </references>
      </pivotArea>
    </format>
    <format dxfId="19">
      <pivotArea dataOnly="0" labelOnly="1" fieldPosition="0">
        <references count="1">
          <reference field="1" count="1">
            <x v="52"/>
          </reference>
        </references>
      </pivotArea>
    </format>
    <format dxfId="18">
      <pivotArea collapsedLevelsAreSubtotals="1" fieldPosition="0">
        <references count="1">
          <reference field="1" count="1">
            <x v="52"/>
          </reference>
        </references>
      </pivotArea>
    </format>
    <format dxfId="17">
      <pivotArea collapsedLevelsAreSubtotals="1" fieldPosition="0">
        <references count="1">
          <reference field="1" count="1">
            <x v="73"/>
          </reference>
        </references>
      </pivotArea>
    </format>
    <format dxfId="16">
      <pivotArea collapsedLevelsAreSubtotals="1" fieldPosition="0">
        <references count="1">
          <reference field="1" count="1">
            <x v="73"/>
          </reference>
        </references>
      </pivotArea>
    </format>
    <format dxfId="15">
      <pivotArea collapsedLevelsAreSubtotals="1" fieldPosition="0">
        <references count="1">
          <reference field="1" count="1">
            <x v="52"/>
          </reference>
        </references>
      </pivotArea>
    </format>
    <format dxfId="14">
      <pivotArea dataOnly="0" labelOnly="1" fieldPosition="0">
        <references count="1">
          <reference field="1" count="1">
            <x v="52"/>
          </reference>
        </references>
      </pivotArea>
    </format>
    <format dxfId="13">
      <pivotArea collapsedLevelsAreSubtotals="1" fieldPosition="0">
        <references count="1">
          <reference field="1" count="1">
            <x v="40"/>
          </reference>
        </references>
      </pivotArea>
    </format>
    <format dxfId="12">
      <pivotArea collapsedLevelsAreSubtotals="1" fieldPosition="0">
        <references count="2">
          <reference field="1" count="1">
            <x v="40"/>
          </reference>
          <reference field="9" count="3" selected="0">
            <x v="5"/>
            <x v="6"/>
            <x v="7"/>
          </reference>
        </references>
      </pivotArea>
    </format>
    <format dxfId="11">
      <pivotArea collapsedLevelsAreSubtotals="1" fieldPosition="0">
        <references count="2">
          <reference field="1" count="4">
            <x v="16"/>
            <x v="17"/>
            <x v="18"/>
            <x v="19"/>
          </reference>
          <reference field="9" count="1" selected="0">
            <x v="4"/>
          </reference>
        </references>
      </pivotArea>
    </format>
    <format dxfId="10">
      <pivotArea collapsedLevelsAreSubtotals="1" fieldPosition="0">
        <references count="1">
          <reference field="1" count="4">
            <x v="16"/>
            <x v="17"/>
            <x v="18"/>
            <x v="19"/>
          </reference>
        </references>
      </pivotArea>
    </format>
    <format dxfId="9">
      <pivotArea collapsedLevelsAreSubtotals="1" fieldPosition="0">
        <references count="1">
          <reference field="1" count="1">
            <x v="40"/>
          </reference>
        </references>
      </pivotArea>
    </format>
    <format dxfId="8">
      <pivotArea collapsedLevelsAreSubtotals="1" fieldPosition="0">
        <references count="1">
          <reference field="1" count="1">
            <x v="72"/>
          </reference>
        </references>
      </pivotArea>
    </format>
    <format dxfId="7">
      <pivotArea dataOnly="0" labelOnly="1" fieldPosition="0">
        <references count="1">
          <reference field="1" count="1">
            <x v="72"/>
          </reference>
        </references>
      </pivotArea>
    </format>
    <format dxfId="6">
      <pivotArea collapsedLevelsAreSubtotals="1" fieldPosition="0">
        <references count="1">
          <reference field="1" count="4">
            <x v="16"/>
            <x v="17"/>
            <x v="18"/>
            <x v="19"/>
          </reference>
        </references>
      </pivotArea>
    </format>
    <format dxfId="5">
      <pivotArea dataOnly="0" labelOnly="1" fieldPosition="0">
        <references count="1">
          <reference field="1" count="4">
            <x v="16"/>
            <x v="17"/>
            <x v="18"/>
            <x v="19"/>
          </reference>
        </references>
      </pivotArea>
    </format>
    <format dxfId="4">
      <pivotArea collapsedLevelsAreSubtotals="1" fieldPosition="0">
        <references count="1">
          <reference field="1" count="4">
            <x v="16"/>
            <x v="17"/>
            <x v="18"/>
            <x v="19"/>
          </reference>
        </references>
      </pivotArea>
    </format>
    <format dxfId="3">
      <pivotArea collapsedLevelsAreSubtotals="1" fieldPosition="0">
        <references count="1">
          <reference field="1" count="1">
            <x v="40"/>
          </reference>
        </references>
      </pivotArea>
    </format>
    <format dxfId="2">
      <pivotArea collapsedLevelsAreSubtotals="1" fieldPosition="0">
        <references count="1">
          <reference field="1" count="2">
            <x v="42"/>
            <x v="43"/>
          </reference>
        </references>
      </pivotArea>
    </format>
    <format dxfId="1">
      <pivotArea collapsedLevelsAreSubtotals="1" fieldPosition="0">
        <references count="1">
          <reference field="1" count="4">
            <x v="16"/>
            <x v="17"/>
            <x v="18"/>
            <x v="19"/>
          </reference>
        </references>
      </pivotArea>
    </format>
    <format dxfId="0">
      <pivotArea dataOnly="0" labelOnly="1" fieldPosition="0">
        <references count="1">
          <reference field="1" count="4">
            <x v="16"/>
            <x v="17"/>
            <x v="18"/>
            <x v="19"/>
          </reference>
        </references>
      </pivotArea>
    </format>
  </formats>
  <pivotHierarchies count="173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">
        <mp field="11"/>
      </mps>
    </pivotHierarchy>
    <pivotHierarchy/>
    <pivotHierarchy/>
    <pivotHierarchy multipleItemSelectionAllowed="1">
      <mps count="3">
        <mp field="15"/>
        <mp field="16"/>
        <mp field="17"/>
      </mps>
      <members count="4" level="1">
        <member name="[Budgetkonto].[Budgetkontohierarki med kod].[Budgetkontokategori benämning].&amp;[60-Lokalkostnader]"/>
        <member name="[Budgetkonto].[Budgetkontohierarki med kod].[Budgetkontokategori benämning].&amp;[65-Driftkostnader]"/>
        <member name="[Budgetkonto].[Budgetkontohierarki med kod].[Budgetkontokategori benämning].&amp;[50-Personalkostnader]"/>
        <member name="[Budgetkonto].[Budgetkontohierarki med kod].[Budgetkontokategori benämning].&amp;[99-Saldo flyttade projek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">
        <mp field="5"/>
        <mp field="6"/>
        <mp field="7"/>
        <mp field="8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</pivotHierarchies>
  <pivotTableStyleInfo name="PivotStyleLight16" showRowHeaders="1" showColHeaders="1" showRowStripes="0" showColStripes="0" showLastColumn="1"/>
  <rowHierarchiesUsage count="1">
    <rowHierarchyUsage hierarchyUsage="38"/>
  </rowHierarchiesUsage>
  <colHierarchiesUsage count="1">
    <colHierarchyUsage hierarchyUsage="2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D17" sqref="D17"/>
    </sheetView>
  </sheetViews>
  <sheetFormatPr defaultRowHeight="15" x14ac:dyDescent="0.25"/>
  <cols>
    <col min="1" max="1" width="52.5703125" customWidth="1"/>
    <col min="2" max="2" width="12.28515625" customWidth="1"/>
    <col min="3" max="3" width="13.5703125" customWidth="1"/>
    <col min="4" max="4" width="14.28515625" customWidth="1"/>
    <col min="5" max="5" width="16" customWidth="1"/>
    <col min="7" max="7" width="22.140625" bestFit="1" customWidth="1"/>
    <col min="8" max="11" width="16.42578125" bestFit="1" customWidth="1"/>
    <col min="12" max="12" width="13.85546875" bestFit="1" customWidth="1"/>
    <col min="13" max="13" width="14" bestFit="1" customWidth="1"/>
  </cols>
  <sheetData>
    <row r="1" spans="1:13" x14ac:dyDescent="0.25">
      <c r="A1" s="24"/>
      <c r="B1" s="25"/>
      <c r="C1" s="25"/>
      <c r="D1" s="25"/>
      <c r="E1" s="25" t="s">
        <v>72</v>
      </c>
    </row>
    <row r="2" spans="1:13" x14ac:dyDescent="0.25">
      <c r="A2" s="24" t="s">
        <v>73</v>
      </c>
      <c r="B2" s="26" t="s">
        <v>80</v>
      </c>
      <c r="C2" s="26" t="s">
        <v>158</v>
      </c>
      <c r="D2" s="26" t="s">
        <v>168</v>
      </c>
      <c r="E2" s="25" t="s">
        <v>181</v>
      </c>
    </row>
    <row r="3" spans="1:13" x14ac:dyDescent="0.25">
      <c r="A3" s="27" t="s">
        <v>74</v>
      </c>
      <c r="B3" s="28">
        <f>'Sammanställning univ gemensamt'!C49</f>
        <v>-259208309.42261574</v>
      </c>
      <c r="C3" s="28">
        <f>'Sammanställning univ gemensamt'!D49</f>
        <v>-294576315.7758497</v>
      </c>
      <c r="D3" s="28">
        <f>'Sammanställning univ gemensamt'!E49</f>
        <v>-308349081.22973204</v>
      </c>
      <c r="E3" s="28">
        <f>SUM(B3:D3)</f>
        <v>-862133706.4281975</v>
      </c>
      <c r="H3" s="59"/>
      <c r="I3" s="59"/>
      <c r="J3" s="59"/>
      <c r="K3" s="59"/>
      <c r="L3" s="59"/>
    </row>
    <row r="4" spans="1:13" x14ac:dyDescent="0.25">
      <c r="A4" s="29" t="s">
        <v>75</v>
      </c>
      <c r="B4" s="30">
        <f>'Sammanställning fak gemens'!C26</f>
        <v>-31739702.450000003</v>
      </c>
      <c r="C4" s="30">
        <f>'Sammanställning fak gemens'!D26</f>
        <v>-34912952.379999995</v>
      </c>
      <c r="D4" s="30">
        <f>'Sammanställning fak gemens'!E26</f>
        <v>-33008665.350000001</v>
      </c>
      <c r="E4" s="30">
        <f>SUM(B4:D4)</f>
        <v>-99661320.180000007</v>
      </c>
      <c r="H4" s="69"/>
      <c r="I4" s="69"/>
      <c r="J4" s="69"/>
      <c r="K4" s="69"/>
      <c r="L4" s="69"/>
    </row>
    <row r="5" spans="1:13" x14ac:dyDescent="0.25">
      <c r="A5" s="27" t="s">
        <v>76</v>
      </c>
      <c r="B5" s="28">
        <f t="shared" ref="B5:D5" si="0">SUM(B3:B4)</f>
        <v>-290948011.87261575</v>
      </c>
      <c r="C5" s="28">
        <f t="shared" si="0"/>
        <v>-329489268.1558497</v>
      </c>
      <c r="D5" s="28">
        <f t="shared" si="0"/>
        <v>-341357746.57973206</v>
      </c>
      <c r="E5" s="28">
        <f t="shared" ref="E5" si="1">SUM(E3:E4)</f>
        <v>-961795026.60819745</v>
      </c>
      <c r="H5" s="69"/>
      <c r="I5" s="69"/>
      <c r="J5" s="69"/>
      <c r="K5" s="69"/>
      <c r="L5" s="69"/>
    </row>
    <row r="6" spans="1:13" x14ac:dyDescent="0.25">
      <c r="A6" s="31"/>
      <c r="B6" s="32"/>
      <c r="C6" s="32"/>
      <c r="D6" s="32"/>
      <c r="E6" s="32"/>
      <c r="H6" s="69"/>
      <c r="I6" s="69"/>
      <c r="J6" s="69"/>
      <c r="K6" s="69"/>
      <c r="L6" s="69"/>
    </row>
    <row r="7" spans="1:13" x14ac:dyDescent="0.25">
      <c r="A7" s="27" t="s">
        <v>54</v>
      </c>
      <c r="B7" s="28">
        <f>Lönebas!C11</f>
        <v>-1781869873.9400005</v>
      </c>
      <c r="C7" s="28">
        <f>Lönebas!D11</f>
        <v>-1889929701.2099993</v>
      </c>
      <c r="D7" s="28">
        <f>GETPIVOTDATA("[Measures].[Utfall]",Lönebas!$B$9,"[Bokföringsperiod].[År-Period]","[Bokföringsperiod].[År-Period].[Bokföringsår].&amp;[2025]")</f>
        <v>-1990974816.2799997</v>
      </c>
      <c r="E7" s="28">
        <f>SUM(B7:D7)</f>
        <v>-5662774391.4299994</v>
      </c>
      <c r="H7" s="69"/>
      <c r="I7" s="69"/>
      <c r="J7" s="69"/>
      <c r="K7" s="69"/>
      <c r="L7" s="69"/>
    </row>
    <row r="8" spans="1:13" x14ac:dyDescent="0.25">
      <c r="A8" s="31"/>
      <c r="B8" s="32"/>
      <c r="C8" s="32"/>
      <c r="D8" s="32"/>
      <c r="E8" s="32"/>
      <c r="H8" s="69"/>
      <c r="I8" s="69"/>
      <c r="J8" s="69"/>
      <c r="K8" s="69"/>
      <c r="L8" s="69"/>
    </row>
    <row r="9" spans="1:13" x14ac:dyDescent="0.25">
      <c r="A9" s="33" t="s">
        <v>55</v>
      </c>
      <c r="B9" s="34">
        <f t="shared" ref="B9:D9" si="2">B5/B7</f>
        <v>0.16328241255310241</v>
      </c>
      <c r="C9" s="34">
        <f t="shared" si="2"/>
        <v>0.17433943069146915</v>
      </c>
      <c r="D9" s="34">
        <f t="shared" si="2"/>
        <v>0.1714525687560105</v>
      </c>
      <c r="E9" s="34">
        <f t="shared" ref="E9" si="3">E5/E7</f>
        <v>0.16984519603390361</v>
      </c>
      <c r="H9" s="70"/>
      <c r="I9" s="70"/>
      <c r="J9" s="70"/>
      <c r="K9" s="70"/>
      <c r="L9" s="70"/>
    </row>
    <row r="12" spans="1:13" ht="15.75" x14ac:dyDescent="0.25">
      <c r="H12" s="71"/>
      <c r="I12" s="71"/>
      <c r="J12" s="71"/>
    </row>
    <row r="13" spans="1:13" x14ac:dyDescent="0.25">
      <c r="G13" s="72"/>
      <c r="H13" s="72"/>
      <c r="I13" s="72"/>
      <c r="J13" s="72"/>
      <c r="K13" s="72"/>
    </row>
    <row r="14" spans="1:13" x14ac:dyDescent="0.25">
      <c r="H14" s="70"/>
      <c r="I14" s="70"/>
      <c r="J14" s="70"/>
      <c r="K14" s="70"/>
    </row>
    <row r="15" spans="1:13" x14ac:dyDescent="0.25">
      <c r="H15" s="70"/>
      <c r="I15" s="70"/>
      <c r="J15" s="70"/>
      <c r="K15" s="70"/>
      <c r="L15" s="73"/>
      <c r="M15" s="59"/>
    </row>
    <row r="16" spans="1:13" x14ac:dyDescent="0.25">
      <c r="L16" s="73"/>
    </row>
    <row r="17" spans="12:12" x14ac:dyDescent="0.25">
      <c r="L17" s="73"/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27"/>
  <sheetViews>
    <sheetView zoomScale="89" zoomScaleNormal="89" workbookViewId="0">
      <selection activeCell="C25" sqref="C25"/>
    </sheetView>
  </sheetViews>
  <sheetFormatPr defaultRowHeight="15" x14ac:dyDescent="0.25"/>
  <cols>
    <col min="1" max="1" width="3.140625" customWidth="1"/>
    <col min="2" max="2" width="79.7109375" bestFit="1" customWidth="1"/>
    <col min="3" max="3" width="18.5703125" customWidth="1"/>
    <col min="4" max="6" width="15" bestFit="1" customWidth="1"/>
    <col min="7" max="7" width="5.140625" customWidth="1"/>
    <col min="8" max="9" width="10" customWidth="1"/>
    <col min="10" max="10" width="9.85546875" customWidth="1"/>
    <col min="11" max="12" width="10" customWidth="1"/>
    <col min="13" max="13" width="7" customWidth="1"/>
    <col min="14" max="14" width="9.28515625" customWidth="1"/>
    <col min="15" max="15" width="7" customWidth="1"/>
    <col min="16" max="16" width="11" customWidth="1"/>
    <col min="17" max="17" width="12" customWidth="1"/>
    <col min="18" max="18" width="11.85546875" customWidth="1"/>
    <col min="19" max="23" width="11" customWidth="1"/>
    <col min="24" max="24" width="13.5703125" bestFit="1" customWidth="1"/>
  </cols>
  <sheetData>
    <row r="3" spans="2:6" ht="18.75" x14ac:dyDescent="0.3">
      <c r="B3" s="5" t="s">
        <v>183</v>
      </c>
    </row>
    <row r="6" spans="2:6" x14ac:dyDescent="0.25">
      <c r="B6" s="1" t="s">
        <v>8</v>
      </c>
      <c r="C6" t="s" vm="1">
        <v>4</v>
      </c>
    </row>
    <row r="7" spans="2:6" x14ac:dyDescent="0.25">
      <c r="B7" s="1" t="s">
        <v>13</v>
      </c>
      <c r="C7" t="s" vm="2">
        <v>4</v>
      </c>
    </row>
    <row r="9" spans="2:6" x14ac:dyDescent="0.25">
      <c r="B9" s="1" t="s">
        <v>3</v>
      </c>
      <c r="C9" s="1" t="s">
        <v>2</v>
      </c>
    </row>
    <row r="10" spans="2:6" x14ac:dyDescent="0.25">
      <c r="B10" s="1" t="s">
        <v>0</v>
      </c>
      <c r="C10" s="8" t="s">
        <v>80</v>
      </c>
      <c r="D10" s="8" t="s">
        <v>158</v>
      </c>
      <c r="E10" s="8" t="s">
        <v>168</v>
      </c>
      <c r="F10" s="8" t="s">
        <v>1</v>
      </c>
    </row>
    <row r="11" spans="2:6" x14ac:dyDescent="0.25">
      <c r="B11" s="2" t="s">
        <v>5</v>
      </c>
      <c r="C11" s="3">
        <v>-1781869873.9400005</v>
      </c>
      <c r="D11" s="3">
        <v>-1889929701.2099993</v>
      </c>
      <c r="E11" s="3">
        <v>-1990974816.2799997</v>
      </c>
      <c r="F11" s="3">
        <v>-5662774391.4300003</v>
      </c>
    </row>
    <row r="12" spans="2:6" x14ac:dyDescent="0.25">
      <c r="B12" s="4" t="s">
        <v>6</v>
      </c>
      <c r="C12" s="3">
        <v>-1781869873.9400005</v>
      </c>
      <c r="D12" s="3">
        <v>-1889929701.2099993</v>
      </c>
      <c r="E12" s="3">
        <v>-1990974816.2799997</v>
      </c>
      <c r="F12" s="3">
        <v>-5662774391.4300003</v>
      </c>
    </row>
    <row r="13" spans="2:6" x14ac:dyDescent="0.25">
      <c r="B13" s="6" t="s">
        <v>9</v>
      </c>
      <c r="C13" s="3">
        <v>-274945576.30000007</v>
      </c>
      <c r="D13" s="3">
        <v>-285034013.54999995</v>
      </c>
      <c r="E13" s="3">
        <v>-301699380.45999992</v>
      </c>
      <c r="F13" s="3">
        <v>-861678970.30999994</v>
      </c>
    </row>
    <row r="14" spans="2:6" x14ac:dyDescent="0.25">
      <c r="B14" s="6" t="s">
        <v>10</v>
      </c>
      <c r="C14" s="3">
        <v>-745759190.75000012</v>
      </c>
      <c r="D14" s="3">
        <v>-793119588.29999971</v>
      </c>
      <c r="E14" s="3">
        <v>-816495343.38000011</v>
      </c>
      <c r="F14" s="3">
        <v>-2355374122.4299998</v>
      </c>
    </row>
    <row r="15" spans="2:6" x14ac:dyDescent="0.25">
      <c r="B15" s="6" t="s">
        <v>11</v>
      </c>
      <c r="C15" s="3">
        <v>-447515106.21000034</v>
      </c>
      <c r="D15" s="3">
        <v>-478375387.06999958</v>
      </c>
      <c r="E15" s="3">
        <v>-511355734.87999976</v>
      </c>
      <c r="F15" s="3">
        <v>-1437246228.1599998</v>
      </c>
    </row>
    <row r="16" spans="2:6" x14ac:dyDescent="0.25">
      <c r="B16" s="6" t="s">
        <v>12</v>
      </c>
      <c r="C16" s="3">
        <v>-313650000.67999995</v>
      </c>
      <c r="D16" s="3">
        <v>-333400712.28999996</v>
      </c>
      <c r="E16" s="3">
        <v>-361424357.55999988</v>
      </c>
      <c r="F16" s="3">
        <v>-1008475070.5299997</v>
      </c>
    </row>
    <row r="17" spans="2:9" x14ac:dyDescent="0.25">
      <c r="B17" s="2" t="s">
        <v>1</v>
      </c>
      <c r="C17" s="3">
        <v>-1781869873.9400005</v>
      </c>
      <c r="D17" s="3">
        <v>-1889929701.2099993</v>
      </c>
      <c r="E17" s="3">
        <v>-1990974816.2799997</v>
      </c>
      <c r="F17" s="3">
        <v>-5662774391.4300003</v>
      </c>
    </row>
    <row r="20" spans="2:9" x14ac:dyDescent="0.25">
      <c r="I20" t="s">
        <v>79</v>
      </c>
    </row>
    <row r="26" spans="2:9" x14ac:dyDescent="0.25">
      <c r="B26" s="23"/>
    </row>
    <row r="27" spans="2:9" x14ac:dyDescent="0.25">
      <c r="B27" s="23"/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52"/>
  <sheetViews>
    <sheetView topLeftCell="A16" workbookViewId="0">
      <selection activeCell="H48" sqref="H48"/>
    </sheetView>
  </sheetViews>
  <sheetFormatPr defaultRowHeight="15" x14ac:dyDescent="0.25"/>
  <cols>
    <col min="1" max="1" width="3.140625" customWidth="1"/>
    <col min="2" max="2" width="44.85546875" customWidth="1"/>
    <col min="3" max="3" width="23" customWidth="1"/>
    <col min="4" max="5" width="13.140625" bestFit="1" customWidth="1"/>
    <col min="6" max="6" width="12" customWidth="1"/>
    <col min="7" max="7" width="11.85546875" customWidth="1"/>
    <col min="8" max="9" width="10" customWidth="1"/>
    <col min="10" max="10" width="8.5703125" customWidth="1"/>
    <col min="11" max="12" width="10" customWidth="1"/>
    <col min="13" max="13" width="7" customWidth="1"/>
    <col min="14" max="14" width="9.28515625" customWidth="1"/>
    <col min="15" max="15" width="7" customWidth="1"/>
    <col min="16" max="16" width="11" customWidth="1"/>
    <col min="17" max="17" width="12" customWidth="1"/>
    <col min="18" max="18" width="11.85546875" customWidth="1"/>
    <col min="19" max="23" width="11" customWidth="1"/>
    <col min="24" max="24" width="13.5703125" bestFit="1" customWidth="1"/>
  </cols>
  <sheetData>
    <row r="3" spans="2:5" x14ac:dyDescent="0.25">
      <c r="B3" s="1" t="s">
        <v>8</v>
      </c>
      <c r="C3" t="s" vm="3">
        <v>19</v>
      </c>
    </row>
    <row r="4" spans="2:5" x14ac:dyDescent="0.25">
      <c r="B4" s="1" t="s">
        <v>20</v>
      </c>
      <c r="C4" t="s" vm="4">
        <v>21</v>
      </c>
    </row>
    <row r="5" spans="2:5" x14ac:dyDescent="0.25">
      <c r="B5" s="1" t="s">
        <v>14</v>
      </c>
      <c r="C5" t="s" vm="8">
        <v>4</v>
      </c>
    </row>
    <row r="7" spans="2:5" x14ac:dyDescent="0.25">
      <c r="B7" s="1" t="s">
        <v>3</v>
      </c>
      <c r="C7" s="1" t="s">
        <v>2</v>
      </c>
    </row>
    <row r="8" spans="2:5" x14ac:dyDescent="0.25">
      <c r="B8" s="1" t="s">
        <v>0</v>
      </c>
      <c r="C8" s="8" t="s">
        <v>80</v>
      </c>
      <c r="D8" s="8" t="s">
        <v>158</v>
      </c>
      <c r="E8" s="8" t="s">
        <v>168</v>
      </c>
    </row>
    <row r="9" spans="2:5" x14ac:dyDescent="0.25">
      <c r="B9" s="2" t="s">
        <v>159</v>
      </c>
      <c r="C9" s="3"/>
      <c r="D9" s="3">
        <v>2838000</v>
      </c>
      <c r="E9" s="3"/>
    </row>
    <row r="10" spans="2:5" x14ac:dyDescent="0.25">
      <c r="B10" s="2" t="s">
        <v>22</v>
      </c>
      <c r="C10" s="3">
        <v>103071464.20999998</v>
      </c>
      <c r="D10" s="3">
        <v>100133818.06</v>
      </c>
      <c r="E10" s="3">
        <v>106324752.29000004</v>
      </c>
    </row>
    <row r="11" spans="2:5" x14ac:dyDescent="0.25">
      <c r="B11" s="4" t="s">
        <v>77</v>
      </c>
      <c r="C11" s="3">
        <v>-10</v>
      </c>
      <c r="D11" s="3"/>
      <c r="E11" s="3"/>
    </row>
    <row r="12" spans="2:5" x14ac:dyDescent="0.25">
      <c r="B12" s="4" t="s">
        <v>46</v>
      </c>
      <c r="C12" s="3">
        <v>103071474.20999998</v>
      </c>
      <c r="D12" s="3">
        <v>100133818.06</v>
      </c>
      <c r="E12" s="3">
        <v>106324752.29000004</v>
      </c>
    </row>
    <row r="13" spans="2:5" x14ac:dyDescent="0.25">
      <c r="B13" s="2" t="s">
        <v>23</v>
      </c>
      <c r="C13" s="3">
        <v>638958.05000000005</v>
      </c>
      <c r="D13" s="3">
        <v>2569952</v>
      </c>
      <c r="E13" s="3">
        <v>2698624</v>
      </c>
    </row>
    <row r="14" spans="2:5" x14ac:dyDescent="0.25">
      <c r="B14" s="4" t="s">
        <v>23</v>
      </c>
      <c r="C14" s="3">
        <v>638958.05000000005</v>
      </c>
      <c r="D14" s="3">
        <v>2569952</v>
      </c>
      <c r="E14" s="3">
        <v>2698624</v>
      </c>
    </row>
    <row r="15" spans="2:5" x14ac:dyDescent="0.25">
      <c r="B15" s="2" t="s">
        <v>24</v>
      </c>
      <c r="C15" s="3">
        <v>4226145.6100000003</v>
      </c>
      <c r="D15" s="3">
        <v>4395170.03</v>
      </c>
      <c r="E15" s="3">
        <v>4535599.0199999996</v>
      </c>
    </row>
    <row r="16" spans="2:5" x14ac:dyDescent="0.25">
      <c r="B16" s="4" t="s">
        <v>43</v>
      </c>
      <c r="C16" s="3">
        <v>335750</v>
      </c>
      <c r="D16" s="3">
        <v>408000</v>
      </c>
      <c r="E16" s="3">
        <v>466700</v>
      </c>
    </row>
    <row r="17" spans="2:5" x14ac:dyDescent="0.25">
      <c r="B17" s="4" t="s">
        <v>44</v>
      </c>
      <c r="C17" s="3">
        <v>3537843.5500000003</v>
      </c>
      <c r="D17" s="3">
        <v>3706075.41</v>
      </c>
      <c r="E17" s="3">
        <v>3707395.7699999996</v>
      </c>
    </row>
    <row r="18" spans="2:5" x14ac:dyDescent="0.25">
      <c r="B18" s="4" t="s">
        <v>45</v>
      </c>
      <c r="C18" s="3">
        <v>352552.06000000006</v>
      </c>
      <c r="D18" s="3">
        <v>281094.62</v>
      </c>
      <c r="E18" s="3">
        <v>361503.24999999994</v>
      </c>
    </row>
    <row r="19" spans="2:5" x14ac:dyDescent="0.25">
      <c r="B19" s="2" t="s">
        <v>25</v>
      </c>
      <c r="C19" s="3">
        <v>254673959.6300005</v>
      </c>
      <c r="D19" s="3">
        <v>299217623.73999995</v>
      </c>
      <c r="E19" s="3">
        <v>320089662.78000063</v>
      </c>
    </row>
    <row r="20" spans="2:5" x14ac:dyDescent="0.25">
      <c r="B20" s="4" t="s">
        <v>42</v>
      </c>
      <c r="C20" s="3">
        <v>254673959.6300005</v>
      </c>
      <c r="D20" s="3">
        <v>299217623.73999995</v>
      </c>
      <c r="E20" s="3">
        <v>320089662.78000063</v>
      </c>
    </row>
    <row r="21" spans="2:5" x14ac:dyDescent="0.25">
      <c r="B21" s="2" t="s">
        <v>5</v>
      </c>
      <c r="C21" s="3">
        <v>-238162020.81999996</v>
      </c>
      <c r="D21" s="3">
        <v>-258650803.42999998</v>
      </c>
      <c r="E21" s="3">
        <v>-272616266.64999998</v>
      </c>
    </row>
    <row r="22" spans="2:5" x14ac:dyDescent="0.25">
      <c r="B22" s="4" t="s">
        <v>6</v>
      </c>
      <c r="C22" s="3">
        <v>-231691970.45999998</v>
      </c>
      <c r="D22" s="3">
        <v>-252849645.91999996</v>
      </c>
      <c r="E22" s="3">
        <v>-269621480.22999996</v>
      </c>
    </row>
    <row r="23" spans="2:5" x14ac:dyDescent="0.25">
      <c r="B23" s="4" t="s">
        <v>26</v>
      </c>
      <c r="C23" s="3">
        <v>-495125.85000000003</v>
      </c>
      <c r="D23" s="3">
        <v>-491547.67999999993</v>
      </c>
      <c r="E23" s="3">
        <v>-549927.75</v>
      </c>
    </row>
    <row r="24" spans="2:5" x14ac:dyDescent="0.25">
      <c r="B24" s="4" t="s">
        <v>27</v>
      </c>
      <c r="C24" s="3">
        <v>-3079943.4899999998</v>
      </c>
      <c r="D24" s="3">
        <v>-2880099.2600000007</v>
      </c>
      <c r="E24" s="3">
        <v>-2632048.34</v>
      </c>
    </row>
    <row r="25" spans="2:5" x14ac:dyDescent="0.25">
      <c r="B25" s="4" t="s">
        <v>28</v>
      </c>
      <c r="C25" s="3">
        <v>-565700</v>
      </c>
      <c r="D25" s="3">
        <v>-177400</v>
      </c>
      <c r="E25" s="3">
        <v>-37607.25</v>
      </c>
    </row>
    <row r="26" spans="2:5" x14ac:dyDescent="0.25">
      <c r="B26" s="4" t="s">
        <v>29</v>
      </c>
      <c r="C26" s="3">
        <v>-890126.8899999999</v>
      </c>
      <c r="D26" s="3">
        <v>-955529.58000000007</v>
      </c>
      <c r="E26" s="3">
        <v>-1014955.48</v>
      </c>
    </row>
    <row r="27" spans="2:5" x14ac:dyDescent="0.25">
      <c r="B27" s="4" t="s">
        <v>7</v>
      </c>
      <c r="C27" s="3">
        <v>-1439154.1299999997</v>
      </c>
      <c r="D27" s="3">
        <v>-1296580.9899999998</v>
      </c>
      <c r="E27" s="3">
        <v>1239752.4000000004</v>
      </c>
    </row>
    <row r="28" spans="2:5" x14ac:dyDescent="0.25">
      <c r="B28" s="2" t="s">
        <v>30</v>
      </c>
      <c r="C28" s="3">
        <v>-28735191.650000002</v>
      </c>
      <c r="D28" s="3">
        <v>-30338972.170000002</v>
      </c>
      <c r="E28" s="3">
        <v>-30959854.370000001</v>
      </c>
    </row>
    <row r="29" spans="2:5" x14ac:dyDescent="0.25">
      <c r="B29" s="4" t="s">
        <v>41</v>
      </c>
      <c r="C29" s="3">
        <v>-28735191.650000002</v>
      </c>
      <c r="D29" s="3">
        <v>-30338972.170000002</v>
      </c>
      <c r="E29" s="3">
        <v>-30959854.370000001</v>
      </c>
    </row>
    <row r="30" spans="2:5" x14ac:dyDescent="0.25">
      <c r="B30" s="2" t="s">
        <v>31</v>
      </c>
      <c r="C30" s="3">
        <v>-100308608.99000001</v>
      </c>
      <c r="D30" s="3">
        <v>-113481169.22000007</v>
      </c>
      <c r="E30" s="3">
        <v>-113973888.92999998</v>
      </c>
    </row>
    <row r="31" spans="2:5" x14ac:dyDescent="0.25">
      <c r="B31" s="4" t="s">
        <v>33</v>
      </c>
      <c r="C31" s="3">
        <v>-2849766.9899999998</v>
      </c>
      <c r="D31" s="3">
        <v>-2542031.6700000004</v>
      </c>
      <c r="E31" s="3">
        <v>-2402765.1800000002</v>
      </c>
    </row>
    <row r="32" spans="2:5" x14ac:dyDescent="0.25">
      <c r="B32" s="4" t="s">
        <v>34</v>
      </c>
      <c r="C32" s="3">
        <v>-105467.68</v>
      </c>
      <c r="D32" s="3">
        <v>-220639.77999999997</v>
      </c>
      <c r="E32" s="3">
        <v>-227688.28999999995</v>
      </c>
    </row>
    <row r="33" spans="2:7" x14ac:dyDescent="0.25">
      <c r="B33" s="4" t="s">
        <v>35</v>
      </c>
      <c r="C33" s="3">
        <v>-87496172.01000002</v>
      </c>
      <c r="D33" s="3">
        <v>-107348322.88000005</v>
      </c>
      <c r="E33" s="3">
        <v>-125337510.75999999</v>
      </c>
    </row>
    <row r="34" spans="2:7" x14ac:dyDescent="0.25">
      <c r="B34" s="4" t="s">
        <v>36</v>
      </c>
      <c r="C34" s="3">
        <v>-65801</v>
      </c>
      <c r="D34" s="3">
        <v>-16570.5</v>
      </c>
      <c r="E34" s="3">
        <v>-66768.100000000006</v>
      </c>
    </row>
    <row r="35" spans="2:7" x14ac:dyDescent="0.25">
      <c r="B35" s="4" t="s">
        <v>37</v>
      </c>
      <c r="C35" s="3">
        <v>-6923695.9500000011</v>
      </c>
      <c r="D35" s="3">
        <v>-4525571.870000001</v>
      </c>
      <c r="E35" s="3">
        <v>-3525226.62</v>
      </c>
    </row>
    <row r="36" spans="2:7" x14ac:dyDescent="0.25">
      <c r="B36" s="4" t="s">
        <v>38</v>
      </c>
      <c r="C36" s="3">
        <v>-3931558.1600000006</v>
      </c>
      <c r="D36" s="3">
        <v>-3240198.8599999985</v>
      </c>
      <c r="E36" s="3">
        <v>-4094538.3499999987</v>
      </c>
    </row>
    <row r="37" spans="2:7" x14ac:dyDescent="0.25">
      <c r="B37" s="4" t="s">
        <v>39</v>
      </c>
      <c r="C37" s="3">
        <v>-362617.35</v>
      </c>
      <c r="D37" s="3">
        <v>-342876.62</v>
      </c>
      <c r="E37" s="3">
        <v>-275989.81999999995</v>
      </c>
    </row>
    <row r="38" spans="2:7" x14ac:dyDescent="0.25">
      <c r="B38" s="4" t="s">
        <v>40</v>
      </c>
      <c r="C38" s="3">
        <v>1426470.15</v>
      </c>
      <c r="D38" s="3">
        <v>4755042.96</v>
      </c>
      <c r="E38" s="3">
        <v>21956598.190000001</v>
      </c>
    </row>
    <row r="39" spans="2:7" x14ac:dyDescent="0.25">
      <c r="B39" s="2" t="s">
        <v>32</v>
      </c>
      <c r="C39" s="3">
        <v>-1860815.5399999712</v>
      </c>
      <c r="D39" s="3">
        <v>-337026.48000000301</v>
      </c>
      <c r="E39" s="3">
        <v>-192812.38999997941</v>
      </c>
    </row>
    <row r="40" spans="2:7" x14ac:dyDescent="0.25">
      <c r="B40" s="2" t="s">
        <v>1</v>
      </c>
      <c r="C40" s="3">
        <v>-6456109.4999995232</v>
      </c>
      <c r="D40" s="3">
        <v>6346592.5299999416</v>
      </c>
      <c r="E40" s="3">
        <v>15905815.750000745</v>
      </c>
    </row>
    <row r="46" spans="2:7" x14ac:dyDescent="0.25">
      <c r="B46" s="13" t="s">
        <v>56</v>
      </c>
      <c r="C46" s="19">
        <f>C21+C28+C30+C39</f>
        <v>-369066636.99999994</v>
      </c>
      <c r="D46" s="19">
        <f>D21+D28+D30+D39</f>
        <v>-402807971.30000007</v>
      </c>
      <c r="E46" s="19">
        <f>E21+E28+E30+E39</f>
        <v>-417742822.33999991</v>
      </c>
    </row>
    <row r="48" spans="2:7" x14ac:dyDescent="0.25">
      <c r="B48" s="20" t="s">
        <v>57</v>
      </c>
      <c r="C48" s="56">
        <f>C19/(C9+C10+C13+C15+C19)</f>
        <v>0.70233470987683932</v>
      </c>
      <c r="D48" s="56">
        <f>D19/(D9+D10+D13+D15+D19)</f>
        <v>0.73130706630544196</v>
      </c>
      <c r="E48" s="56">
        <f>E19/(E9+E10+E13+E15+E19)</f>
        <v>0.73813136872706686</v>
      </c>
      <c r="G48" s="57"/>
    </row>
    <row r="49" spans="2:5" x14ac:dyDescent="0.25">
      <c r="B49" s="19" t="s">
        <v>58</v>
      </c>
      <c r="C49" s="19">
        <f t="shared" ref="C49:E49" si="0">C48*C46</f>
        <v>-259208309.42261574</v>
      </c>
      <c r="D49" s="19">
        <f t="shared" si="0"/>
        <v>-294576315.7758497</v>
      </c>
      <c r="E49" s="19">
        <f t="shared" si="0"/>
        <v>-308349081.22973204</v>
      </c>
    </row>
    <row r="51" spans="2:5" x14ac:dyDescent="0.25">
      <c r="B51" t="s">
        <v>54</v>
      </c>
      <c r="C51" s="15">
        <f>Lönebas!C11</f>
        <v>-1781869873.9400005</v>
      </c>
      <c r="D51" s="15">
        <f>Lönebas!D11</f>
        <v>-1889929701.2099993</v>
      </c>
      <c r="E51" s="15">
        <f>Lönebas!E11</f>
        <v>-1990974816.2799997</v>
      </c>
    </row>
    <row r="52" spans="2:5" x14ac:dyDescent="0.25">
      <c r="B52" s="21" t="s">
        <v>55</v>
      </c>
      <c r="C52" s="22">
        <f t="shared" ref="C52:E52" si="1">C49/C51</f>
        <v>0.14546983099807648</v>
      </c>
      <c r="D52" s="22">
        <f t="shared" si="1"/>
        <v>0.15586628200363833</v>
      </c>
      <c r="E52" s="22">
        <f t="shared" si="1"/>
        <v>0.15487342115449818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E94"/>
  <sheetViews>
    <sheetView topLeftCell="A76" workbookViewId="0">
      <selection activeCell="G15" sqref="G15"/>
    </sheetView>
  </sheetViews>
  <sheetFormatPr defaultRowHeight="15" x14ac:dyDescent="0.25"/>
  <cols>
    <col min="1" max="1" width="3.140625" customWidth="1"/>
    <col min="2" max="2" width="62.85546875" customWidth="1"/>
    <col min="3" max="3" width="23" customWidth="1"/>
    <col min="4" max="6" width="12" customWidth="1"/>
    <col min="7" max="7" width="11.85546875" customWidth="1"/>
    <col min="8" max="9" width="10" customWidth="1"/>
    <col min="10" max="10" width="8.5703125" customWidth="1"/>
    <col min="11" max="12" width="10" customWidth="1"/>
    <col min="13" max="13" width="7" customWidth="1"/>
    <col min="14" max="14" width="9.28515625" customWidth="1"/>
    <col min="15" max="15" width="7" customWidth="1"/>
    <col min="16" max="16" width="11" customWidth="1"/>
    <col min="17" max="17" width="12" customWidth="1"/>
    <col min="18" max="18" width="11.85546875" customWidth="1"/>
    <col min="19" max="23" width="11" customWidth="1"/>
    <col min="24" max="24" width="13.5703125" bestFit="1" customWidth="1"/>
  </cols>
  <sheetData>
    <row r="4" spans="2:5" x14ac:dyDescent="0.25">
      <c r="B4" s="1" t="s">
        <v>8</v>
      </c>
      <c r="C4" t="s" vm="3">
        <v>19</v>
      </c>
    </row>
    <row r="5" spans="2:5" x14ac:dyDescent="0.25">
      <c r="B5" s="1" t="s">
        <v>20</v>
      </c>
      <c r="C5" t="s" vm="4">
        <v>21</v>
      </c>
    </row>
    <row r="7" spans="2:5" x14ac:dyDescent="0.25">
      <c r="B7" s="1" t="s">
        <v>3</v>
      </c>
      <c r="C7" s="1" t="s">
        <v>2</v>
      </c>
    </row>
    <row r="8" spans="2:5" x14ac:dyDescent="0.25">
      <c r="B8" s="1" t="s">
        <v>0</v>
      </c>
      <c r="C8" s="8" t="s">
        <v>80</v>
      </c>
      <c r="D8" s="8" t="s">
        <v>158</v>
      </c>
      <c r="E8" s="8" t="s">
        <v>168</v>
      </c>
    </row>
    <row r="9" spans="2:5" x14ac:dyDescent="0.25">
      <c r="B9" s="2" t="s">
        <v>59</v>
      </c>
      <c r="C9" s="3">
        <v>-25500375.839999996</v>
      </c>
      <c r="D9" s="3">
        <v>-26663202.789999999</v>
      </c>
      <c r="E9" s="3">
        <v>-31635798.030000001</v>
      </c>
    </row>
    <row r="10" spans="2:5" x14ac:dyDescent="0.25">
      <c r="B10" s="6" t="s">
        <v>5</v>
      </c>
      <c r="C10" s="3">
        <v>-18227467.039999999</v>
      </c>
      <c r="D10" s="3">
        <v>-19877010.339999996</v>
      </c>
      <c r="E10" s="3">
        <v>-22950617.340000004</v>
      </c>
    </row>
    <row r="11" spans="2:5" x14ac:dyDescent="0.25">
      <c r="B11" s="6" t="s">
        <v>30</v>
      </c>
      <c r="C11" s="3">
        <v>-1942696.85</v>
      </c>
      <c r="D11" s="3">
        <v>-1958003.6199999999</v>
      </c>
      <c r="E11" s="3">
        <v>-2002281.85</v>
      </c>
    </row>
    <row r="12" spans="2:5" x14ac:dyDescent="0.25">
      <c r="B12" s="6" t="s">
        <v>31</v>
      </c>
      <c r="C12" s="3">
        <v>-5190656.5199999996</v>
      </c>
      <c r="D12" s="3">
        <v>-4861893.34</v>
      </c>
      <c r="E12" s="3">
        <v>-6622032.6899999995</v>
      </c>
    </row>
    <row r="13" spans="2:5" x14ac:dyDescent="0.25">
      <c r="B13" s="6" t="s">
        <v>32</v>
      </c>
      <c r="C13" s="3">
        <v>-139555.43</v>
      </c>
      <c r="D13" s="3">
        <v>33704.510000000068</v>
      </c>
      <c r="E13" s="3">
        <v>-60866.15</v>
      </c>
    </row>
    <row r="14" spans="2:5" x14ac:dyDescent="0.25">
      <c r="B14" s="2" t="s">
        <v>60</v>
      </c>
      <c r="C14" s="3">
        <v>-163455918.89999995</v>
      </c>
      <c r="D14" s="3">
        <v>-179923819.65000001</v>
      </c>
      <c r="E14" s="3">
        <v>-181637326.66</v>
      </c>
    </row>
    <row r="15" spans="2:5" x14ac:dyDescent="0.25">
      <c r="B15" s="6" t="s">
        <v>5</v>
      </c>
      <c r="C15" s="3">
        <v>-80280086.069999993</v>
      </c>
      <c r="D15" s="3">
        <v>-83303793.790000007</v>
      </c>
      <c r="E15" s="3">
        <v>-86806629.589999989</v>
      </c>
    </row>
    <row r="16" spans="2:5" x14ac:dyDescent="0.25">
      <c r="B16" s="6" t="s">
        <v>30</v>
      </c>
      <c r="C16" s="3">
        <v>-9496620.8800000008</v>
      </c>
      <c r="D16" s="3">
        <v>-9965279.2399999984</v>
      </c>
      <c r="E16" s="3">
        <v>-10625062.630000001</v>
      </c>
    </row>
    <row r="17" spans="2:5" x14ac:dyDescent="0.25">
      <c r="B17" s="6" t="s">
        <v>31</v>
      </c>
      <c r="C17" s="3">
        <v>-72536532.319999993</v>
      </c>
      <c r="D17" s="3">
        <v>-86706917.189999998</v>
      </c>
      <c r="E17" s="3">
        <v>-83679442.700000003</v>
      </c>
    </row>
    <row r="18" spans="2:5" x14ac:dyDescent="0.25">
      <c r="B18" s="6" t="s">
        <v>32</v>
      </c>
      <c r="C18" s="3">
        <v>-1142679.6299999999</v>
      </c>
      <c r="D18" s="3">
        <v>52170.5699999996</v>
      </c>
      <c r="E18" s="3">
        <v>-526191.73999999929</v>
      </c>
    </row>
    <row r="19" spans="2:5" x14ac:dyDescent="0.25">
      <c r="B19" s="2" t="s">
        <v>61</v>
      </c>
      <c r="C19" s="3">
        <v>-9484519.4200000018</v>
      </c>
      <c r="D19" s="3">
        <v>-9740318.3100000005</v>
      </c>
      <c r="E19" s="3">
        <v>-9978947.370000001</v>
      </c>
    </row>
    <row r="20" spans="2:5" x14ac:dyDescent="0.25">
      <c r="B20" s="6" t="s">
        <v>5</v>
      </c>
      <c r="C20" s="3">
        <v>-8851537.3400000017</v>
      </c>
      <c r="D20" s="3">
        <v>-9093186.5899999999</v>
      </c>
      <c r="E20" s="3">
        <v>-9468230.6500000004</v>
      </c>
    </row>
    <row r="21" spans="2:5" x14ac:dyDescent="0.25">
      <c r="B21" s="6" t="s">
        <v>30</v>
      </c>
      <c r="C21" s="3">
        <v>-390935.51</v>
      </c>
      <c r="D21" s="3">
        <v>-407765.38000000006</v>
      </c>
      <c r="E21" s="3">
        <v>-391464.90000000008</v>
      </c>
    </row>
    <row r="22" spans="2:5" x14ac:dyDescent="0.25">
      <c r="B22" s="6" t="s">
        <v>31</v>
      </c>
      <c r="C22" s="3">
        <v>-244536.25</v>
      </c>
      <c r="D22" s="3">
        <v>-240828.88</v>
      </c>
      <c r="E22" s="3">
        <v>-157594.51999999999</v>
      </c>
    </row>
    <row r="23" spans="2:5" x14ac:dyDescent="0.25">
      <c r="B23" s="6" t="s">
        <v>32</v>
      </c>
      <c r="C23" s="3">
        <v>2489.6799999999057</v>
      </c>
      <c r="D23" s="3">
        <v>1462.5400000001391</v>
      </c>
      <c r="E23" s="3">
        <v>38342.700000000215</v>
      </c>
    </row>
    <row r="24" spans="2:5" x14ac:dyDescent="0.25">
      <c r="B24" s="2" t="s">
        <v>62</v>
      </c>
      <c r="C24" s="3">
        <v>-10629330.6</v>
      </c>
      <c r="D24" s="3">
        <v>-10882066.760000002</v>
      </c>
      <c r="E24" s="3">
        <v>-11723279.140000001</v>
      </c>
    </row>
    <row r="25" spans="2:5" x14ac:dyDescent="0.25">
      <c r="B25" s="4" t="s">
        <v>182</v>
      </c>
      <c r="C25" s="3">
        <v>-10629330.6</v>
      </c>
      <c r="D25" s="3">
        <v>-10882066.760000002</v>
      </c>
      <c r="E25" s="3">
        <v>-11723279.140000001</v>
      </c>
    </row>
    <row r="26" spans="2:5" x14ac:dyDescent="0.25">
      <c r="B26" s="6" t="s">
        <v>5</v>
      </c>
      <c r="C26" s="3">
        <v>-9398620.8599999994</v>
      </c>
      <c r="D26" s="3">
        <v>-10024632.730000002</v>
      </c>
      <c r="E26" s="3">
        <v>-10804277.780000001</v>
      </c>
    </row>
    <row r="27" spans="2:5" x14ac:dyDescent="0.25">
      <c r="B27" s="6" t="s">
        <v>30</v>
      </c>
      <c r="C27" s="3">
        <v>-782681.28</v>
      </c>
      <c r="D27" s="3">
        <v>-788431.96</v>
      </c>
      <c r="E27" s="3">
        <v>-780000.26</v>
      </c>
    </row>
    <row r="28" spans="2:5" x14ac:dyDescent="0.25">
      <c r="B28" s="6" t="s">
        <v>31</v>
      </c>
      <c r="C28" s="3">
        <v>-218477.44999999995</v>
      </c>
      <c r="D28" s="3">
        <v>-179969.31999999998</v>
      </c>
      <c r="E28" s="3">
        <v>-134020.85</v>
      </c>
    </row>
    <row r="29" spans="2:5" x14ac:dyDescent="0.25">
      <c r="B29" s="6" t="s">
        <v>32</v>
      </c>
      <c r="C29" s="3">
        <v>-229551.01000000021</v>
      </c>
      <c r="D29" s="3">
        <v>110967.25000000004</v>
      </c>
      <c r="E29" s="3">
        <v>-4980.2499999998254</v>
      </c>
    </row>
    <row r="30" spans="2:5" x14ac:dyDescent="0.25">
      <c r="B30" s="2" t="s">
        <v>63</v>
      </c>
      <c r="C30" s="3">
        <v>-11631981.91</v>
      </c>
      <c r="D30" s="3">
        <v>-13046428.57</v>
      </c>
      <c r="E30" s="3">
        <v>-11840777.300000001</v>
      </c>
    </row>
    <row r="31" spans="2:5" x14ac:dyDescent="0.25">
      <c r="B31" s="6" t="s">
        <v>5</v>
      </c>
      <c r="C31" s="3">
        <v>-10189415.290000001</v>
      </c>
      <c r="D31" s="3">
        <v>-11798082.52</v>
      </c>
      <c r="E31" s="3">
        <v>-10694991.52</v>
      </c>
    </row>
    <row r="32" spans="2:5" x14ac:dyDescent="0.25">
      <c r="B32" s="6" t="s">
        <v>30</v>
      </c>
      <c r="C32" s="3">
        <v>-852820.18000000017</v>
      </c>
      <c r="D32" s="3">
        <v>-965444.87</v>
      </c>
      <c r="E32" s="3">
        <v>-790864.08</v>
      </c>
    </row>
    <row r="33" spans="2:5" x14ac:dyDescent="0.25">
      <c r="B33" s="6" t="s">
        <v>31</v>
      </c>
      <c r="C33" s="3">
        <v>-355252.03</v>
      </c>
      <c r="D33" s="3">
        <v>-553708.54</v>
      </c>
      <c r="E33" s="3">
        <v>-301826.12</v>
      </c>
    </row>
    <row r="34" spans="2:5" x14ac:dyDescent="0.25">
      <c r="B34" s="6" t="s">
        <v>32</v>
      </c>
      <c r="C34" s="3">
        <v>-234494.40999999995</v>
      </c>
      <c r="D34" s="3">
        <v>270807.36000000004</v>
      </c>
      <c r="E34" s="3">
        <v>-53095.580000000176</v>
      </c>
    </row>
    <row r="35" spans="2:5" x14ac:dyDescent="0.25">
      <c r="B35" s="2" t="s">
        <v>64</v>
      </c>
      <c r="C35" s="3">
        <v>-8679312.5899999999</v>
      </c>
      <c r="D35" s="3">
        <v>-10073813.549999999</v>
      </c>
      <c r="E35" s="3">
        <v>-9988121.5300000012</v>
      </c>
    </row>
    <row r="36" spans="2:5" x14ac:dyDescent="0.25">
      <c r="B36" s="6" t="s">
        <v>5</v>
      </c>
      <c r="C36" s="3">
        <v>-7985600.8199999994</v>
      </c>
      <c r="D36" s="3">
        <v>-9251636.1099999994</v>
      </c>
      <c r="E36" s="3">
        <v>-9315189.5899999999</v>
      </c>
    </row>
    <row r="37" spans="2:5" x14ac:dyDescent="0.25">
      <c r="B37" s="6" t="s">
        <v>30</v>
      </c>
      <c r="C37" s="3">
        <v>-416908.56</v>
      </c>
      <c r="D37" s="3">
        <v>-456222.81000000006</v>
      </c>
      <c r="E37" s="3">
        <v>-389347.33999999997</v>
      </c>
    </row>
    <row r="38" spans="2:5" x14ac:dyDescent="0.25">
      <c r="B38" s="6" t="s">
        <v>31</v>
      </c>
      <c r="C38" s="3">
        <v>-336028.31999999995</v>
      </c>
      <c r="D38" s="3">
        <v>-344148.22</v>
      </c>
      <c r="E38" s="3">
        <v>-321916.10000000003</v>
      </c>
    </row>
    <row r="39" spans="2:5" x14ac:dyDescent="0.25">
      <c r="B39" s="6" t="s">
        <v>32</v>
      </c>
      <c r="C39" s="3">
        <v>59225.110000000088</v>
      </c>
      <c r="D39" s="3">
        <v>-21806.41</v>
      </c>
      <c r="E39" s="3">
        <v>38331.5</v>
      </c>
    </row>
    <row r="40" spans="2:5" x14ac:dyDescent="0.25">
      <c r="B40" s="2" t="s">
        <v>65</v>
      </c>
      <c r="C40" s="3">
        <v>-35215639.089999996</v>
      </c>
      <c r="D40" s="3">
        <v>-39185947.310000002</v>
      </c>
      <c r="E40" s="3">
        <v>-26553573.450000003</v>
      </c>
    </row>
    <row r="41" spans="2:5" x14ac:dyDescent="0.25">
      <c r="B41" s="4" t="s">
        <v>163</v>
      </c>
      <c r="C41" s="3">
        <v>-8676792.2300000004</v>
      </c>
      <c r="D41" s="3">
        <v>-8992363.7599999998</v>
      </c>
      <c r="E41" s="3">
        <v>-7591953.1199999992</v>
      </c>
    </row>
    <row r="42" spans="2:5" x14ac:dyDescent="0.25">
      <c r="B42" s="6" t="s">
        <v>5</v>
      </c>
      <c r="C42" s="3">
        <v>-1589813.5499999998</v>
      </c>
      <c r="D42" s="3">
        <v>-1527527.65</v>
      </c>
      <c r="E42" s="3">
        <v>-1279988.56</v>
      </c>
    </row>
    <row r="43" spans="2:5" x14ac:dyDescent="0.25">
      <c r="B43" s="6" t="s">
        <v>30</v>
      </c>
      <c r="C43" s="3">
        <v>-6474493.3600000003</v>
      </c>
      <c r="D43" s="3">
        <v>-6976512.5899999999</v>
      </c>
      <c r="E43" s="3">
        <v>-6047498.129999999</v>
      </c>
    </row>
    <row r="44" spans="2:5" x14ac:dyDescent="0.25">
      <c r="B44" s="6" t="s">
        <v>31</v>
      </c>
      <c r="C44" s="3">
        <v>-597200.51</v>
      </c>
      <c r="D44" s="3">
        <v>-541153.91</v>
      </c>
      <c r="E44" s="3">
        <v>-338848.42</v>
      </c>
    </row>
    <row r="45" spans="2:5" x14ac:dyDescent="0.25">
      <c r="B45" s="6" t="s">
        <v>32</v>
      </c>
      <c r="C45" s="3">
        <v>-15284.809999999998</v>
      </c>
      <c r="D45" s="3">
        <v>52830.39</v>
      </c>
      <c r="E45" s="3">
        <v>74381.990000000005</v>
      </c>
    </row>
    <row r="46" spans="2:5" x14ac:dyDescent="0.25">
      <c r="B46" s="4" t="s">
        <v>164</v>
      </c>
      <c r="C46" s="3">
        <v>-4837155.4999999991</v>
      </c>
      <c r="D46" s="3">
        <v>-5550395.4400000004</v>
      </c>
      <c r="E46" s="3">
        <v>-5740577.0600000015</v>
      </c>
    </row>
    <row r="47" spans="2:5" x14ac:dyDescent="0.25">
      <c r="B47" s="6" t="s">
        <v>5</v>
      </c>
      <c r="C47" s="3">
        <v>-4716237.4399999995</v>
      </c>
      <c r="D47" s="3">
        <v>-5497742.4199999999</v>
      </c>
      <c r="E47" s="3">
        <v>-5644971.580000001</v>
      </c>
    </row>
    <row r="48" spans="2:5" x14ac:dyDescent="0.25">
      <c r="B48" s="6" t="s">
        <v>31</v>
      </c>
      <c r="C48" s="3">
        <v>-112869.69</v>
      </c>
      <c r="D48" s="3">
        <v>-97886.22</v>
      </c>
      <c r="E48" s="3">
        <v>-43681.659999999996</v>
      </c>
    </row>
    <row r="49" spans="2:5" x14ac:dyDescent="0.25">
      <c r="B49" s="6" t="s">
        <v>32</v>
      </c>
      <c r="C49" s="3">
        <v>-8048.3700000000099</v>
      </c>
      <c r="D49" s="3">
        <v>45233.199999999946</v>
      </c>
      <c r="E49" s="3">
        <v>-51923.820000000138</v>
      </c>
    </row>
    <row r="50" spans="2:5" x14ac:dyDescent="0.25">
      <c r="B50" s="4" t="s">
        <v>165</v>
      </c>
      <c r="C50" s="3">
        <v>-10346283.050000001</v>
      </c>
      <c r="D50" s="3">
        <v>-12125345.580000002</v>
      </c>
      <c r="E50" s="3">
        <v>-13221043.27</v>
      </c>
    </row>
    <row r="51" spans="2:5" x14ac:dyDescent="0.25">
      <c r="B51" s="6" t="s">
        <v>5</v>
      </c>
      <c r="C51" s="3">
        <v>-8036850.0599999996</v>
      </c>
      <c r="D51" s="3">
        <v>-9247475.5100000016</v>
      </c>
      <c r="E51" s="3">
        <v>-9631396.540000001</v>
      </c>
    </row>
    <row r="52" spans="2:5" x14ac:dyDescent="0.25">
      <c r="B52" s="6" t="s">
        <v>30</v>
      </c>
      <c r="C52" s="3"/>
      <c r="D52" s="3">
        <v>-61.46</v>
      </c>
      <c r="E52" s="3"/>
    </row>
    <row r="53" spans="2:5" x14ac:dyDescent="0.25">
      <c r="B53" s="6" t="s">
        <v>31</v>
      </c>
      <c r="C53" s="3">
        <v>-2527712.3600000003</v>
      </c>
      <c r="D53" s="3">
        <v>-2705618.3499999996</v>
      </c>
      <c r="E53" s="3">
        <v>-3395500.3299999996</v>
      </c>
    </row>
    <row r="54" spans="2:5" x14ac:dyDescent="0.25">
      <c r="B54" s="6" t="s">
        <v>32</v>
      </c>
      <c r="C54" s="3">
        <v>218279.36999999991</v>
      </c>
      <c r="D54" s="3">
        <v>-172190.25999999986</v>
      </c>
      <c r="E54" s="3">
        <v>-194146.39999999994</v>
      </c>
    </row>
    <row r="55" spans="2:5" x14ac:dyDescent="0.25">
      <c r="B55" s="4" t="s">
        <v>166</v>
      </c>
      <c r="C55" s="3">
        <v>-7577299.370000001</v>
      </c>
      <c r="D55" s="3">
        <v>-8757453.120000001</v>
      </c>
      <c r="E55" s="3">
        <v>3.730349362740526E-11</v>
      </c>
    </row>
    <row r="56" spans="2:5" x14ac:dyDescent="0.25">
      <c r="B56" s="6" t="s">
        <v>5</v>
      </c>
      <c r="C56" s="3">
        <v>-6925184.7400000012</v>
      </c>
      <c r="D56" s="3">
        <v>-7997615.7100000009</v>
      </c>
      <c r="E56" s="3">
        <v>-2.7142732506035827E-12</v>
      </c>
    </row>
    <row r="57" spans="2:5" x14ac:dyDescent="0.25">
      <c r="B57" s="6" t="s">
        <v>31</v>
      </c>
      <c r="C57" s="3">
        <v>-710986.15</v>
      </c>
      <c r="D57" s="3">
        <v>-700884.7300000001</v>
      </c>
      <c r="E57" s="3">
        <v>4.0017766878008842E-11</v>
      </c>
    </row>
    <row r="58" spans="2:5" x14ac:dyDescent="0.25">
      <c r="B58" s="6" t="s">
        <v>32</v>
      </c>
      <c r="C58" s="3">
        <v>58871.520000000033</v>
      </c>
      <c r="D58" s="3">
        <v>-58952.680000000008</v>
      </c>
      <c r="E58" s="3">
        <v>0</v>
      </c>
    </row>
    <row r="59" spans="2:5" x14ac:dyDescent="0.25">
      <c r="B59" s="4" t="s">
        <v>167</v>
      </c>
      <c r="C59" s="3">
        <v>-3778108.94</v>
      </c>
      <c r="D59" s="3">
        <v>-3760389.41</v>
      </c>
      <c r="E59" s="3">
        <v>0</v>
      </c>
    </row>
    <row r="60" spans="2:5" x14ac:dyDescent="0.25">
      <c r="B60" s="6" t="s">
        <v>5</v>
      </c>
      <c r="C60" s="3">
        <v>-3599344</v>
      </c>
      <c r="D60" s="3">
        <v>-3767335.92</v>
      </c>
      <c r="E60" s="3">
        <v>0</v>
      </c>
    </row>
    <row r="61" spans="2:5" x14ac:dyDescent="0.25">
      <c r="B61" s="6" t="s">
        <v>30</v>
      </c>
      <c r="C61" s="3"/>
      <c r="D61" s="3">
        <v>-58</v>
      </c>
      <c r="E61" s="3"/>
    </row>
    <row r="62" spans="2:5" x14ac:dyDescent="0.25">
      <c r="B62" s="6" t="s">
        <v>31</v>
      </c>
      <c r="C62" s="3">
        <v>-137092.16</v>
      </c>
      <c r="D62" s="3">
        <v>-87558.080000000002</v>
      </c>
      <c r="E62" s="3">
        <v>0</v>
      </c>
    </row>
    <row r="63" spans="2:5" x14ac:dyDescent="0.25">
      <c r="B63" s="6" t="s">
        <v>32</v>
      </c>
      <c r="C63" s="3">
        <v>-41672.779999999992</v>
      </c>
      <c r="D63" s="3">
        <v>94562.589999999938</v>
      </c>
      <c r="E63" s="3"/>
    </row>
    <row r="64" spans="2:5" x14ac:dyDescent="0.25">
      <c r="B64" s="2" t="s">
        <v>66</v>
      </c>
      <c r="C64" s="3">
        <v>-19485507.630000003</v>
      </c>
      <c r="D64" s="3">
        <v>-20306012.550000001</v>
      </c>
      <c r="E64" s="3">
        <v>-36317828.57</v>
      </c>
    </row>
    <row r="65" spans="2:5" x14ac:dyDescent="0.25">
      <c r="B65" s="6" t="s">
        <v>5</v>
      </c>
      <c r="C65" s="3">
        <v>-15507008.369999999</v>
      </c>
      <c r="D65" s="3">
        <v>-16675930.109999998</v>
      </c>
      <c r="E65" s="3">
        <v>-30978083.249999996</v>
      </c>
    </row>
    <row r="66" spans="2:5" x14ac:dyDescent="0.25">
      <c r="B66" s="6" t="s">
        <v>30</v>
      </c>
      <c r="C66" s="3">
        <v>-1174282.7400000002</v>
      </c>
      <c r="D66" s="3">
        <v>-1212636.3200000003</v>
      </c>
      <c r="E66" s="3">
        <v>-2246811.2799999998</v>
      </c>
    </row>
    <row r="67" spans="2:5" x14ac:dyDescent="0.25">
      <c r="B67" s="6" t="s">
        <v>31</v>
      </c>
      <c r="C67" s="3">
        <v>-2705977.06</v>
      </c>
      <c r="D67" s="3">
        <v>-2295238.8200000003</v>
      </c>
      <c r="E67" s="3">
        <v>-3005804.81</v>
      </c>
    </row>
    <row r="68" spans="2:5" x14ac:dyDescent="0.25">
      <c r="B68" s="6" t="s">
        <v>32</v>
      </c>
      <c r="C68" s="3">
        <v>-98239.460000000021</v>
      </c>
      <c r="D68" s="3">
        <v>-122207.30000000008</v>
      </c>
      <c r="E68" s="3">
        <v>-87129.230000000069</v>
      </c>
    </row>
    <row r="69" spans="2:5" x14ac:dyDescent="0.25">
      <c r="B69" s="2" t="s">
        <v>67</v>
      </c>
      <c r="C69" s="3">
        <v>-14778080.16</v>
      </c>
      <c r="D69" s="3">
        <v>-15609600.59</v>
      </c>
      <c r="E69" s="3">
        <v>-16670603.26</v>
      </c>
    </row>
    <row r="70" spans="2:5" x14ac:dyDescent="0.25">
      <c r="B70" s="6" t="s">
        <v>5</v>
      </c>
      <c r="C70" s="3">
        <v>-10424531.810000001</v>
      </c>
      <c r="D70" s="3">
        <v>-10982544.640000001</v>
      </c>
      <c r="E70" s="3">
        <v>-12337909.6</v>
      </c>
    </row>
    <row r="71" spans="2:5" x14ac:dyDescent="0.25">
      <c r="B71" s="6" t="s">
        <v>30</v>
      </c>
      <c r="C71" s="3">
        <v>-2631369.2999999998</v>
      </c>
      <c r="D71" s="3">
        <v>-2736816.2</v>
      </c>
      <c r="E71" s="3">
        <v>-2785574.6299999994</v>
      </c>
    </row>
    <row r="72" spans="2:5" x14ac:dyDescent="0.25">
      <c r="B72" s="6" t="s">
        <v>31</v>
      </c>
      <c r="C72" s="3">
        <v>-1678873.9899999998</v>
      </c>
      <c r="D72" s="3">
        <v>-1625095.92</v>
      </c>
      <c r="E72" s="3">
        <v>-1770676.27</v>
      </c>
    </row>
    <row r="73" spans="2:5" x14ac:dyDescent="0.25">
      <c r="B73" s="6" t="s">
        <v>32</v>
      </c>
      <c r="C73" s="3">
        <v>-43305.059999999969</v>
      </c>
      <c r="D73" s="3">
        <v>-265143.82999999996</v>
      </c>
      <c r="E73" s="3">
        <v>223557.23999999982</v>
      </c>
    </row>
    <row r="74" spans="2:5" x14ac:dyDescent="0.25">
      <c r="B74" s="2" t="s">
        <v>68</v>
      </c>
      <c r="C74" s="3">
        <v>-31905614.850000001</v>
      </c>
      <c r="D74" s="3">
        <v>-34795880.469999999</v>
      </c>
      <c r="E74" s="3">
        <v>-35232000.419999994</v>
      </c>
    </row>
    <row r="75" spans="2:5" x14ac:dyDescent="0.25">
      <c r="B75" s="6" t="s">
        <v>5</v>
      </c>
      <c r="C75" s="3">
        <v>-22291349.310000002</v>
      </c>
      <c r="D75" s="3">
        <v>-25693207.98</v>
      </c>
      <c r="E75" s="3">
        <v>-27571984.079999994</v>
      </c>
    </row>
    <row r="76" spans="2:5" x14ac:dyDescent="0.25">
      <c r="B76" s="6" t="s">
        <v>30</v>
      </c>
      <c r="C76" s="3">
        <v>-2132783.65</v>
      </c>
      <c r="D76" s="3">
        <v>-2241678.67</v>
      </c>
      <c r="E76" s="3">
        <v>-2268924.54</v>
      </c>
    </row>
    <row r="77" spans="2:5" x14ac:dyDescent="0.25">
      <c r="B77" s="6" t="s">
        <v>31</v>
      </c>
      <c r="C77" s="3">
        <v>-7267874.1100000003</v>
      </c>
      <c r="D77" s="3">
        <v>-6537321.1600000001</v>
      </c>
      <c r="E77" s="3">
        <v>-5515169.1299999999</v>
      </c>
    </row>
    <row r="78" spans="2:5" x14ac:dyDescent="0.25">
      <c r="B78" s="6" t="s">
        <v>32</v>
      </c>
      <c r="C78" s="3">
        <v>-213607.78000000009</v>
      </c>
      <c r="D78" s="3">
        <v>-323672.66000000021</v>
      </c>
      <c r="E78" s="3">
        <v>124077.33000000028</v>
      </c>
    </row>
    <row r="79" spans="2:5" x14ac:dyDescent="0.25">
      <c r="B79" s="2" t="s">
        <v>69</v>
      </c>
      <c r="C79" s="3">
        <v>-31586942.040000003</v>
      </c>
      <c r="D79" s="3">
        <v>-34922318.049999997</v>
      </c>
      <c r="E79" s="3">
        <v>-38859768.149999999</v>
      </c>
    </row>
    <row r="80" spans="2:5" x14ac:dyDescent="0.25">
      <c r="B80" s="6" t="s">
        <v>5</v>
      </c>
      <c r="C80" s="3">
        <v>-24941997.669999998</v>
      </c>
      <c r="D80" s="3">
        <v>-27440270.719999999</v>
      </c>
      <c r="E80" s="3">
        <v>-28746606.519999996</v>
      </c>
    </row>
    <row r="81" spans="2:5" x14ac:dyDescent="0.25">
      <c r="B81" s="6" t="s">
        <v>30</v>
      </c>
      <c r="C81" s="3">
        <v>-1905321.4500000002</v>
      </c>
      <c r="D81" s="3">
        <v>-2043922.8999999997</v>
      </c>
      <c r="E81" s="3">
        <v>-2076220.66</v>
      </c>
    </row>
    <row r="82" spans="2:5" x14ac:dyDescent="0.25">
      <c r="B82" s="6" t="s">
        <v>31</v>
      </c>
      <c r="C82" s="3">
        <v>-4695352.24</v>
      </c>
      <c r="D82" s="3">
        <v>-5486105.1000000006</v>
      </c>
      <c r="E82" s="3">
        <v>-8189331.4000000004</v>
      </c>
    </row>
    <row r="83" spans="2:5" x14ac:dyDescent="0.25">
      <c r="B83" s="6" t="s">
        <v>32</v>
      </c>
      <c r="C83" s="3">
        <v>-44270.680000000189</v>
      </c>
      <c r="D83" s="3">
        <v>47980.669999999911</v>
      </c>
      <c r="E83" s="3">
        <v>152390.43000000002</v>
      </c>
    </row>
    <row r="84" spans="2:5" x14ac:dyDescent="0.25">
      <c r="B84" s="2" t="s">
        <v>70</v>
      </c>
      <c r="C84" s="3">
        <v>-3368584.0799999996</v>
      </c>
      <c r="D84" s="3">
        <v>-3704295.74</v>
      </c>
      <c r="E84" s="3">
        <v>-3630780.0200000005</v>
      </c>
    </row>
    <row r="85" spans="2:5" x14ac:dyDescent="0.25">
      <c r="B85" s="6" t="s">
        <v>5</v>
      </c>
      <c r="C85" s="3">
        <v>-2296106.2399999993</v>
      </c>
      <c r="D85" s="3">
        <v>-2874702.46</v>
      </c>
      <c r="E85" s="3">
        <v>-3014492.45</v>
      </c>
    </row>
    <row r="86" spans="2:5" x14ac:dyDescent="0.25">
      <c r="B86" s="6" t="s">
        <v>30</v>
      </c>
      <c r="C86" s="3">
        <v>-373425.1</v>
      </c>
      <c r="D86" s="3">
        <v>-398171.57999999996</v>
      </c>
      <c r="E86" s="3">
        <v>-382030.99</v>
      </c>
    </row>
    <row r="87" spans="2:5" x14ac:dyDescent="0.25">
      <c r="B87" s="6" t="s">
        <v>31</v>
      </c>
      <c r="C87" s="3">
        <v>-708720.79000000015</v>
      </c>
      <c r="D87" s="3">
        <v>-360103.65999999992</v>
      </c>
      <c r="E87" s="3">
        <v>-384903.21</v>
      </c>
    </row>
    <row r="88" spans="2:5" x14ac:dyDescent="0.25">
      <c r="B88" s="6" t="s">
        <v>32</v>
      </c>
      <c r="C88" s="3">
        <v>9668.0499999999938</v>
      </c>
      <c r="D88" s="3">
        <v>-71318.040000000008</v>
      </c>
      <c r="E88" s="3">
        <v>150646.62999999998</v>
      </c>
    </row>
    <row r="89" spans="2:5" x14ac:dyDescent="0.25">
      <c r="B89" s="2" t="s">
        <v>71</v>
      </c>
      <c r="C89" s="3">
        <v>-3344829.89</v>
      </c>
      <c r="D89" s="3">
        <v>-3954266.96</v>
      </c>
      <c r="E89" s="3">
        <v>-3674018.44</v>
      </c>
    </row>
    <row r="90" spans="2:5" x14ac:dyDescent="0.25">
      <c r="B90" s="6" t="s">
        <v>5</v>
      </c>
      <c r="C90" s="3">
        <v>-2900870.21</v>
      </c>
      <c r="D90" s="3">
        <v>-3598108.23</v>
      </c>
      <c r="E90" s="3">
        <v>-3370897.6</v>
      </c>
    </row>
    <row r="91" spans="2:5" x14ac:dyDescent="0.25">
      <c r="B91" s="6" t="s">
        <v>30</v>
      </c>
      <c r="C91" s="3">
        <v>-160852.79</v>
      </c>
      <c r="D91" s="3">
        <v>-187966.56999999998</v>
      </c>
      <c r="E91" s="3">
        <v>-173773.08</v>
      </c>
    </row>
    <row r="92" spans="2:5" x14ac:dyDescent="0.25">
      <c r="B92" s="6" t="s">
        <v>31</v>
      </c>
      <c r="C92" s="3">
        <v>-284467.04000000004</v>
      </c>
      <c r="D92" s="3">
        <v>-156737.78000000003</v>
      </c>
      <c r="E92" s="3">
        <v>-113140.72</v>
      </c>
    </row>
    <row r="93" spans="2:5" x14ac:dyDescent="0.25">
      <c r="B93" s="6" t="s">
        <v>32</v>
      </c>
      <c r="C93" s="3">
        <v>1360.1500000000087</v>
      </c>
      <c r="D93" s="3">
        <v>-11454.380000000003</v>
      </c>
      <c r="E93" s="3">
        <v>-16207.040000000008</v>
      </c>
    </row>
    <row r="94" spans="2:5" x14ac:dyDescent="0.25">
      <c r="B94" s="2" t="s">
        <v>1</v>
      </c>
      <c r="C94" s="3">
        <v>-369066636.99999994</v>
      </c>
      <c r="D94" s="3">
        <v>-402807971.30000007</v>
      </c>
      <c r="E94" s="3">
        <v>-417742822.33999991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G29"/>
  <sheetViews>
    <sheetView workbookViewId="0">
      <selection activeCell="H25" sqref="H25"/>
    </sheetView>
  </sheetViews>
  <sheetFormatPr defaultRowHeight="15" x14ac:dyDescent="0.25"/>
  <cols>
    <col min="1" max="1" width="3.140625" customWidth="1"/>
    <col min="2" max="2" width="61.85546875" customWidth="1"/>
    <col min="3" max="3" width="23" customWidth="1"/>
    <col min="4" max="5" width="13.140625" bestFit="1" customWidth="1"/>
    <col min="6" max="6" width="15.85546875" customWidth="1"/>
    <col min="7" max="7" width="11.85546875" customWidth="1"/>
    <col min="8" max="9" width="10" customWidth="1"/>
    <col min="10" max="10" width="8.5703125" customWidth="1"/>
    <col min="11" max="12" width="10" customWidth="1"/>
    <col min="13" max="13" width="7" customWidth="1"/>
    <col min="14" max="14" width="9.28515625" customWidth="1"/>
    <col min="15" max="15" width="7" customWidth="1"/>
    <col min="16" max="16" width="11" customWidth="1"/>
    <col min="17" max="17" width="12" customWidth="1"/>
    <col min="18" max="18" width="11.85546875" customWidth="1"/>
    <col min="19" max="23" width="11" customWidth="1"/>
    <col min="24" max="24" width="13.5703125" bestFit="1" customWidth="1"/>
  </cols>
  <sheetData>
    <row r="4" spans="2:6" x14ac:dyDescent="0.25">
      <c r="B4" s="1" t="s">
        <v>20</v>
      </c>
      <c r="C4" t="s" vm="4">
        <v>21</v>
      </c>
    </row>
    <row r="5" spans="2:6" x14ac:dyDescent="0.25">
      <c r="B5" s="1" t="s">
        <v>15</v>
      </c>
      <c r="C5" t="s" vm="5">
        <v>4</v>
      </c>
    </row>
    <row r="7" spans="2:6" x14ac:dyDescent="0.25">
      <c r="B7" s="1" t="s">
        <v>3</v>
      </c>
      <c r="C7" s="1" t="s">
        <v>2</v>
      </c>
      <c r="F7" s="7"/>
    </row>
    <row r="8" spans="2:6" x14ac:dyDescent="0.25">
      <c r="B8" s="1" t="s">
        <v>0</v>
      </c>
      <c r="C8" s="8" t="s">
        <v>80</v>
      </c>
      <c r="D8" s="8" t="s">
        <v>158</v>
      </c>
      <c r="E8" s="8" t="s">
        <v>168</v>
      </c>
      <c r="F8" s="10" t="s">
        <v>50</v>
      </c>
    </row>
    <row r="9" spans="2:6" x14ac:dyDescent="0.25">
      <c r="B9" s="2" t="s">
        <v>47</v>
      </c>
      <c r="C9" s="3">
        <v>-8125555.9700000007</v>
      </c>
      <c r="D9" s="3">
        <v>-9095480.4700000007</v>
      </c>
      <c r="E9" s="3">
        <v>-10009138.190000001</v>
      </c>
      <c r="F9" s="11">
        <f>C9+D9+E9</f>
        <v>-27230174.630000003</v>
      </c>
    </row>
    <row r="10" spans="2:6" x14ac:dyDescent="0.25">
      <c r="B10" s="4" t="s">
        <v>5</v>
      </c>
      <c r="C10" s="3">
        <v>-5538917.2199999997</v>
      </c>
      <c r="D10" s="3">
        <v>-6115692.3399999999</v>
      </c>
      <c r="E10" s="3">
        <v>-6559703.9699999997</v>
      </c>
      <c r="F10" s="12"/>
    </row>
    <row r="11" spans="2:6" x14ac:dyDescent="0.25">
      <c r="B11" s="4" t="s">
        <v>30</v>
      </c>
      <c r="C11" s="3">
        <v>-595821.30000000005</v>
      </c>
      <c r="D11" s="3">
        <v>-619238.89</v>
      </c>
      <c r="E11" s="3">
        <v>-646913.59</v>
      </c>
      <c r="F11" s="12"/>
    </row>
    <row r="12" spans="2:6" x14ac:dyDescent="0.25">
      <c r="B12" s="4" t="s">
        <v>31</v>
      </c>
      <c r="C12" s="3">
        <v>-1990817.4500000007</v>
      </c>
      <c r="D12" s="3">
        <v>-2360549.2400000012</v>
      </c>
      <c r="E12" s="3">
        <v>-2802520.6300000027</v>
      </c>
      <c r="F12" s="12"/>
    </row>
    <row r="13" spans="2:6" x14ac:dyDescent="0.25">
      <c r="B13" s="2" t="s">
        <v>48</v>
      </c>
      <c r="C13" s="3">
        <v>-7497003</v>
      </c>
      <c r="D13" s="3">
        <v>-8492011.6199999992</v>
      </c>
      <c r="E13" s="3">
        <v>-9057030.2599999979</v>
      </c>
      <c r="F13" s="11">
        <f>C13+D13+E13</f>
        <v>-25046044.879999995</v>
      </c>
    </row>
    <row r="14" spans="2:6" x14ac:dyDescent="0.25">
      <c r="B14" s="4" t="s">
        <v>5</v>
      </c>
      <c r="C14" s="3">
        <v>-6882424.8499999996</v>
      </c>
      <c r="D14" s="3">
        <v>-7642595.9999999991</v>
      </c>
      <c r="E14" s="3">
        <v>-8112879.7199999988</v>
      </c>
      <c r="F14" s="12"/>
    </row>
    <row r="15" spans="2:6" x14ac:dyDescent="0.25">
      <c r="B15" s="4" t="s">
        <v>30</v>
      </c>
      <c r="C15" s="3">
        <v>-384559.07</v>
      </c>
      <c r="D15" s="3">
        <v>-450802.87</v>
      </c>
      <c r="E15" s="3">
        <v>-474616.19</v>
      </c>
      <c r="F15" s="12"/>
    </row>
    <row r="16" spans="2:6" x14ac:dyDescent="0.25">
      <c r="B16" s="4" t="s">
        <v>31</v>
      </c>
      <c r="C16" s="3">
        <v>-230019.08</v>
      </c>
      <c r="D16" s="3">
        <v>-398612.74999999994</v>
      </c>
      <c r="E16" s="3">
        <v>-469534.35</v>
      </c>
      <c r="F16" s="12"/>
    </row>
    <row r="17" spans="2:7" x14ac:dyDescent="0.25">
      <c r="B17" s="2" t="s">
        <v>49</v>
      </c>
      <c r="C17" s="3">
        <v>-8113675.5500000007</v>
      </c>
      <c r="D17" s="3">
        <v>-8198844.8899999997</v>
      </c>
      <c r="E17" s="3">
        <v>-8170818.96</v>
      </c>
      <c r="F17" s="11">
        <f>C17+D17+E17</f>
        <v>-24483339.400000002</v>
      </c>
    </row>
    <row r="18" spans="2:7" x14ac:dyDescent="0.25">
      <c r="B18" s="4" t="s">
        <v>5</v>
      </c>
      <c r="C18" s="3">
        <v>-7440900.0700000003</v>
      </c>
      <c r="D18" s="3">
        <v>-7736600.96</v>
      </c>
      <c r="E18" s="3">
        <v>-7540328.7199999997</v>
      </c>
      <c r="F18" s="12"/>
    </row>
    <row r="19" spans="2:7" x14ac:dyDescent="0.25">
      <c r="B19" s="4" t="s">
        <v>30</v>
      </c>
      <c r="C19" s="3">
        <v>-242504</v>
      </c>
      <c r="D19" s="3">
        <v>-255318</v>
      </c>
      <c r="E19" s="3">
        <v>-274514</v>
      </c>
      <c r="F19" s="12"/>
    </row>
    <row r="20" spans="2:7" x14ac:dyDescent="0.25">
      <c r="B20" s="4" t="s">
        <v>31</v>
      </c>
      <c r="C20" s="3">
        <v>-430271.47999999992</v>
      </c>
      <c r="D20" s="3">
        <v>-206925.93</v>
      </c>
      <c r="E20" s="3">
        <v>-355976.24</v>
      </c>
      <c r="F20" s="12"/>
    </row>
    <row r="21" spans="2:7" x14ac:dyDescent="0.25">
      <c r="F21" s="9"/>
    </row>
    <row r="22" spans="2:7" x14ac:dyDescent="0.25">
      <c r="B22" s="13" t="s">
        <v>51</v>
      </c>
      <c r="C22" s="14">
        <f>C9+C13+C17</f>
        <v>-23736234.520000003</v>
      </c>
      <c r="D22" s="14">
        <f>D9+D13+D17</f>
        <v>-25786336.98</v>
      </c>
      <c r="E22" s="14">
        <f>E9+E13+E17</f>
        <v>-27236987.41</v>
      </c>
      <c r="F22" s="14">
        <f>F9+F13+F17</f>
        <v>-76759558.909999996</v>
      </c>
    </row>
    <row r="23" spans="2:7" x14ac:dyDescent="0.25">
      <c r="F23" s="9"/>
    </row>
    <row r="24" spans="2:7" x14ac:dyDescent="0.25">
      <c r="B24" t="s">
        <v>52</v>
      </c>
      <c r="C24" s="15">
        <v>-8003467.9299999988</v>
      </c>
      <c r="D24" s="15">
        <v>-9126615.3999999985</v>
      </c>
      <c r="E24" s="15">
        <v>-5771677.9400000004</v>
      </c>
      <c r="F24" s="16">
        <f>SUM(C24:E24)</f>
        <v>-22901761.27</v>
      </c>
      <c r="G24" s="8"/>
    </row>
    <row r="25" spans="2:7" x14ac:dyDescent="0.25">
      <c r="F25" s="9"/>
    </row>
    <row r="26" spans="2:7" x14ac:dyDescent="0.25">
      <c r="B26" s="13" t="s">
        <v>53</v>
      </c>
      <c r="C26" s="14">
        <f t="shared" ref="C26:F26" si="0">C22+C24</f>
        <v>-31739702.450000003</v>
      </c>
      <c r="D26" s="14">
        <f t="shared" si="0"/>
        <v>-34912952.379999995</v>
      </c>
      <c r="E26" s="14">
        <f t="shared" si="0"/>
        <v>-33008665.350000001</v>
      </c>
      <c r="F26" s="14">
        <f t="shared" si="0"/>
        <v>-99661320.179999992</v>
      </c>
    </row>
    <row r="27" spans="2:7" x14ac:dyDescent="0.25">
      <c r="F27" s="9"/>
    </row>
    <row r="28" spans="2:7" x14ac:dyDescent="0.25">
      <c r="B28" t="s">
        <v>54</v>
      </c>
      <c r="C28" s="15">
        <f>Lönebas!C11</f>
        <v>-1781869873.9400005</v>
      </c>
      <c r="D28" s="15">
        <f>Lönebas!D11</f>
        <v>-1889929701.2099993</v>
      </c>
      <c r="E28" s="15">
        <f>Lönebas!E11</f>
        <v>-1990974816.2799997</v>
      </c>
      <c r="F28" s="16">
        <f>SUM(C28:E28)</f>
        <v>-5662774391.4299994</v>
      </c>
    </row>
    <row r="29" spans="2:7" x14ac:dyDescent="0.25">
      <c r="B29" s="17" t="s">
        <v>55</v>
      </c>
      <c r="C29" s="18">
        <f t="shared" ref="C29:F29" si="1">C26/C28</f>
        <v>1.7812581555025915E-2</v>
      </c>
      <c r="D29" s="18">
        <f t="shared" si="1"/>
        <v>1.8473148687830822E-2</v>
      </c>
      <c r="E29" s="18">
        <f t="shared" si="1"/>
        <v>1.6579147601512325E-2</v>
      </c>
      <c r="F29" s="18">
        <f t="shared" si="1"/>
        <v>1.75993803197999E-2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E3C6-023E-4EE0-98BA-D7D60D2031C8}">
  <dimension ref="A1:O78"/>
  <sheetViews>
    <sheetView zoomScale="80" zoomScaleNormal="80" workbookViewId="0">
      <selection activeCell="N22" sqref="N22"/>
    </sheetView>
  </sheetViews>
  <sheetFormatPr defaultColWidth="23.7109375" defaultRowHeight="15" x14ac:dyDescent="0.25"/>
  <cols>
    <col min="1" max="1" width="55" bestFit="1" customWidth="1"/>
    <col min="2" max="2" width="33.5703125" customWidth="1"/>
    <col min="3" max="5" width="14.42578125" bestFit="1" customWidth="1"/>
    <col min="6" max="6" width="15.5703125" bestFit="1" customWidth="1"/>
    <col min="7" max="7" width="5.42578125" customWidth="1"/>
    <col min="8" max="8" width="21.5703125" bestFit="1" customWidth="1"/>
    <col min="9" max="9" width="4.5703125" customWidth="1"/>
    <col min="12" max="12" width="10.5703125" bestFit="1" customWidth="1"/>
    <col min="13" max="13" width="10.7109375" bestFit="1" customWidth="1"/>
    <col min="14" max="14" width="13.85546875" customWidth="1"/>
  </cols>
  <sheetData>
    <row r="1" spans="1:15" x14ac:dyDescent="0.25">
      <c r="A1" t="s">
        <v>14</v>
      </c>
      <c r="B1" t="s" vm="7">
        <v>169</v>
      </c>
    </row>
    <row r="2" spans="1:15" x14ac:dyDescent="0.25">
      <c r="A2" t="s">
        <v>15</v>
      </c>
      <c r="B2" t="s" vm="6">
        <v>4</v>
      </c>
      <c r="H2" s="35" t="s">
        <v>16</v>
      </c>
    </row>
    <row r="3" spans="1:15" x14ac:dyDescent="0.25">
      <c r="H3" s="35" t="s">
        <v>81</v>
      </c>
    </row>
    <row r="4" spans="1:15" ht="15.75" thickBot="1" x14ac:dyDescent="0.3">
      <c r="A4" t="s">
        <v>3</v>
      </c>
      <c r="B4" t="s">
        <v>2</v>
      </c>
      <c r="H4" s="35" t="s">
        <v>17</v>
      </c>
    </row>
    <row r="5" spans="1:15" ht="15" customHeight="1" thickBot="1" x14ac:dyDescent="0.3">
      <c r="A5" t="s">
        <v>0</v>
      </c>
      <c r="B5" t="s">
        <v>78</v>
      </c>
      <c r="C5" t="s">
        <v>80</v>
      </c>
      <c r="D5" t="s">
        <v>158</v>
      </c>
      <c r="E5" t="s">
        <v>168</v>
      </c>
      <c r="F5" t="s">
        <v>1</v>
      </c>
      <c r="H5" t="s">
        <v>18</v>
      </c>
      <c r="J5" s="74" t="s">
        <v>82</v>
      </c>
      <c r="K5" s="74" t="s">
        <v>83</v>
      </c>
      <c r="L5" s="76" t="s">
        <v>84</v>
      </c>
      <c r="M5" s="77"/>
      <c r="N5" s="78"/>
    </row>
    <row r="6" spans="1:15" ht="15.75" thickBot="1" x14ac:dyDescent="0.3">
      <c r="A6" s="2" t="s">
        <v>160</v>
      </c>
      <c r="B6" s="36"/>
      <c r="C6" s="36"/>
      <c r="D6" s="36">
        <v>-640</v>
      </c>
      <c r="E6" s="36">
        <v>0</v>
      </c>
      <c r="F6" s="36">
        <v>-640</v>
      </c>
      <c r="J6" s="75"/>
      <c r="K6" s="75"/>
      <c r="L6" s="37">
        <v>2023</v>
      </c>
      <c r="M6" s="37">
        <v>2024</v>
      </c>
      <c r="N6" s="37">
        <v>2025</v>
      </c>
    </row>
    <row r="7" spans="1:15" ht="64.5" thickBot="1" x14ac:dyDescent="0.3">
      <c r="A7" s="2" t="s">
        <v>170</v>
      </c>
      <c r="B7" s="36"/>
      <c r="C7" s="36"/>
      <c r="D7" s="36"/>
      <c r="E7" s="36">
        <v>0</v>
      </c>
      <c r="F7" s="36">
        <v>0</v>
      </c>
      <c r="J7" s="38" t="s">
        <v>86</v>
      </c>
      <c r="K7" s="39" t="s">
        <v>87</v>
      </c>
      <c r="L7" s="40">
        <v>-5604514.0599999996</v>
      </c>
      <c r="M7" s="40">
        <v>-6693532</v>
      </c>
      <c r="N7" s="40">
        <f>E29+E34+E35+E36+E37+E38+E65+E48+E49-[1]Hyra!E13</f>
        <v>-4796509.8000000007</v>
      </c>
    </row>
    <row r="8" spans="1:15" ht="39" thickBot="1" x14ac:dyDescent="0.3">
      <c r="A8" s="2" t="s">
        <v>157</v>
      </c>
      <c r="B8" s="36"/>
      <c r="C8" s="36">
        <v>-23.78</v>
      </c>
      <c r="D8" s="36"/>
      <c r="E8" s="36"/>
      <c r="F8" s="36">
        <v>-23.78</v>
      </c>
      <c r="J8" s="41" t="s">
        <v>89</v>
      </c>
      <c r="K8" s="42" t="s">
        <v>90</v>
      </c>
      <c r="L8" s="40">
        <v>-321309.12999999995</v>
      </c>
      <c r="M8" s="40">
        <v>-327961.18999999994</v>
      </c>
      <c r="N8" s="40">
        <f>E30+E40</f>
        <v>-254656.88</v>
      </c>
    </row>
    <row r="9" spans="1:15" ht="39" thickBot="1" x14ac:dyDescent="0.3">
      <c r="A9" s="2" t="s">
        <v>156</v>
      </c>
      <c r="B9" s="36"/>
      <c r="C9" s="36">
        <v>-3000</v>
      </c>
      <c r="D9" s="36"/>
      <c r="E9" s="36">
        <v>-135</v>
      </c>
      <c r="F9" s="36">
        <v>-3135</v>
      </c>
      <c r="J9" s="43" t="s">
        <v>92</v>
      </c>
      <c r="K9" s="42" t="s">
        <v>90</v>
      </c>
      <c r="L9" s="40">
        <v>-52677.47000000003</v>
      </c>
      <c r="M9" s="40">
        <v>-100000.18999999994</v>
      </c>
      <c r="N9" s="40">
        <f>E31</f>
        <v>-328753.42000000016</v>
      </c>
    </row>
    <row r="10" spans="1:15" ht="30.75" thickBot="1" x14ac:dyDescent="0.3">
      <c r="A10" s="2" t="s">
        <v>161</v>
      </c>
      <c r="B10" s="36"/>
      <c r="C10" s="36"/>
      <c r="D10" s="36">
        <v>-7339.39</v>
      </c>
      <c r="E10" s="36"/>
      <c r="F10" s="36">
        <v>-7339.39</v>
      </c>
      <c r="J10" s="44" t="s">
        <v>94</v>
      </c>
      <c r="K10" s="42" t="s">
        <v>95</v>
      </c>
      <c r="L10" s="40"/>
      <c r="M10" s="40"/>
      <c r="N10" s="40"/>
    </row>
    <row r="11" spans="1:15" ht="51.75" thickBot="1" x14ac:dyDescent="0.3">
      <c r="A11" s="2" t="s">
        <v>85</v>
      </c>
      <c r="B11" s="36">
        <v>-220029.92000000004</v>
      </c>
      <c r="C11" s="36">
        <v>-411439.09000000014</v>
      </c>
      <c r="D11" s="36">
        <v>5.9999999999035936E-2</v>
      </c>
      <c r="E11" s="36"/>
      <c r="F11" s="36">
        <v>-631468.95000000019</v>
      </c>
      <c r="J11" s="45" t="s">
        <v>96</v>
      </c>
      <c r="K11" s="42" t="s">
        <v>97</v>
      </c>
      <c r="L11" s="40">
        <v>-192322.49</v>
      </c>
      <c r="M11" s="40">
        <v>-192036.2699999999</v>
      </c>
      <c r="N11" s="40">
        <f>E26+E44+758406</f>
        <v>-154677.96999999997</v>
      </c>
      <c r="O11" s="16"/>
    </row>
    <row r="12" spans="1:15" ht="51.75" thickBot="1" x14ac:dyDescent="0.3">
      <c r="A12" s="2" t="s">
        <v>88</v>
      </c>
      <c r="B12" s="36">
        <v>-158432.38999999998</v>
      </c>
      <c r="C12" s="36">
        <v>0.15999999999985448</v>
      </c>
      <c r="D12" s="36"/>
      <c r="E12" s="36"/>
      <c r="F12" s="36">
        <v>-158432.22999999998</v>
      </c>
      <c r="J12" s="46" t="s">
        <v>98</v>
      </c>
      <c r="K12" s="42" t="s">
        <v>99</v>
      </c>
      <c r="L12" s="40">
        <v>-9150.7199999999993</v>
      </c>
      <c r="M12" s="40">
        <v>-2916.9700000000003</v>
      </c>
      <c r="N12" s="40">
        <f>E21+E22+E23+E24+E25</f>
        <v>-237079.87</v>
      </c>
    </row>
    <row r="13" spans="1:15" ht="31.5" thickTop="1" thickBot="1" x14ac:dyDescent="0.3">
      <c r="A13" s="2" t="s">
        <v>171</v>
      </c>
      <c r="B13" s="36"/>
      <c r="C13" s="36"/>
      <c r="D13" s="36"/>
      <c r="E13" s="36">
        <v>-4.2632564145606011E-14</v>
      </c>
      <c r="F13" s="36">
        <v>-4.2632564145606011E-14</v>
      </c>
      <c r="J13" s="47" t="s">
        <v>101</v>
      </c>
      <c r="K13" s="42" t="s">
        <v>102</v>
      </c>
      <c r="L13" s="48">
        <v>-127162.76000000001</v>
      </c>
      <c r="M13" s="48">
        <v>-148746.03</v>
      </c>
      <c r="N13" s="48">
        <f>E33+E64</f>
        <v>0</v>
      </c>
    </row>
    <row r="14" spans="1:15" ht="39" thickBot="1" x14ac:dyDescent="0.3">
      <c r="A14" s="2" t="s">
        <v>91</v>
      </c>
      <c r="B14" s="36">
        <v>2.1827872842550278E-11</v>
      </c>
      <c r="C14" s="36"/>
      <c r="D14" s="36"/>
      <c r="E14" s="36"/>
      <c r="F14" s="36">
        <v>2.1827872842550278E-11</v>
      </c>
      <c r="J14" s="49" t="s">
        <v>103</v>
      </c>
      <c r="K14" s="42" t="s">
        <v>104</v>
      </c>
      <c r="L14" s="48">
        <v>-1696331.3</v>
      </c>
      <c r="M14" s="48">
        <v>-1661422.75</v>
      </c>
      <c r="N14" s="48">
        <f>E58</f>
        <v>0</v>
      </c>
    </row>
    <row r="15" spans="1:15" ht="15.75" thickBot="1" x14ac:dyDescent="0.3">
      <c r="A15" s="2" t="s">
        <v>93</v>
      </c>
      <c r="B15" s="36">
        <v>-1.1368683772161603E-13</v>
      </c>
      <c r="C15" s="36">
        <v>0</v>
      </c>
      <c r="D15" s="36"/>
      <c r="E15" s="36"/>
      <c r="F15" s="36">
        <v>-1.1368683772161603E-13</v>
      </c>
      <c r="J15" s="50" t="s">
        <v>72</v>
      </c>
      <c r="K15" s="37"/>
      <c r="L15" s="51">
        <f t="shared" ref="L15" si="0">SUM(L7:L14)</f>
        <v>-8003467.9299999988</v>
      </c>
      <c r="M15" s="51">
        <f>SUM(M7:M14)</f>
        <v>-9126615.3999999985</v>
      </c>
      <c r="N15" s="51">
        <f>SUM(N7:N14)</f>
        <v>-5771677.9400000004</v>
      </c>
    </row>
    <row r="16" spans="1:15" x14ac:dyDescent="0.25">
      <c r="A16" s="2" t="s">
        <v>155</v>
      </c>
      <c r="B16" s="36"/>
      <c r="C16" s="36">
        <v>-2</v>
      </c>
      <c r="D16" s="36"/>
      <c r="E16" s="36"/>
      <c r="F16" s="36">
        <v>-2</v>
      </c>
    </row>
    <row r="17" spans="1:12" x14ac:dyDescent="0.25">
      <c r="A17" s="2" t="s">
        <v>100</v>
      </c>
      <c r="B17" s="36">
        <v>28675.179999999971</v>
      </c>
      <c r="C17" s="36">
        <v>-4584.2100000000019</v>
      </c>
      <c r="D17" s="36"/>
      <c r="E17" s="36"/>
      <c r="F17" s="36">
        <v>24090.969999999968</v>
      </c>
    </row>
    <row r="18" spans="1:12" x14ac:dyDescent="0.25">
      <c r="A18" s="2" t="s">
        <v>105</v>
      </c>
      <c r="B18" s="36"/>
      <c r="C18" s="36">
        <v>-3337442.14</v>
      </c>
      <c r="D18" s="36">
        <v>-3609419.8800000004</v>
      </c>
      <c r="E18" s="36">
        <v>-3695005.2000000011</v>
      </c>
      <c r="F18" s="36">
        <v>-10641867.220000003</v>
      </c>
    </row>
    <row r="19" spans="1:12" x14ac:dyDescent="0.25">
      <c r="A19" s="2" t="s">
        <v>106</v>
      </c>
      <c r="B19" s="36">
        <v>-77390.039999999979</v>
      </c>
      <c r="C19" s="36">
        <v>-13958.76</v>
      </c>
      <c r="D19" s="36">
        <v>0</v>
      </c>
      <c r="E19" s="36"/>
      <c r="F19" s="36">
        <v>-91348.799999999974</v>
      </c>
    </row>
    <row r="20" spans="1:12" x14ac:dyDescent="0.25">
      <c r="A20" s="2" t="s">
        <v>107</v>
      </c>
      <c r="B20" s="36">
        <v>-960000</v>
      </c>
      <c r="C20" s="36">
        <v>-900000</v>
      </c>
      <c r="D20" s="36">
        <v>-740400</v>
      </c>
      <c r="E20" s="36">
        <v>-981600</v>
      </c>
      <c r="F20" s="36">
        <v>-3582000</v>
      </c>
    </row>
    <row r="21" spans="1:12" ht="15.75" thickBot="1" x14ac:dyDescent="0.3">
      <c r="A21" s="60" t="s">
        <v>108</v>
      </c>
      <c r="B21" s="61">
        <v>-544.48</v>
      </c>
      <c r="C21" s="61">
        <v>-9150.7199999999993</v>
      </c>
      <c r="D21" s="61">
        <v>-2916.9700000000003</v>
      </c>
      <c r="E21" s="61"/>
      <c r="F21" s="61">
        <v>-12612.169999999998</v>
      </c>
      <c r="J21" s="62"/>
      <c r="L21">
        <v>5790584</v>
      </c>
    </row>
    <row r="22" spans="1:12" ht="16.5" thickTop="1" thickBot="1" x14ac:dyDescent="0.3">
      <c r="A22" s="60" t="s">
        <v>109</v>
      </c>
      <c r="B22" s="61">
        <v>-191363.97999999998</v>
      </c>
      <c r="C22" s="61">
        <v>-207115.73</v>
      </c>
      <c r="D22" s="61">
        <v>-250165.20000000004</v>
      </c>
      <c r="E22" s="61">
        <v>-140846.65</v>
      </c>
      <c r="F22" s="61">
        <v>-789491.56</v>
      </c>
      <c r="L22">
        <v>-758406</v>
      </c>
    </row>
    <row r="23" spans="1:12" ht="16.5" thickTop="1" thickBot="1" x14ac:dyDescent="0.3">
      <c r="A23" s="60" t="s">
        <v>110</v>
      </c>
      <c r="B23" s="61">
        <v>-64300.49</v>
      </c>
      <c r="C23" s="61">
        <v>-36940.870000000003</v>
      </c>
      <c r="D23" s="61">
        <v>-88078.839999999982</v>
      </c>
      <c r="E23" s="61">
        <v>-26200.240000000005</v>
      </c>
      <c r="F23" s="61">
        <v>-215520.44</v>
      </c>
      <c r="J23" s="63"/>
      <c r="L23" s="16">
        <f>[1]Hyra!E13</f>
        <v>739500</v>
      </c>
    </row>
    <row r="24" spans="1:12" ht="16.5" thickTop="1" thickBot="1" x14ac:dyDescent="0.3">
      <c r="A24" s="60" t="s">
        <v>111</v>
      </c>
      <c r="B24" s="61">
        <v>-71654.77</v>
      </c>
      <c r="C24" s="61">
        <v>-80947.569999999978</v>
      </c>
      <c r="D24" s="61">
        <v>-77667.260000000024</v>
      </c>
      <c r="E24" s="61">
        <v>-22122.940000000002</v>
      </c>
      <c r="F24" s="61">
        <v>-252392.53999999998</v>
      </c>
    </row>
    <row r="25" spans="1:12" ht="16.5" thickTop="1" thickBot="1" x14ac:dyDescent="0.3">
      <c r="A25" s="60" t="s">
        <v>112</v>
      </c>
      <c r="B25" s="61">
        <v>-107366.35</v>
      </c>
      <c r="C25" s="61">
        <v>-105527.90000000002</v>
      </c>
      <c r="D25" s="61">
        <v>-117120.50999999998</v>
      </c>
      <c r="E25" s="61">
        <v>-47910.039999999994</v>
      </c>
      <c r="F25" s="61">
        <v>-377924.8</v>
      </c>
    </row>
    <row r="26" spans="1:12" ht="15.75" thickTop="1" x14ac:dyDescent="0.25">
      <c r="A26" s="2" t="s">
        <v>113</v>
      </c>
      <c r="B26" s="64">
        <v>-7713.93</v>
      </c>
      <c r="C26" s="64">
        <v>-4102.1499999999996</v>
      </c>
      <c r="D26" s="64">
        <v>-5587.12</v>
      </c>
      <c r="E26" s="64">
        <v>-1354.8000000000002</v>
      </c>
      <c r="F26" s="64">
        <v>-18757.999999999996</v>
      </c>
    </row>
    <row r="27" spans="1:12" x14ac:dyDescent="0.25">
      <c r="A27" s="2" t="s">
        <v>114</v>
      </c>
      <c r="B27" s="36">
        <v>-480</v>
      </c>
      <c r="C27" s="36">
        <v>-540</v>
      </c>
      <c r="D27" s="36">
        <v>0</v>
      </c>
      <c r="E27" s="36"/>
      <c r="F27" s="36">
        <v>-1020</v>
      </c>
    </row>
    <row r="28" spans="1:12" x14ac:dyDescent="0.25">
      <c r="A28" s="2" t="s">
        <v>154</v>
      </c>
      <c r="B28" s="36"/>
      <c r="C28" s="36">
        <v>-708819.72999999986</v>
      </c>
      <c r="D28" s="36">
        <v>-728679.65</v>
      </c>
      <c r="E28" s="36">
        <v>-657895.00999999966</v>
      </c>
      <c r="F28" s="36">
        <v>-2095394.3899999997</v>
      </c>
    </row>
    <row r="29" spans="1:12" x14ac:dyDescent="0.25">
      <c r="A29" s="2" t="s">
        <v>115</v>
      </c>
      <c r="B29" s="65">
        <v>-95178.27</v>
      </c>
      <c r="C29" s="65">
        <v>-52146.670000000006</v>
      </c>
      <c r="D29" s="65">
        <v>-97384.789999999979</v>
      </c>
      <c r="E29" s="65">
        <v>-87616.960000000006</v>
      </c>
      <c r="F29" s="65">
        <v>-332326.69</v>
      </c>
    </row>
    <row r="30" spans="1:12" x14ac:dyDescent="0.25">
      <c r="A30" s="66" t="s">
        <v>116</v>
      </c>
      <c r="B30" s="67">
        <v>-252673.3</v>
      </c>
      <c r="C30" s="67">
        <v>-321309.12999999995</v>
      </c>
      <c r="D30" s="67">
        <v>-327961.19</v>
      </c>
      <c r="E30" s="67">
        <v>-254656.88</v>
      </c>
      <c r="F30" s="67">
        <v>-1156600.5</v>
      </c>
    </row>
    <row r="31" spans="1:12" x14ac:dyDescent="0.25">
      <c r="A31" s="52" t="s">
        <v>117</v>
      </c>
      <c r="B31" s="53">
        <v>-268131.82000000007</v>
      </c>
      <c r="C31" s="53">
        <v>-305677.46999999997</v>
      </c>
      <c r="D31" s="53">
        <v>-275729.81</v>
      </c>
      <c r="E31" s="53">
        <v>-328753.42000000016</v>
      </c>
      <c r="F31" s="53">
        <v>-1178292.5200000003</v>
      </c>
    </row>
    <row r="32" spans="1:12" x14ac:dyDescent="0.25">
      <c r="A32" s="2" t="s">
        <v>118</v>
      </c>
      <c r="B32" s="36">
        <v>-916.55000000000007</v>
      </c>
      <c r="C32" s="36">
        <v>-2695.63</v>
      </c>
      <c r="D32" s="36">
        <v>-4882.22</v>
      </c>
      <c r="E32" s="36">
        <v>-2624.12</v>
      </c>
      <c r="F32" s="36">
        <v>-11118.52</v>
      </c>
    </row>
    <row r="33" spans="1:6" x14ac:dyDescent="0.25">
      <c r="A33" s="2" t="s">
        <v>119</v>
      </c>
      <c r="B33" s="68">
        <v>-44228</v>
      </c>
      <c r="C33" s="68">
        <v>-36739.54</v>
      </c>
      <c r="D33" s="68">
        <v>-60627.64</v>
      </c>
      <c r="E33" s="68"/>
      <c r="F33" s="68">
        <v>-141595.18</v>
      </c>
    </row>
    <row r="34" spans="1:6" x14ac:dyDescent="0.25">
      <c r="A34" s="2" t="s">
        <v>120</v>
      </c>
      <c r="B34" s="65">
        <v>-1706862.0300000007</v>
      </c>
      <c r="C34" s="65">
        <v>-1945741.3499999999</v>
      </c>
      <c r="D34" s="65">
        <v>-2326744.44</v>
      </c>
      <c r="E34" s="65">
        <v>-2005468.9000000011</v>
      </c>
      <c r="F34" s="65">
        <v>-7984816.7200000016</v>
      </c>
    </row>
    <row r="35" spans="1:6" x14ac:dyDescent="0.25">
      <c r="A35" s="2" t="s">
        <v>121</v>
      </c>
      <c r="B35" s="65">
        <v>-53075.569999999992</v>
      </c>
      <c r="C35" s="65">
        <v>-95492.099999999991</v>
      </c>
      <c r="D35" s="65">
        <v>-114591.10999999999</v>
      </c>
      <c r="E35" s="65">
        <v>-93416.440000000017</v>
      </c>
      <c r="F35" s="65">
        <v>-356575.22000000003</v>
      </c>
    </row>
    <row r="36" spans="1:6" x14ac:dyDescent="0.25">
      <c r="A36" s="2" t="s">
        <v>122</v>
      </c>
      <c r="B36" s="65">
        <v>-3613.7400000000002</v>
      </c>
      <c r="C36" s="65"/>
      <c r="D36" s="65"/>
      <c r="E36" s="65">
        <v>-347061.77999999997</v>
      </c>
      <c r="F36" s="65">
        <v>-350675.51999999996</v>
      </c>
    </row>
    <row r="37" spans="1:6" x14ac:dyDescent="0.25">
      <c r="A37" s="2" t="s">
        <v>123</v>
      </c>
      <c r="B37" s="65">
        <v>-431829.72000000003</v>
      </c>
      <c r="C37" s="65">
        <v>-451014.57</v>
      </c>
      <c r="D37" s="65">
        <v>-454394.37</v>
      </c>
      <c r="E37" s="65">
        <v>-485069.02</v>
      </c>
      <c r="F37" s="65">
        <v>-1822307.6800000002</v>
      </c>
    </row>
    <row r="38" spans="1:6" x14ac:dyDescent="0.25">
      <c r="A38" s="2" t="s">
        <v>124</v>
      </c>
      <c r="B38" s="65">
        <v>-833106.76</v>
      </c>
      <c r="C38" s="65">
        <v>-934195.40000000026</v>
      </c>
      <c r="D38" s="65">
        <v>-902208.2300000001</v>
      </c>
      <c r="E38" s="65">
        <v>-890727.11999999988</v>
      </c>
      <c r="F38" s="65">
        <v>-3560237.5100000007</v>
      </c>
    </row>
    <row r="39" spans="1:6" x14ac:dyDescent="0.25">
      <c r="A39" s="2" t="s">
        <v>125</v>
      </c>
      <c r="B39" s="36">
        <v>-77727.62000000001</v>
      </c>
      <c r="C39" s="36">
        <v>-86859.089999999967</v>
      </c>
      <c r="D39" s="36">
        <v>5.5297988410529797E-12</v>
      </c>
      <c r="E39" s="36">
        <v>-1.0409451078885468E-12</v>
      </c>
      <c r="F39" s="36">
        <v>-164586.70999999996</v>
      </c>
    </row>
    <row r="40" spans="1:6" x14ac:dyDescent="0.25">
      <c r="A40" s="66" t="s">
        <v>126</v>
      </c>
      <c r="B40" s="67">
        <v>-122392.85999999999</v>
      </c>
      <c r="C40" s="67"/>
      <c r="D40" s="67"/>
      <c r="E40" s="67"/>
      <c r="F40" s="67">
        <v>-122392.85999999999</v>
      </c>
    </row>
    <row r="41" spans="1:6" x14ac:dyDescent="0.25">
      <c r="A41" s="2" t="s">
        <v>127</v>
      </c>
      <c r="B41" s="36">
        <v>-6000148.0200000005</v>
      </c>
      <c r="C41" s="36">
        <v>-6133044.9800000023</v>
      </c>
      <c r="D41" s="36">
        <v>-6084050.0700000012</v>
      </c>
      <c r="E41" s="36">
        <v>-6452645.299999998</v>
      </c>
      <c r="F41" s="36">
        <v>-24669888.370000001</v>
      </c>
    </row>
    <row r="42" spans="1:6" x14ac:dyDescent="0.25">
      <c r="A42" s="2" t="s">
        <v>128</v>
      </c>
      <c r="B42" s="36">
        <v>-125859.38</v>
      </c>
      <c r="C42" s="36">
        <v>-45336.200000000004</v>
      </c>
      <c r="D42" s="36"/>
      <c r="E42" s="36"/>
      <c r="F42" s="36">
        <v>-171195.58000000002</v>
      </c>
    </row>
    <row r="43" spans="1:6" x14ac:dyDescent="0.25">
      <c r="A43" s="2" t="s">
        <v>129</v>
      </c>
      <c r="B43" s="36">
        <v>-3820132.6300000008</v>
      </c>
      <c r="C43" s="36">
        <v>-4041536.9499999997</v>
      </c>
      <c r="D43" s="36">
        <v>-3944200.2600000016</v>
      </c>
      <c r="E43" s="36">
        <v>-4379042.8100000015</v>
      </c>
      <c r="F43" s="36">
        <v>-16184912.650000002</v>
      </c>
    </row>
    <row r="44" spans="1:6" x14ac:dyDescent="0.25">
      <c r="A44" s="2" t="s">
        <v>130</v>
      </c>
      <c r="B44" s="64">
        <v>-838547.33999999985</v>
      </c>
      <c r="C44" s="64">
        <v>-855220.33999999973</v>
      </c>
      <c r="D44" s="64">
        <v>-913449.14999999991</v>
      </c>
      <c r="E44" s="64">
        <v>-911729.16999999993</v>
      </c>
      <c r="F44" s="64">
        <v>-3518945.9999999995</v>
      </c>
    </row>
    <row r="45" spans="1:6" x14ac:dyDescent="0.25">
      <c r="A45" s="2" t="s">
        <v>131</v>
      </c>
      <c r="B45" s="36">
        <v>-1538499.4700000004</v>
      </c>
      <c r="C45" s="36">
        <v>-1493930.69</v>
      </c>
      <c r="D45" s="36">
        <v>-1736548.649999999</v>
      </c>
      <c r="E45" s="36">
        <v>-1598856.6899999997</v>
      </c>
      <c r="F45" s="36">
        <v>-6367835.4999999981</v>
      </c>
    </row>
    <row r="46" spans="1:6" x14ac:dyDescent="0.25">
      <c r="A46" s="2" t="s">
        <v>132</v>
      </c>
      <c r="B46" s="58">
        <v>4342.8099999999904</v>
      </c>
      <c r="C46" s="58"/>
      <c r="D46" s="58"/>
      <c r="E46" s="58"/>
      <c r="F46" s="58">
        <v>4342.8099999999904</v>
      </c>
    </row>
    <row r="47" spans="1:6" x14ac:dyDescent="0.25">
      <c r="A47" s="2" t="s">
        <v>133</v>
      </c>
      <c r="B47" s="36">
        <v>-31062.18</v>
      </c>
      <c r="C47" s="36">
        <v>-66464.669999999969</v>
      </c>
      <c r="D47" s="36">
        <v>-123764.65000000004</v>
      </c>
      <c r="E47" s="36">
        <v>-73731.309999999983</v>
      </c>
      <c r="F47" s="36">
        <v>-295022.81</v>
      </c>
    </row>
    <row r="48" spans="1:6" x14ac:dyDescent="0.25">
      <c r="A48" s="2" t="s">
        <v>134</v>
      </c>
      <c r="B48" s="65">
        <v>-579673.96</v>
      </c>
      <c r="C48" s="65">
        <v>-567165.34999999986</v>
      </c>
      <c r="D48" s="65">
        <v>-670871.98</v>
      </c>
      <c r="E48" s="65">
        <v>-161951.47</v>
      </c>
      <c r="F48" s="65">
        <v>-1979662.7599999998</v>
      </c>
    </row>
    <row r="49" spans="1:6" x14ac:dyDescent="0.25">
      <c r="A49" s="2" t="s">
        <v>153</v>
      </c>
      <c r="B49" s="65"/>
      <c r="C49" s="65">
        <v>-139226.55000000002</v>
      </c>
      <c r="D49" s="65">
        <v>-452974.06999999995</v>
      </c>
      <c r="E49" s="65">
        <v>14301.890000000003</v>
      </c>
      <c r="F49" s="65">
        <v>-577898.73</v>
      </c>
    </row>
    <row r="50" spans="1:6" x14ac:dyDescent="0.25">
      <c r="A50" s="2" t="s">
        <v>172</v>
      </c>
      <c r="B50" s="36"/>
      <c r="C50" s="36"/>
      <c r="D50" s="36"/>
      <c r="E50" s="36">
        <v>-164553.23999999996</v>
      </c>
      <c r="F50" s="36">
        <v>-164553.23999999996</v>
      </c>
    </row>
    <row r="51" spans="1:6" x14ac:dyDescent="0.25">
      <c r="A51" s="2" t="s">
        <v>173</v>
      </c>
      <c r="B51" s="36"/>
      <c r="C51" s="36"/>
      <c r="D51" s="36"/>
      <c r="E51" s="36">
        <v>-101719.41999999998</v>
      </c>
      <c r="F51" s="36">
        <v>-101719.41999999998</v>
      </c>
    </row>
    <row r="52" spans="1:6" x14ac:dyDescent="0.25">
      <c r="A52" s="2" t="s">
        <v>174</v>
      </c>
      <c r="B52" s="36"/>
      <c r="C52" s="36"/>
      <c r="D52" s="36"/>
      <c r="E52" s="36">
        <v>-47520</v>
      </c>
      <c r="F52" s="36">
        <v>-47520</v>
      </c>
    </row>
    <row r="53" spans="1:6" x14ac:dyDescent="0.25">
      <c r="A53" s="2" t="s">
        <v>175</v>
      </c>
      <c r="B53" s="36"/>
      <c r="C53" s="36"/>
      <c r="D53" s="36"/>
      <c r="E53" s="36">
        <v>-300000</v>
      </c>
      <c r="F53" s="36">
        <v>-300000</v>
      </c>
    </row>
    <row r="54" spans="1:6" x14ac:dyDescent="0.25">
      <c r="A54" s="2" t="s">
        <v>135</v>
      </c>
      <c r="B54" s="36">
        <v>-959.82</v>
      </c>
      <c r="C54" s="36">
        <v>-1910.66</v>
      </c>
      <c r="D54" s="36"/>
      <c r="E54" s="36">
        <v>-49419.839999999997</v>
      </c>
      <c r="F54" s="36">
        <v>-52290.32</v>
      </c>
    </row>
    <row r="55" spans="1:6" x14ac:dyDescent="0.25">
      <c r="A55" s="2" t="s">
        <v>136</v>
      </c>
      <c r="B55" s="36">
        <v>-411878.90000000008</v>
      </c>
      <c r="C55" s="36">
        <v>-341406.32000000007</v>
      </c>
      <c r="D55" s="36">
        <v>-345223.36999999994</v>
      </c>
      <c r="E55" s="36">
        <v>-509605.19</v>
      </c>
      <c r="F55" s="36">
        <v>-1608113.78</v>
      </c>
    </row>
    <row r="56" spans="1:6" x14ac:dyDescent="0.25">
      <c r="A56" s="2" t="s">
        <v>137</v>
      </c>
      <c r="B56" s="36"/>
      <c r="C56" s="36">
        <v>-455.21</v>
      </c>
      <c r="D56" s="36">
        <v>0</v>
      </c>
      <c r="E56" s="36"/>
      <c r="F56" s="36">
        <v>-455.21</v>
      </c>
    </row>
    <row r="57" spans="1:6" x14ac:dyDescent="0.25">
      <c r="A57" s="2" t="s">
        <v>162</v>
      </c>
      <c r="B57" s="36"/>
      <c r="C57" s="36"/>
      <c r="D57" s="36">
        <v>-42914.479999999996</v>
      </c>
      <c r="E57" s="36"/>
      <c r="F57" s="36">
        <v>-42914.479999999996</v>
      </c>
    </row>
    <row r="58" spans="1:6" x14ac:dyDescent="0.25">
      <c r="A58" s="54" t="s">
        <v>138</v>
      </c>
      <c r="B58" s="55">
        <v>-1748273.53</v>
      </c>
      <c r="C58" s="55">
        <v>-1696331.2999999998</v>
      </c>
      <c r="D58" s="55">
        <v>-1661422.75</v>
      </c>
      <c r="E58" s="55">
        <v>0</v>
      </c>
      <c r="F58" s="55">
        <v>-5106027.58</v>
      </c>
    </row>
    <row r="59" spans="1:6" x14ac:dyDescent="0.25">
      <c r="A59" s="2" t="s">
        <v>139</v>
      </c>
      <c r="B59" s="36"/>
      <c r="C59" s="36"/>
      <c r="D59" s="36">
        <v>-629113.22</v>
      </c>
      <c r="E59" s="36">
        <v>-985597.95</v>
      </c>
      <c r="F59" s="36">
        <v>-1614711.17</v>
      </c>
    </row>
    <row r="60" spans="1:6" x14ac:dyDescent="0.25">
      <c r="A60" s="2" t="s">
        <v>140</v>
      </c>
      <c r="B60" s="36">
        <v>-713938.98999999987</v>
      </c>
      <c r="C60" s="36">
        <v>-417516.45</v>
      </c>
      <c r="D60" s="36">
        <v>-437737.82</v>
      </c>
      <c r="E60" s="36">
        <v>-553450.51</v>
      </c>
      <c r="F60" s="36">
        <v>-2122643.77</v>
      </c>
    </row>
    <row r="61" spans="1:6" x14ac:dyDescent="0.25">
      <c r="A61" s="2" t="s">
        <v>141</v>
      </c>
      <c r="B61" s="36">
        <v>-28675.82</v>
      </c>
      <c r="C61" s="36">
        <v>-31139.37</v>
      </c>
      <c r="D61" s="36">
        <v>-51235.76999999999</v>
      </c>
      <c r="E61" s="36">
        <v>-4303.2</v>
      </c>
      <c r="F61" s="36">
        <v>-115354.15999999999</v>
      </c>
    </row>
    <row r="62" spans="1:6" x14ac:dyDescent="0.25">
      <c r="A62" s="2" t="s">
        <v>142</v>
      </c>
      <c r="B62" s="36">
        <v>-80556</v>
      </c>
      <c r="C62" s="36">
        <v>-80856</v>
      </c>
      <c r="D62" s="36">
        <v>-88284</v>
      </c>
      <c r="E62" s="36">
        <v>-85928</v>
      </c>
      <c r="F62" s="36">
        <v>-335624</v>
      </c>
    </row>
    <row r="63" spans="1:6" x14ac:dyDescent="0.25">
      <c r="A63" s="2" t="s">
        <v>143</v>
      </c>
      <c r="B63" s="36">
        <v>-78418.5</v>
      </c>
      <c r="C63" s="36">
        <v>-20730</v>
      </c>
      <c r="D63" s="36">
        <v>-80852.040000000008</v>
      </c>
      <c r="E63" s="36"/>
      <c r="F63" s="36">
        <v>-180000.54</v>
      </c>
    </row>
    <row r="64" spans="1:6" x14ac:dyDescent="0.25">
      <c r="A64" s="2" t="s">
        <v>144</v>
      </c>
      <c r="B64" s="68">
        <v>-137948.79</v>
      </c>
      <c r="C64" s="68">
        <v>-90423.22</v>
      </c>
      <c r="D64" s="68">
        <v>-88118.39</v>
      </c>
      <c r="E64" s="68"/>
      <c r="F64" s="68">
        <v>-316490.40000000002</v>
      </c>
    </row>
    <row r="65" spans="1:6" x14ac:dyDescent="0.25">
      <c r="A65" s="2" t="s">
        <v>145</v>
      </c>
      <c r="B65" s="65"/>
      <c r="C65" s="65"/>
      <c r="D65" s="65">
        <v>-7705.55</v>
      </c>
      <c r="E65" s="65"/>
      <c r="F65" s="65">
        <v>-7705.55</v>
      </c>
    </row>
    <row r="66" spans="1:6" x14ac:dyDescent="0.25">
      <c r="A66" s="2" t="s">
        <v>146</v>
      </c>
      <c r="B66" s="36">
        <v>-4712422.6300000083</v>
      </c>
      <c r="C66" s="36">
        <v>-659941.64000000025</v>
      </c>
      <c r="D66" s="36">
        <v>-927748.49000000057</v>
      </c>
      <c r="E66" s="36">
        <v>-973294.75</v>
      </c>
      <c r="F66" s="36">
        <v>-7273407.5100000091</v>
      </c>
    </row>
    <row r="67" spans="1:6" x14ac:dyDescent="0.25">
      <c r="A67" s="2" t="s">
        <v>147</v>
      </c>
      <c r="B67" s="36">
        <v>-2856.9399999999996</v>
      </c>
      <c r="C67" s="36">
        <v>-136412.55000000005</v>
      </c>
      <c r="D67" s="36"/>
      <c r="E67" s="36"/>
      <c r="F67" s="36">
        <v>-139269.49000000005</v>
      </c>
    </row>
    <row r="68" spans="1:6" x14ac:dyDescent="0.25">
      <c r="A68" s="2" t="s">
        <v>148</v>
      </c>
      <c r="B68" s="36">
        <v>-48790</v>
      </c>
      <c r="C68" s="36">
        <v>-53890</v>
      </c>
      <c r="D68" s="36">
        <v>-59249</v>
      </c>
      <c r="E68" s="36">
        <v>-59859</v>
      </c>
      <c r="F68" s="36">
        <v>-221788</v>
      </c>
    </row>
    <row r="69" spans="1:6" x14ac:dyDescent="0.25">
      <c r="A69" s="2" t="s">
        <v>149</v>
      </c>
      <c r="B69" s="36">
        <v>-1606033.7399999995</v>
      </c>
      <c r="C69" s="36">
        <v>-835699.30000000016</v>
      </c>
      <c r="D69" s="36">
        <v>-239822</v>
      </c>
      <c r="E69" s="36"/>
      <c r="F69" s="36">
        <v>-2681555.0399999996</v>
      </c>
    </row>
    <row r="70" spans="1:6" x14ac:dyDescent="0.25">
      <c r="A70" s="2" t="s">
        <v>176</v>
      </c>
      <c r="B70" s="36"/>
      <c r="C70" s="36">
        <v>-720218.98</v>
      </c>
      <c r="D70" s="36">
        <v>-37983.21</v>
      </c>
      <c r="E70" s="36">
        <v>-762255.14</v>
      </c>
      <c r="F70" s="36">
        <v>-1520457.33</v>
      </c>
    </row>
    <row r="71" spans="1:6" x14ac:dyDescent="0.25">
      <c r="A71" s="2" t="s">
        <v>152</v>
      </c>
      <c r="B71" s="36"/>
      <c r="C71" s="36">
        <v>-41425.019999999997</v>
      </c>
      <c r="D71" s="36"/>
      <c r="E71" s="36"/>
      <c r="F71" s="36">
        <v>-41425.019999999997</v>
      </c>
    </row>
    <row r="72" spans="1:6" x14ac:dyDescent="0.25">
      <c r="A72" s="2" t="s">
        <v>177</v>
      </c>
      <c r="B72" s="36"/>
      <c r="C72" s="36"/>
      <c r="D72" s="36"/>
      <c r="E72" s="36">
        <v>-394460.36000000004</v>
      </c>
      <c r="F72" s="36">
        <v>-394460.36000000004</v>
      </c>
    </row>
    <row r="73" spans="1:6" x14ac:dyDescent="0.25">
      <c r="A73" s="2" t="s">
        <v>178</v>
      </c>
      <c r="B73" s="36"/>
      <c r="C73" s="36"/>
      <c r="D73" s="36"/>
      <c r="E73" s="36">
        <v>-28171</v>
      </c>
      <c r="F73" s="36">
        <v>-28171</v>
      </c>
    </row>
    <row r="74" spans="1:6" x14ac:dyDescent="0.25">
      <c r="A74" s="2" t="s">
        <v>179</v>
      </c>
      <c r="B74" s="36"/>
      <c r="C74" s="36"/>
      <c r="D74" s="36"/>
      <c r="E74" s="36">
        <v>-4614</v>
      </c>
      <c r="F74" s="36">
        <v>-4614</v>
      </c>
    </row>
    <row r="75" spans="1:6" x14ac:dyDescent="0.25">
      <c r="A75" s="2" t="s">
        <v>180</v>
      </c>
      <c r="B75" s="36"/>
      <c r="C75" s="36"/>
      <c r="D75" s="36"/>
      <c r="E75" s="36">
        <v>-25000</v>
      </c>
      <c r="F75" s="36">
        <v>-25000</v>
      </c>
    </row>
    <row r="76" spans="1:6" x14ac:dyDescent="0.25">
      <c r="A76" s="2" t="s">
        <v>151</v>
      </c>
      <c r="B76" s="36"/>
      <c r="C76" s="36">
        <v>0</v>
      </c>
      <c r="D76" s="36"/>
      <c r="E76" s="36"/>
      <c r="F76" s="36">
        <v>0</v>
      </c>
    </row>
    <row r="77" spans="1:6" x14ac:dyDescent="0.25">
      <c r="A77" s="2" t="s">
        <v>150</v>
      </c>
      <c r="B77" s="36">
        <v>-34081749.919999994</v>
      </c>
      <c r="C77" s="36">
        <v>-34772764.169999979</v>
      </c>
      <c r="D77" s="36">
        <v>-37456545.810000002</v>
      </c>
      <c r="E77" s="36">
        <v>-39636931.620000005</v>
      </c>
      <c r="F77" s="36">
        <v>-145947991.51999998</v>
      </c>
    </row>
    <row r="78" spans="1:6" x14ac:dyDescent="0.25">
      <c r="A78" s="2" t="s">
        <v>1</v>
      </c>
      <c r="B78" s="36">
        <v>-62302421.160000011</v>
      </c>
      <c r="C78" s="36">
        <v>-63298511.359999977</v>
      </c>
      <c r="D78" s="36">
        <v>-66272353.289999984</v>
      </c>
      <c r="E78" s="36">
        <v>-68318802.600000009</v>
      </c>
      <c r="F78" s="36">
        <v>-260192088.40999982</v>
      </c>
    </row>
  </sheetData>
  <mergeCells count="3">
    <mergeCell ref="J5:J6"/>
    <mergeCell ref="K5:K6"/>
    <mergeCell ref="L5:N5"/>
  </mergeCells>
  <pageMargins left="0.7" right="0.7" top="0.75" bottom="0.75" header="0.3" footer="0.3"/>
  <pageSetup paperSize="9" orientation="portrait" horizontalDpi="1200" verticalDpi="1200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B40C09244C9D428C51A4CFB8A1CE45" ma:contentTypeVersion="2" ma:contentTypeDescription="Skapa ett nytt dokument." ma:contentTypeScope="" ma:versionID="6b470225e9334507d87c8bca6ed4270c">
  <xsd:schema xmlns:xsd="http://www.w3.org/2001/XMLSchema" xmlns:xs="http://www.w3.org/2001/XMLSchema" xmlns:p="http://schemas.microsoft.com/office/2006/metadata/properties" xmlns:ns2="a77b6c01-847d-4544-a3a0-4af84b5c5872" targetNamespace="http://schemas.microsoft.com/office/2006/metadata/properties" ma:root="true" ma:fieldsID="f5aeebaec59d42f0cabd63d749871df2" ns2:_="">
    <xsd:import namespace="a77b6c01-847d-4544-a3a0-4af84b5c58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b6c01-847d-4544-a3a0-4af84b5c58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F8A3D2-CE2B-4EDA-ADBC-266049264C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7b6c01-847d-4544-a3a0-4af84b5c58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759918-73FC-46EC-954B-3D64EFF91517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a77b6c01-847d-4544-a3a0-4af84b5c587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EE7374-6E64-40FD-A9A9-B16107A8E4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Beräkning total OH </vt:lpstr>
      <vt:lpstr>Lönebas</vt:lpstr>
      <vt:lpstr>Sammanställning univ gemensamt</vt:lpstr>
      <vt:lpstr>Spec kostnader per avd</vt:lpstr>
      <vt:lpstr>Sammanställning fak gemens</vt:lpstr>
      <vt:lpstr>Underlag LTV-fak 2025</vt:lpstr>
    </vt:vector>
  </TitlesOfParts>
  <Company>SLU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 Jonsson</dc:creator>
  <cp:lastModifiedBy>Malin Kling</cp:lastModifiedBy>
  <dcterms:created xsi:type="dcterms:W3CDTF">2020-10-22T11:19:45Z</dcterms:created>
  <dcterms:modified xsi:type="dcterms:W3CDTF">2026-03-17T09:09:12Z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0x01010084B40C09244C9D428C51A4CFB8A1CE45</vt:lpwstr>
  </property>
</Properties>
</file>