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orage.slu.se\Home$\franks\My Documents\SUHF\Påslag_OH_Lokal\"/>
    </mc:Choice>
  </mc:AlternateContent>
  <bookViews>
    <workbookView xWindow="-1395" yWindow="3120" windowWidth="15450" windowHeight="5715" tabRatio="940"/>
  </bookViews>
  <sheets>
    <sheet name="Department names" sheetId="5" r:id="rId1"/>
    <sheet name="Charge values 2023" sheetId="18" r:id="rId2"/>
    <sheet name="Charge values 2022" sheetId="17" r:id="rId3"/>
    <sheet name="Charge values 2021" sheetId="16" r:id="rId4"/>
    <sheet name="Charge values 2020" sheetId="15" r:id="rId5"/>
    <sheet name="Charge values 2019" sheetId="14" r:id="rId6"/>
    <sheet name="Charge values 2018" sheetId="13" r:id="rId7"/>
    <sheet name="Charge values 2017" sheetId="12" r:id="rId8"/>
    <sheet name="Charge values 2016" sheetId="11" r:id="rId9"/>
    <sheet name="Charge values 2015" sheetId="10" r:id="rId10"/>
    <sheet name="Charge values 2014" sheetId="9" r:id="rId11"/>
    <sheet name="Charge values 2013" sheetId="6" r:id="rId12"/>
    <sheet name="Charge values 2012" sheetId="4" r:id="rId13"/>
    <sheet name="Charge values 2011" sheetId="8" r:id="rId14"/>
    <sheet name="Charge values 2010" sheetId="7" r:id="rId15"/>
  </sheets>
  <definedNames>
    <definedName name="_xlnm._FilterDatabase" localSheetId="12" hidden="1">'Charge values 2012'!#REF!</definedName>
  </definedNames>
  <calcPr calcId="162913"/>
</workbook>
</file>

<file path=xl/calcChain.xml><?xml version="1.0" encoding="utf-8"?>
<calcChain xmlns="http://schemas.openxmlformats.org/spreadsheetml/2006/main">
  <c r="AL13" i="18" l="1"/>
  <c r="AK13" i="18"/>
  <c r="AJ13" i="18"/>
  <c r="AI13" i="18"/>
  <c r="AH13" i="18"/>
  <c r="AG13" i="18"/>
  <c r="AF13" i="18"/>
  <c r="AE13" i="18"/>
  <c r="AD13" i="18"/>
  <c r="AC13" i="18"/>
  <c r="AB13" i="18"/>
  <c r="AA13" i="18"/>
  <c r="Z13" i="18"/>
  <c r="Y13" i="18"/>
  <c r="X13" i="18"/>
  <c r="W13" i="18"/>
  <c r="V13" i="18"/>
  <c r="U13" i="18"/>
  <c r="T13" i="18"/>
  <c r="S13" i="18"/>
  <c r="R13" i="18"/>
  <c r="Q13" i="18"/>
  <c r="P13" i="18"/>
  <c r="O13" i="18"/>
  <c r="N13" i="18"/>
  <c r="M13" i="18"/>
  <c r="L13" i="18"/>
  <c r="K13" i="18"/>
  <c r="J13" i="18"/>
  <c r="I13" i="18"/>
  <c r="H13" i="18"/>
  <c r="G13" i="18"/>
  <c r="F13" i="18"/>
  <c r="E13" i="18"/>
  <c r="D13" i="18"/>
  <c r="C13" i="18"/>
  <c r="B13" i="18"/>
  <c r="AL12" i="18"/>
  <c r="AK12" i="18"/>
  <c r="AJ12" i="18"/>
  <c r="AI12" i="18"/>
  <c r="AH12" i="18"/>
  <c r="AG12" i="18"/>
  <c r="AF12" i="18"/>
  <c r="AE12" i="18"/>
  <c r="AD12" i="18"/>
  <c r="AC12" i="18"/>
  <c r="AB12" i="18"/>
  <c r="AA12" i="18"/>
  <c r="Z12" i="18"/>
  <c r="Y12" i="18"/>
  <c r="X12" i="18"/>
  <c r="W12" i="18"/>
  <c r="V12" i="18"/>
  <c r="U12" i="18"/>
  <c r="T12" i="18"/>
  <c r="S12" i="18"/>
  <c r="R12" i="18"/>
  <c r="Q12" i="18"/>
  <c r="P12" i="18"/>
  <c r="O12" i="18"/>
  <c r="N12" i="18"/>
  <c r="M12" i="18"/>
  <c r="L12" i="18"/>
  <c r="K12" i="18"/>
  <c r="J12" i="18"/>
  <c r="I12" i="18"/>
  <c r="H12" i="18"/>
  <c r="G12" i="18"/>
  <c r="F12" i="18"/>
  <c r="E12" i="18"/>
  <c r="D12" i="18"/>
  <c r="C12" i="18"/>
  <c r="B12" i="18"/>
  <c r="AL11" i="18"/>
  <c r="AL14" i="18" s="1"/>
  <c r="AL16" i="18" s="1"/>
  <c r="AK11" i="18"/>
  <c r="AK14" i="18" s="1"/>
  <c r="AK16" i="18" s="1"/>
  <c r="AJ11" i="18"/>
  <c r="AI11" i="18"/>
  <c r="AH11" i="18"/>
  <c r="AG11" i="18"/>
  <c r="AF11" i="18"/>
  <c r="AE11" i="18"/>
  <c r="AD11" i="18"/>
  <c r="AC11" i="18"/>
  <c r="AB11" i="18"/>
  <c r="AA11" i="18"/>
  <c r="Z11" i="18"/>
  <c r="Y11" i="18"/>
  <c r="X11" i="18"/>
  <c r="W11" i="18"/>
  <c r="V11" i="18"/>
  <c r="V14" i="18" s="1"/>
  <c r="V16" i="18" s="1"/>
  <c r="U11" i="18"/>
  <c r="U14" i="18" s="1"/>
  <c r="U16" i="18" s="1"/>
  <c r="T11" i="18"/>
  <c r="S11" i="18"/>
  <c r="R11" i="18"/>
  <c r="Q11" i="18"/>
  <c r="P11" i="18"/>
  <c r="O11" i="18"/>
  <c r="N11" i="18"/>
  <c r="M11" i="18"/>
  <c r="L11" i="18"/>
  <c r="K11" i="18"/>
  <c r="J11" i="18"/>
  <c r="I11" i="18"/>
  <c r="H11" i="18"/>
  <c r="G11" i="18"/>
  <c r="F11" i="18"/>
  <c r="F14" i="18" s="1"/>
  <c r="F16" i="18" s="1"/>
  <c r="E11" i="18"/>
  <c r="E14" i="18" s="1"/>
  <c r="E16" i="18" s="1"/>
  <c r="D11" i="18"/>
  <c r="C11" i="18"/>
  <c r="B11" i="18"/>
  <c r="I14" i="18" l="1"/>
  <c r="I16" i="18" s="1"/>
  <c r="G14" i="18"/>
  <c r="G16" i="18" s="1"/>
  <c r="X14" i="18"/>
  <c r="X16" i="18" s="1"/>
  <c r="Y14" i="18"/>
  <c r="Y16" i="18" s="1"/>
  <c r="Z14" i="18"/>
  <c r="Z16" i="18" s="1"/>
  <c r="AB14" i="18"/>
  <c r="AB16" i="18" s="1"/>
  <c r="AC14" i="18"/>
  <c r="AC16" i="18" s="1"/>
  <c r="W14" i="18"/>
  <c r="W16" i="18" s="1"/>
  <c r="H14" i="18"/>
  <c r="H16" i="18" s="1"/>
  <c r="J14" i="18"/>
  <c r="J16" i="18" s="1"/>
  <c r="M14" i="18"/>
  <c r="M16" i="18" s="1"/>
  <c r="N14" i="18"/>
  <c r="N16" i="18" s="1"/>
  <c r="AA14" i="18"/>
  <c r="AA16" i="18" s="1"/>
  <c r="O14" i="18"/>
  <c r="O16" i="18" s="1"/>
  <c r="P14" i="18"/>
  <c r="P16" i="18" s="1"/>
  <c r="AF14" i="18"/>
  <c r="AF16" i="18" s="1"/>
  <c r="Q14" i="18"/>
  <c r="Q16" i="18" s="1"/>
  <c r="AG14" i="18"/>
  <c r="AG16" i="18" s="1"/>
  <c r="K14" i="18"/>
  <c r="K16" i="18" s="1"/>
  <c r="AD14" i="18"/>
  <c r="AD16" i="18" s="1"/>
  <c r="AE14" i="18"/>
  <c r="AE16" i="18" s="1"/>
  <c r="B14" i="18"/>
  <c r="B16" i="18" s="1"/>
  <c r="R14" i="18"/>
  <c r="R16" i="18" s="1"/>
  <c r="AH14" i="18"/>
  <c r="AH16" i="18" s="1"/>
  <c r="C14" i="18"/>
  <c r="C16" i="18" s="1"/>
  <c r="S14" i="18"/>
  <c r="S16" i="18" s="1"/>
  <c r="AI14" i="18"/>
  <c r="AI16" i="18" s="1"/>
  <c r="L14" i="18"/>
  <c r="L16" i="18" s="1"/>
  <c r="D14" i="18"/>
  <c r="D16" i="18" s="1"/>
  <c r="T14" i="18"/>
  <c r="T16" i="18" s="1"/>
  <c r="AJ14" i="18"/>
  <c r="AJ16" i="18" s="1"/>
  <c r="AM13" i="17"/>
  <c r="AL13" i="17"/>
  <c r="AK13" i="17"/>
  <c r="AJ13" i="17"/>
  <c r="AI13"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F13" i="17"/>
  <c r="E13" i="17"/>
  <c r="D13" i="17"/>
  <c r="C13" i="17"/>
  <c r="B13" i="17"/>
  <c r="AM12" i="17"/>
  <c r="AL12" i="17"/>
  <c r="AL14" i="17" s="1"/>
  <c r="AL16" i="17" s="1"/>
  <c r="AK12" i="17"/>
  <c r="AJ12" i="17"/>
  <c r="AI12" i="17"/>
  <c r="AH12" i="17"/>
  <c r="AH14" i="17" s="1"/>
  <c r="AH16" i="17" s="1"/>
  <c r="AG12" i="17"/>
  <c r="AF12" i="17"/>
  <c r="AE12" i="17"/>
  <c r="AD12" i="17"/>
  <c r="AD14" i="17" s="1"/>
  <c r="AD16" i="17" s="1"/>
  <c r="AC12" i="17"/>
  <c r="AB12" i="17"/>
  <c r="AA12" i="17"/>
  <c r="Z12" i="17"/>
  <c r="Z14" i="17" s="1"/>
  <c r="Z16" i="17" s="1"/>
  <c r="Y12" i="17"/>
  <c r="X12" i="17"/>
  <c r="W12" i="17"/>
  <c r="V12" i="17"/>
  <c r="V14" i="17" s="1"/>
  <c r="V16" i="17" s="1"/>
  <c r="U12" i="17"/>
  <c r="T12" i="17"/>
  <c r="S12" i="17"/>
  <c r="R12" i="17"/>
  <c r="R14" i="17" s="1"/>
  <c r="R16" i="17" s="1"/>
  <c r="Q12" i="17"/>
  <c r="P12" i="17"/>
  <c r="O12" i="17"/>
  <c r="N12" i="17"/>
  <c r="N14" i="17" s="1"/>
  <c r="N16" i="17" s="1"/>
  <c r="M12" i="17"/>
  <c r="L12" i="17"/>
  <c r="K12" i="17"/>
  <c r="J12" i="17"/>
  <c r="J14" i="17" s="1"/>
  <c r="J16" i="17" s="1"/>
  <c r="I12" i="17"/>
  <c r="H12" i="17"/>
  <c r="G12" i="17"/>
  <c r="F12" i="17"/>
  <c r="F14" i="17" s="1"/>
  <c r="F16" i="17" s="1"/>
  <c r="E12" i="17"/>
  <c r="D12" i="17"/>
  <c r="C12" i="17"/>
  <c r="B12" i="17"/>
  <c r="B14" i="17" s="1"/>
  <c r="B16" i="17" s="1"/>
  <c r="AM11" i="17"/>
  <c r="AM14" i="17" s="1"/>
  <c r="AM16" i="17" s="1"/>
  <c r="AL11" i="17"/>
  <c r="AK11" i="17"/>
  <c r="AK14" i="17" s="1"/>
  <c r="AK16" i="17" s="1"/>
  <c r="AJ11" i="17"/>
  <c r="AJ14" i="17" s="1"/>
  <c r="AJ16" i="17" s="1"/>
  <c r="AI11" i="17"/>
  <c r="AI14" i="17" s="1"/>
  <c r="AI16" i="17" s="1"/>
  <c r="AH11" i="17"/>
  <c r="AG11" i="17"/>
  <c r="AG14" i="17" s="1"/>
  <c r="AG16" i="17" s="1"/>
  <c r="AF11" i="17"/>
  <c r="AF14" i="17" s="1"/>
  <c r="AF16" i="17" s="1"/>
  <c r="AE11" i="17"/>
  <c r="AE14" i="17" s="1"/>
  <c r="AE16" i="17" s="1"/>
  <c r="AD11" i="17"/>
  <c r="AC11" i="17"/>
  <c r="AC14" i="17" s="1"/>
  <c r="AC16" i="17" s="1"/>
  <c r="AB11" i="17"/>
  <c r="AB14" i="17" s="1"/>
  <c r="AB16" i="17" s="1"/>
  <c r="AA11" i="17"/>
  <c r="AA14" i="17" s="1"/>
  <c r="AA16" i="17" s="1"/>
  <c r="Z11" i="17"/>
  <c r="Y11" i="17"/>
  <c r="Y14" i="17" s="1"/>
  <c r="Y16" i="17" s="1"/>
  <c r="X11" i="17"/>
  <c r="X14" i="17" s="1"/>
  <c r="X16" i="17" s="1"/>
  <c r="W11" i="17"/>
  <c r="W14" i="17" s="1"/>
  <c r="W16" i="17" s="1"/>
  <c r="V11" i="17"/>
  <c r="U11" i="17"/>
  <c r="U14" i="17" s="1"/>
  <c r="U16" i="17" s="1"/>
  <c r="T11" i="17"/>
  <c r="T14" i="17" s="1"/>
  <c r="T16" i="17" s="1"/>
  <c r="S11" i="17"/>
  <c r="S14" i="17" s="1"/>
  <c r="S16" i="17" s="1"/>
  <c r="R11" i="17"/>
  <c r="Q11" i="17"/>
  <c r="Q14" i="17" s="1"/>
  <c r="Q16" i="17" s="1"/>
  <c r="P11" i="17"/>
  <c r="P14" i="17" s="1"/>
  <c r="P16" i="17" s="1"/>
  <c r="O11" i="17"/>
  <c r="O14" i="17" s="1"/>
  <c r="O16" i="17" s="1"/>
  <c r="N11" i="17"/>
  <c r="M11" i="17"/>
  <c r="M14" i="17" s="1"/>
  <c r="M16" i="17" s="1"/>
  <c r="L11" i="17"/>
  <c r="L14" i="17" s="1"/>
  <c r="L16" i="17" s="1"/>
  <c r="K11" i="17"/>
  <c r="K14" i="17" s="1"/>
  <c r="K16" i="17" s="1"/>
  <c r="J11" i="17"/>
  <c r="I11" i="17"/>
  <c r="I14" i="17" s="1"/>
  <c r="I16" i="17" s="1"/>
  <c r="H11" i="17"/>
  <c r="H14" i="17" s="1"/>
  <c r="H16" i="17" s="1"/>
  <c r="G11" i="17"/>
  <c r="G14" i="17" s="1"/>
  <c r="G16" i="17" s="1"/>
  <c r="F11" i="17"/>
  <c r="E11" i="17"/>
  <c r="E14" i="17" s="1"/>
  <c r="E16" i="17" s="1"/>
  <c r="D11" i="17"/>
  <c r="D14" i="17" s="1"/>
  <c r="D16" i="17" s="1"/>
  <c r="C11" i="17"/>
  <c r="C14" i="17" s="1"/>
  <c r="C16" i="17" s="1"/>
  <c r="B11" i="17"/>
  <c r="B16" i="16" l="1"/>
  <c r="AM13" i="16" l="1"/>
  <c r="AL13" i="16"/>
  <c r="AK13" i="16"/>
  <c r="AJ13" i="16"/>
  <c r="AI13" i="16"/>
  <c r="AH13" i="16"/>
  <c r="AG13" i="16"/>
  <c r="AF13" i="16"/>
  <c r="AE13" i="16"/>
  <c r="AD13" i="16"/>
  <c r="AC13" i="16"/>
  <c r="AB13" i="16"/>
  <c r="AA13" i="16"/>
  <c r="Z13" i="16"/>
  <c r="Y13" i="16"/>
  <c r="X13" i="16"/>
  <c r="W13" i="16"/>
  <c r="V13" i="16"/>
  <c r="U13" i="16"/>
  <c r="T13" i="16"/>
  <c r="S13" i="16"/>
  <c r="R13" i="16"/>
  <c r="Q13" i="16"/>
  <c r="P13" i="16"/>
  <c r="O13" i="16"/>
  <c r="N13" i="16"/>
  <c r="M13" i="16"/>
  <c r="L13" i="16"/>
  <c r="K13" i="16"/>
  <c r="J13" i="16"/>
  <c r="I13" i="16"/>
  <c r="H13" i="16"/>
  <c r="G13" i="16"/>
  <c r="F13" i="16"/>
  <c r="E13" i="16"/>
  <c r="D13" i="16"/>
  <c r="C13" i="16"/>
  <c r="B13" i="16"/>
  <c r="AM12" i="16"/>
  <c r="AL12" i="16"/>
  <c r="AK12" i="16"/>
  <c r="AJ12" i="16"/>
  <c r="AI12" i="16"/>
  <c r="AH12" i="16"/>
  <c r="AG12" i="16"/>
  <c r="AF12" i="16"/>
  <c r="AE12" i="16"/>
  <c r="AD12" i="16"/>
  <c r="AC12" i="16"/>
  <c r="AB12" i="16"/>
  <c r="AA12" i="16"/>
  <c r="Z12" i="16"/>
  <c r="Y12" i="16"/>
  <c r="X12" i="16"/>
  <c r="W12" i="16"/>
  <c r="V12" i="16"/>
  <c r="U12" i="16"/>
  <c r="T12" i="16"/>
  <c r="S12" i="16"/>
  <c r="R12" i="16"/>
  <c r="Q12" i="16"/>
  <c r="P12" i="16"/>
  <c r="O12" i="16"/>
  <c r="N12" i="16"/>
  <c r="M12" i="16"/>
  <c r="L12" i="16"/>
  <c r="K12" i="16"/>
  <c r="J12" i="16"/>
  <c r="I12" i="16"/>
  <c r="H12" i="16"/>
  <c r="G12" i="16"/>
  <c r="F12" i="16"/>
  <c r="E12" i="16"/>
  <c r="D12" i="16"/>
  <c r="C12" i="16"/>
  <c r="B12" i="16"/>
  <c r="AM11" i="16"/>
  <c r="AM14" i="16" s="1"/>
  <c r="AM16" i="16" s="1"/>
  <c r="AL11" i="16"/>
  <c r="AK11" i="16"/>
  <c r="AJ11" i="16"/>
  <c r="AJ14" i="16" s="1"/>
  <c r="AJ16" i="16" s="1"/>
  <c r="AI11" i="16"/>
  <c r="AI14" i="16" s="1"/>
  <c r="AI16" i="16" s="1"/>
  <c r="AH11" i="16"/>
  <c r="AG11" i="16"/>
  <c r="AF11" i="16"/>
  <c r="AF14" i="16" s="1"/>
  <c r="AF16" i="16" s="1"/>
  <c r="AE11" i="16"/>
  <c r="AE14" i="16" s="1"/>
  <c r="AE16" i="16" s="1"/>
  <c r="AD11" i="16"/>
  <c r="AC11" i="16"/>
  <c r="AB11" i="16"/>
  <c r="AB14" i="16" s="1"/>
  <c r="AB16" i="16" s="1"/>
  <c r="AA11" i="16"/>
  <c r="AA14" i="16" s="1"/>
  <c r="AA16" i="16" s="1"/>
  <c r="Z11" i="16"/>
  <c r="Y11" i="16"/>
  <c r="X11" i="16"/>
  <c r="X14" i="16" s="1"/>
  <c r="X16" i="16" s="1"/>
  <c r="W11" i="16"/>
  <c r="W14" i="16" s="1"/>
  <c r="W16" i="16" s="1"/>
  <c r="V11" i="16"/>
  <c r="U11" i="16"/>
  <c r="T11" i="16"/>
  <c r="T14" i="16" s="1"/>
  <c r="T16" i="16" s="1"/>
  <c r="S11" i="16"/>
  <c r="S14" i="16" s="1"/>
  <c r="S16" i="16" s="1"/>
  <c r="R11" i="16"/>
  <c r="Q11" i="16"/>
  <c r="P11" i="16"/>
  <c r="P14" i="16" s="1"/>
  <c r="P16" i="16" s="1"/>
  <c r="O11" i="16"/>
  <c r="O14" i="16" s="1"/>
  <c r="O16" i="16" s="1"/>
  <c r="N11" i="16"/>
  <c r="M11" i="16"/>
  <c r="L11" i="16"/>
  <c r="L14" i="16" s="1"/>
  <c r="L16" i="16" s="1"/>
  <c r="K11" i="16"/>
  <c r="K14" i="16" s="1"/>
  <c r="K16" i="16" s="1"/>
  <c r="J11" i="16"/>
  <c r="I11" i="16"/>
  <c r="H11" i="16"/>
  <c r="H14" i="16" s="1"/>
  <c r="H16" i="16" s="1"/>
  <c r="G11" i="16"/>
  <c r="G14" i="16" s="1"/>
  <c r="G16" i="16" s="1"/>
  <c r="F11" i="16"/>
  <c r="E11" i="16"/>
  <c r="D11" i="16"/>
  <c r="D14" i="16" s="1"/>
  <c r="D16" i="16" s="1"/>
  <c r="C11" i="16"/>
  <c r="C14" i="16" s="1"/>
  <c r="C16" i="16" s="1"/>
  <c r="B11" i="16"/>
  <c r="B14" i="16" l="1"/>
  <c r="F14" i="16"/>
  <c r="F16" i="16" s="1"/>
  <c r="J14" i="16"/>
  <c r="J16" i="16" s="1"/>
  <c r="N14" i="16"/>
  <c r="N16" i="16" s="1"/>
  <c r="R14" i="16"/>
  <c r="R16" i="16" s="1"/>
  <c r="V14" i="16"/>
  <c r="V16" i="16" s="1"/>
  <c r="Z14" i="16"/>
  <c r="Z16" i="16" s="1"/>
  <c r="AD14" i="16"/>
  <c r="AD16" i="16" s="1"/>
  <c r="AH14" i="16"/>
  <c r="AH16" i="16" s="1"/>
  <c r="AL14" i="16"/>
  <c r="AL16" i="16" s="1"/>
  <c r="E14" i="16"/>
  <c r="E16" i="16" s="1"/>
  <c r="I14" i="16"/>
  <c r="I16" i="16" s="1"/>
  <c r="M14" i="16"/>
  <c r="M16" i="16" s="1"/>
  <c r="Q14" i="16"/>
  <c r="Q16" i="16" s="1"/>
  <c r="U14" i="16"/>
  <c r="U16" i="16" s="1"/>
  <c r="Y14" i="16"/>
  <c r="Y16" i="16" s="1"/>
  <c r="AC14" i="16"/>
  <c r="AC16" i="16" s="1"/>
  <c r="AG14" i="16"/>
  <c r="AG16" i="16" s="1"/>
  <c r="AK14" i="16"/>
  <c r="AK16" i="16" s="1"/>
  <c r="AP13" i="12"/>
  <c r="AO13" i="12"/>
  <c r="AN13" i="12"/>
  <c r="AM13" i="12"/>
  <c r="AL13" i="12"/>
  <c r="AK13" i="12"/>
  <c r="AJ13" i="12"/>
  <c r="AI13" i="12"/>
  <c r="AH13" i="12"/>
  <c r="AG13" i="12"/>
  <c r="AF13" i="12"/>
  <c r="AE13" i="12"/>
  <c r="AD13" i="12"/>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D13" i="12"/>
  <c r="C13" i="12"/>
  <c r="B13" i="12"/>
  <c r="AP12" i="12"/>
  <c r="AO12" i="12"/>
  <c r="AN12" i="12"/>
  <c r="AM12" i="12"/>
  <c r="AL12" i="12"/>
  <c r="AK12" i="12"/>
  <c r="AJ12" i="12"/>
  <c r="AI12" i="12"/>
  <c r="AH12"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D12" i="12"/>
  <c r="C12" i="12"/>
  <c r="B12" i="12"/>
  <c r="AP11" i="12"/>
  <c r="AO11" i="12"/>
  <c r="AN11" i="12"/>
  <c r="AM11" i="12"/>
  <c r="AL11" i="12"/>
  <c r="AK11" i="12"/>
  <c r="AJ11" i="12"/>
  <c r="AI11" i="12"/>
  <c r="AH11" i="12"/>
  <c r="AG11" i="12"/>
  <c r="AF11" i="12"/>
  <c r="AE11" i="12"/>
  <c r="AD11" i="12"/>
  <c r="AC11" i="12"/>
  <c r="AB11" i="12"/>
  <c r="AA11" i="12"/>
  <c r="Z11" i="12"/>
  <c r="Y11" i="12"/>
  <c r="X11" i="12"/>
  <c r="W11" i="12"/>
  <c r="V11" i="12"/>
  <c r="U11" i="12"/>
  <c r="T11" i="12"/>
  <c r="S11" i="12"/>
  <c r="R11" i="12"/>
  <c r="Q11" i="12"/>
  <c r="P11" i="12"/>
  <c r="O11" i="12"/>
  <c r="N11" i="12"/>
  <c r="M11" i="12"/>
  <c r="L11" i="12"/>
  <c r="K11" i="12"/>
  <c r="J11" i="12"/>
  <c r="I11" i="12"/>
  <c r="H11" i="12"/>
  <c r="G11" i="12"/>
  <c r="F11" i="12"/>
  <c r="E11" i="12"/>
  <c r="D11" i="12"/>
  <c r="C11" i="12"/>
  <c r="B11" i="12"/>
  <c r="AM13" i="13"/>
  <c r="AL13" i="13"/>
  <c r="AK13" i="13"/>
  <c r="AJ13" i="13"/>
  <c r="AI13" i="13"/>
  <c r="AH13" i="13"/>
  <c r="AG13" i="13"/>
  <c r="AF13" i="13"/>
  <c r="AE13" i="13"/>
  <c r="AD13" i="13"/>
  <c r="AC13" i="13"/>
  <c r="AB13" i="13"/>
  <c r="AA13" i="13"/>
  <c r="Z13" i="13"/>
  <c r="Y13" i="13"/>
  <c r="X13" i="13"/>
  <c r="W13" i="13"/>
  <c r="V13" i="13"/>
  <c r="U13" i="13"/>
  <c r="T13" i="13"/>
  <c r="S13" i="13"/>
  <c r="R13" i="13"/>
  <c r="Q13" i="13"/>
  <c r="P13" i="13"/>
  <c r="O13" i="13"/>
  <c r="N13" i="13"/>
  <c r="M13" i="13"/>
  <c r="L13" i="13"/>
  <c r="K13" i="13"/>
  <c r="J13" i="13"/>
  <c r="I13" i="13"/>
  <c r="H13" i="13"/>
  <c r="G13" i="13"/>
  <c r="F13" i="13"/>
  <c r="E13" i="13"/>
  <c r="D13" i="13"/>
  <c r="C13" i="13"/>
  <c r="B13" i="13"/>
  <c r="AM12" i="13"/>
  <c r="AL12" i="13"/>
  <c r="AK12" i="13"/>
  <c r="AJ12" i="13"/>
  <c r="AI12" i="13"/>
  <c r="AH12" i="13"/>
  <c r="AG12" i="13"/>
  <c r="AF12" i="13"/>
  <c r="AE12" i="13"/>
  <c r="AD12" i="13"/>
  <c r="AC12" i="13"/>
  <c r="AB12" i="13"/>
  <c r="AA12" i="13"/>
  <c r="Z12" i="13"/>
  <c r="Y12" i="13"/>
  <c r="X12" i="13"/>
  <c r="W12" i="13"/>
  <c r="V12" i="13"/>
  <c r="U12" i="13"/>
  <c r="T12" i="13"/>
  <c r="S12" i="13"/>
  <c r="R12" i="13"/>
  <c r="Q12" i="13"/>
  <c r="P12" i="13"/>
  <c r="O12" i="13"/>
  <c r="N12" i="13"/>
  <c r="M12" i="13"/>
  <c r="L12" i="13"/>
  <c r="K12" i="13"/>
  <c r="J12" i="13"/>
  <c r="I12" i="13"/>
  <c r="H12" i="13"/>
  <c r="G12" i="13"/>
  <c r="F12" i="13"/>
  <c r="E12" i="13"/>
  <c r="D12" i="13"/>
  <c r="C12" i="13"/>
  <c r="B12" i="13"/>
  <c r="AM11" i="13"/>
  <c r="AL11" i="13"/>
  <c r="AK11" i="13"/>
  <c r="AK14" i="13" s="1"/>
  <c r="AK16" i="13" s="1"/>
  <c r="AJ11" i="13"/>
  <c r="AJ14" i="13" s="1"/>
  <c r="AJ16" i="13" s="1"/>
  <c r="AI11" i="13"/>
  <c r="AH11" i="13"/>
  <c r="AG11" i="13"/>
  <c r="AG14" i="13" s="1"/>
  <c r="AG16" i="13" s="1"/>
  <c r="AF11" i="13"/>
  <c r="AF14" i="13" s="1"/>
  <c r="AF16" i="13" s="1"/>
  <c r="AE11" i="13"/>
  <c r="AD11" i="13"/>
  <c r="AC11" i="13"/>
  <c r="AC14" i="13" s="1"/>
  <c r="AC16" i="13" s="1"/>
  <c r="AB11" i="13"/>
  <c r="AB14" i="13" s="1"/>
  <c r="AB16" i="13" s="1"/>
  <c r="AA11" i="13"/>
  <c r="Z11" i="13"/>
  <c r="Y11" i="13"/>
  <c r="Y14" i="13" s="1"/>
  <c r="Y16" i="13" s="1"/>
  <c r="X11" i="13"/>
  <c r="X14" i="13" s="1"/>
  <c r="X16" i="13" s="1"/>
  <c r="W11" i="13"/>
  <c r="V11" i="13"/>
  <c r="U11" i="13"/>
  <c r="T11" i="13"/>
  <c r="T14" i="13" s="1"/>
  <c r="T16" i="13" s="1"/>
  <c r="S11" i="13"/>
  <c r="R11" i="13"/>
  <c r="Q11" i="13"/>
  <c r="P11" i="13"/>
  <c r="P14" i="13" s="1"/>
  <c r="P16" i="13" s="1"/>
  <c r="O11" i="13"/>
  <c r="N11" i="13"/>
  <c r="M11" i="13"/>
  <c r="L11" i="13"/>
  <c r="L14" i="13" s="1"/>
  <c r="L16" i="13" s="1"/>
  <c r="K11" i="13"/>
  <c r="J11" i="13"/>
  <c r="I11" i="13"/>
  <c r="H11" i="13"/>
  <c r="H14" i="13" s="1"/>
  <c r="H16" i="13" s="1"/>
  <c r="G11" i="13"/>
  <c r="F11" i="13"/>
  <c r="E11" i="13"/>
  <c r="D11" i="13"/>
  <c r="D14" i="13" s="1"/>
  <c r="D16" i="13" s="1"/>
  <c r="C11" i="13"/>
  <c r="B11" i="13"/>
  <c r="AN13" i="14"/>
  <c r="AM13" i="14"/>
  <c r="AL13" i="14"/>
  <c r="AK13" i="14"/>
  <c r="AJ13" i="14"/>
  <c r="AI13" i="14"/>
  <c r="AH13" i="14"/>
  <c r="AG13" i="14"/>
  <c r="AF13" i="14"/>
  <c r="AE13" i="14"/>
  <c r="AD13" i="14"/>
  <c r="AC13" i="14"/>
  <c r="AB13" i="14"/>
  <c r="AA13" i="14"/>
  <c r="Z13" i="14"/>
  <c r="Y13" i="14"/>
  <c r="X13" i="14"/>
  <c r="W13" i="14"/>
  <c r="V13" i="14"/>
  <c r="U13" i="14"/>
  <c r="T13" i="14"/>
  <c r="S13" i="14"/>
  <c r="R13" i="14"/>
  <c r="Q13" i="14"/>
  <c r="P13" i="14"/>
  <c r="O13" i="14"/>
  <c r="N13" i="14"/>
  <c r="M13" i="14"/>
  <c r="L13" i="14"/>
  <c r="K13" i="14"/>
  <c r="J13" i="14"/>
  <c r="I13" i="14"/>
  <c r="H13" i="14"/>
  <c r="G13" i="14"/>
  <c r="F13" i="14"/>
  <c r="E13" i="14"/>
  <c r="D13" i="14"/>
  <c r="C13" i="14"/>
  <c r="B13" i="14"/>
  <c r="AN12" i="14"/>
  <c r="AM12" i="14"/>
  <c r="AL12" i="14"/>
  <c r="AK12" i="14"/>
  <c r="AJ12" i="14"/>
  <c r="AI12" i="14"/>
  <c r="AH12" i="14"/>
  <c r="AG12" i="14"/>
  <c r="AF12" i="14"/>
  <c r="AE12" i="14"/>
  <c r="AD12" i="14"/>
  <c r="AC12" i="14"/>
  <c r="AB12" i="14"/>
  <c r="AA12" i="14"/>
  <c r="Z12" i="14"/>
  <c r="Y12" i="14"/>
  <c r="X12" i="14"/>
  <c r="W12" i="14"/>
  <c r="V12" i="14"/>
  <c r="U12" i="14"/>
  <c r="T12" i="14"/>
  <c r="S12" i="14"/>
  <c r="R12" i="14"/>
  <c r="Q12" i="14"/>
  <c r="P12" i="14"/>
  <c r="O12" i="14"/>
  <c r="N12" i="14"/>
  <c r="M12" i="14"/>
  <c r="L12" i="14"/>
  <c r="K12" i="14"/>
  <c r="J12" i="14"/>
  <c r="I12" i="14"/>
  <c r="H12" i="14"/>
  <c r="G12" i="14"/>
  <c r="F12" i="14"/>
  <c r="E12" i="14"/>
  <c r="D12" i="14"/>
  <c r="C12" i="14"/>
  <c r="B12" i="14"/>
  <c r="AN11" i="14"/>
  <c r="AM11" i="14"/>
  <c r="AM14" i="14" s="1"/>
  <c r="AM16" i="14" s="1"/>
  <c r="AL11" i="14"/>
  <c r="AK11" i="14"/>
  <c r="AJ11" i="14"/>
  <c r="AI11" i="14"/>
  <c r="AI14" i="14" s="1"/>
  <c r="AI16" i="14" s="1"/>
  <c r="AH11" i="14"/>
  <c r="AG11" i="14"/>
  <c r="AF11" i="14"/>
  <c r="AE11" i="14"/>
  <c r="AE14" i="14" s="1"/>
  <c r="AE16" i="14" s="1"/>
  <c r="AD11" i="14"/>
  <c r="AC11" i="14"/>
  <c r="AB11" i="14"/>
  <c r="AA11" i="14"/>
  <c r="AA14" i="14" s="1"/>
  <c r="AA16" i="14" s="1"/>
  <c r="Z11" i="14"/>
  <c r="Y11" i="14"/>
  <c r="X11" i="14"/>
  <c r="W11" i="14"/>
  <c r="W14" i="14" s="1"/>
  <c r="W16" i="14" s="1"/>
  <c r="V11" i="14"/>
  <c r="U11" i="14"/>
  <c r="T11" i="14"/>
  <c r="S11" i="14"/>
  <c r="S14" i="14" s="1"/>
  <c r="S16" i="14" s="1"/>
  <c r="R11" i="14"/>
  <c r="Q11" i="14"/>
  <c r="P11" i="14"/>
  <c r="O11" i="14"/>
  <c r="O14" i="14" s="1"/>
  <c r="O16" i="14" s="1"/>
  <c r="N11" i="14"/>
  <c r="M11" i="14"/>
  <c r="L11" i="14"/>
  <c r="K11" i="14"/>
  <c r="K14" i="14" s="1"/>
  <c r="K16" i="14" s="1"/>
  <c r="J11" i="14"/>
  <c r="I11" i="14"/>
  <c r="H11" i="14"/>
  <c r="G11" i="14"/>
  <c r="G14" i="14" s="1"/>
  <c r="G16" i="14" s="1"/>
  <c r="F11" i="14"/>
  <c r="E11" i="14"/>
  <c r="D11" i="14"/>
  <c r="C11" i="14"/>
  <c r="C14" i="14" s="1"/>
  <c r="C16" i="14" s="1"/>
  <c r="B11" i="14"/>
  <c r="AM13" i="15"/>
  <c r="AL13" i="15"/>
  <c r="AK13" i="15"/>
  <c r="AJ13" i="15"/>
  <c r="AI13" i="15"/>
  <c r="AH13" i="15"/>
  <c r="AG13" i="15"/>
  <c r="AF13" i="15"/>
  <c r="AE13" i="15"/>
  <c r="AD13" i="15"/>
  <c r="AC13" i="15"/>
  <c r="AB13" i="15"/>
  <c r="AA13" i="15"/>
  <c r="Z13" i="15"/>
  <c r="Y13" i="15"/>
  <c r="X13" i="15"/>
  <c r="W13" i="15"/>
  <c r="V13" i="15"/>
  <c r="U13" i="15"/>
  <c r="T13" i="15"/>
  <c r="S13" i="15"/>
  <c r="R13" i="15"/>
  <c r="Q13" i="15"/>
  <c r="P13" i="15"/>
  <c r="O13" i="15"/>
  <c r="N13" i="15"/>
  <c r="M13" i="15"/>
  <c r="L13" i="15"/>
  <c r="K13" i="15"/>
  <c r="J13" i="15"/>
  <c r="I13" i="15"/>
  <c r="H13" i="15"/>
  <c r="G13" i="15"/>
  <c r="F13" i="15"/>
  <c r="E13" i="15"/>
  <c r="D13" i="15"/>
  <c r="C13" i="15"/>
  <c r="B13" i="15"/>
  <c r="AM12" i="15"/>
  <c r="AL12" i="15"/>
  <c r="AK12" i="15"/>
  <c r="AJ12" i="15"/>
  <c r="AI12" i="15"/>
  <c r="AH12" i="15"/>
  <c r="AG12" i="15"/>
  <c r="AF12" i="15"/>
  <c r="AE12" i="15"/>
  <c r="AD12" i="15"/>
  <c r="AC12" i="15"/>
  <c r="AB12" i="15"/>
  <c r="AA12" i="15"/>
  <c r="Z12" i="15"/>
  <c r="Y12" i="15"/>
  <c r="X12" i="15"/>
  <c r="W12" i="15"/>
  <c r="V12" i="15"/>
  <c r="U12" i="15"/>
  <c r="T12" i="15"/>
  <c r="S12" i="15"/>
  <c r="R12" i="15"/>
  <c r="Q12" i="15"/>
  <c r="P12" i="15"/>
  <c r="O12" i="15"/>
  <c r="N12" i="15"/>
  <c r="M12" i="15"/>
  <c r="L12" i="15"/>
  <c r="K12" i="15"/>
  <c r="J12" i="15"/>
  <c r="I12" i="15"/>
  <c r="H12" i="15"/>
  <c r="G12" i="15"/>
  <c r="F12" i="15"/>
  <c r="E12" i="15"/>
  <c r="D12" i="15"/>
  <c r="C12" i="15"/>
  <c r="B12" i="15"/>
  <c r="AM11" i="15"/>
  <c r="AL11" i="15"/>
  <c r="AK11" i="15"/>
  <c r="AJ11" i="15"/>
  <c r="AI11" i="15"/>
  <c r="AH11" i="15"/>
  <c r="AG11" i="15"/>
  <c r="AF11" i="15"/>
  <c r="AE11" i="15"/>
  <c r="AD11" i="15"/>
  <c r="AC11" i="15"/>
  <c r="AB11" i="15"/>
  <c r="AA11" i="15"/>
  <c r="Z11" i="15"/>
  <c r="Y11" i="15"/>
  <c r="X11" i="15"/>
  <c r="W11" i="15"/>
  <c r="V11" i="15"/>
  <c r="U11" i="15"/>
  <c r="T11" i="15"/>
  <c r="S11" i="15"/>
  <c r="R11" i="15"/>
  <c r="Q11" i="15"/>
  <c r="P11" i="15"/>
  <c r="O11" i="15"/>
  <c r="N11" i="15"/>
  <c r="M11" i="15"/>
  <c r="L11" i="15"/>
  <c r="K11" i="15"/>
  <c r="J11" i="15"/>
  <c r="I11" i="15"/>
  <c r="H11" i="15"/>
  <c r="G11" i="15"/>
  <c r="F11" i="15"/>
  <c r="E11" i="15"/>
  <c r="D11" i="15"/>
  <c r="C11" i="15"/>
  <c r="B11" i="15"/>
  <c r="B14" i="12" l="1"/>
  <c r="B16" i="12" s="1"/>
  <c r="E14" i="12"/>
  <c r="E16" i="12" s="1"/>
  <c r="M14" i="12"/>
  <c r="M16" i="12" s="1"/>
  <c r="U14" i="12"/>
  <c r="U16" i="12" s="1"/>
  <c r="AC14" i="12"/>
  <c r="AC16" i="12" s="1"/>
  <c r="AK14" i="12"/>
  <c r="AK16" i="12" s="1"/>
  <c r="F14" i="12"/>
  <c r="F16" i="12" s="1"/>
  <c r="J14" i="12"/>
  <c r="J16" i="12" s="1"/>
  <c r="N14" i="12"/>
  <c r="N16" i="12" s="1"/>
  <c r="R14" i="12"/>
  <c r="R16" i="12" s="1"/>
  <c r="V14" i="12"/>
  <c r="V16" i="12" s="1"/>
  <c r="Z14" i="12"/>
  <c r="Z16" i="12" s="1"/>
  <c r="AD14" i="12"/>
  <c r="AD16" i="12" s="1"/>
  <c r="AH14" i="12"/>
  <c r="AH16" i="12" s="1"/>
  <c r="AL14" i="12"/>
  <c r="AL16" i="12" s="1"/>
  <c r="AP14" i="12"/>
  <c r="AP16" i="12" s="1"/>
  <c r="C14" i="12"/>
  <c r="C16" i="12" s="1"/>
  <c r="G14" i="12"/>
  <c r="G16" i="12" s="1"/>
  <c r="K14" i="12"/>
  <c r="K16" i="12" s="1"/>
  <c r="O14" i="12"/>
  <c r="O16" i="12" s="1"/>
  <c r="S14" i="12"/>
  <c r="S16" i="12" s="1"/>
  <c r="W14" i="12"/>
  <c r="W16" i="12" s="1"/>
  <c r="AA14" i="12"/>
  <c r="AA16" i="12" s="1"/>
  <c r="AE14" i="12"/>
  <c r="AE16" i="12" s="1"/>
  <c r="AI14" i="12"/>
  <c r="AI16" i="12" s="1"/>
  <c r="AM14" i="12"/>
  <c r="AM16" i="12" s="1"/>
  <c r="I14" i="12"/>
  <c r="I16" i="12" s="1"/>
  <c r="Q14" i="12"/>
  <c r="Q16" i="12" s="1"/>
  <c r="Y14" i="12"/>
  <c r="Y16" i="12" s="1"/>
  <c r="AG14" i="12"/>
  <c r="AG16" i="12" s="1"/>
  <c r="AO14" i="12"/>
  <c r="AO16" i="12" s="1"/>
  <c r="D14" i="12"/>
  <c r="D16" i="12" s="1"/>
  <c r="H14" i="12"/>
  <c r="H16" i="12" s="1"/>
  <c r="L14" i="12"/>
  <c r="L16" i="12" s="1"/>
  <c r="P14" i="12"/>
  <c r="P16" i="12" s="1"/>
  <c r="T14" i="12"/>
  <c r="T16" i="12" s="1"/>
  <c r="X14" i="12"/>
  <c r="X16" i="12" s="1"/>
  <c r="AB14" i="12"/>
  <c r="AB16" i="12" s="1"/>
  <c r="AF14" i="12"/>
  <c r="AF16" i="12" s="1"/>
  <c r="AJ14" i="12"/>
  <c r="AJ16" i="12" s="1"/>
  <c r="AN14" i="12"/>
  <c r="AN16" i="12" s="1"/>
  <c r="E14" i="13"/>
  <c r="E16" i="13" s="1"/>
  <c r="I14" i="13"/>
  <c r="I16" i="13" s="1"/>
  <c r="M14" i="13"/>
  <c r="M16" i="13" s="1"/>
  <c r="Q14" i="13"/>
  <c r="Q16" i="13" s="1"/>
  <c r="U14" i="13"/>
  <c r="U16" i="13" s="1"/>
  <c r="C14" i="13"/>
  <c r="C16" i="13" s="1"/>
  <c r="G14" i="13"/>
  <c r="G16" i="13" s="1"/>
  <c r="K14" i="13"/>
  <c r="K16" i="13" s="1"/>
  <c r="O14" i="13"/>
  <c r="O16" i="13" s="1"/>
  <c r="S14" i="13"/>
  <c r="S16" i="13" s="1"/>
  <c r="W14" i="13"/>
  <c r="W16" i="13" s="1"/>
  <c r="AA14" i="13"/>
  <c r="AA16" i="13" s="1"/>
  <c r="AE14" i="13"/>
  <c r="AE16" i="13" s="1"/>
  <c r="AI14" i="13"/>
  <c r="AI16" i="13" s="1"/>
  <c r="AM14" i="13"/>
  <c r="AM16" i="13" s="1"/>
  <c r="B14" i="13"/>
  <c r="B16" i="13" s="1"/>
  <c r="F14" i="13"/>
  <c r="F16" i="13" s="1"/>
  <c r="J14" i="13"/>
  <c r="J16" i="13" s="1"/>
  <c r="N14" i="13"/>
  <c r="N16" i="13" s="1"/>
  <c r="R14" i="13"/>
  <c r="R16" i="13" s="1"/>
  <c r="V14" i="13"/>
  <c r="V16" i="13" s="1"/>
  <c r="Z14" i="13"/>
  <c r="Z16" i="13" s="1"/>
  <c r="AD14" i="13"/>
  <c r="AD16" i="13" s="1"/>
  <c r="AH14" i="13"/>
  <c r="AH16" i="13" s="1"/>
  <c r="AL14" i="13"/>
  <c r="AL16" i="13" s="1"/>
  <c r="D14" i="14"/>
  <c r="D16" i="14" s="1"/>
  <c r="L14" i="14"/>
  <c r="L16" i="14" s="1"/>
  <c r="P14" i="14"/>
  <c r="P16" i="14" s="1"/>
  <c r="X14" i="14"/>
  <c r="X16" i="14" s="1"/>
  <c r="AB14" i="14"/>
  <c r="AB16" i="14" s="1"/>
  <c r="AJ14" i="14"/>
  <c r="AJ16" i="14" s="1"/>
  <c r="AN14" i="14"/>
  <c r="AN16" i="14" s="1"/>
  <c r="B14" i="14"/>
  <c r="B16" i="14" s="1"/>
  <c r="E14" i="14"/>
  <c r="E16" i="14" s="1"/>
  <c r="I14" i="14"/>
  <c r="I16" i="14" s="1"/>
  <c r="M14" i="14"/>
  <c r="M16" i="14" s="1"/>
  <c r="Q14" i="14"/>
  <c r="Q16" i="14" s="1"/>
  <c r="U14" i="14"/>
  <c r="U16" i="14" s="1"/>
  <c r="Y14" i="14"/>
  <c r="Y16" i="14" s="1"/>
  <c r="AC14" i="14"/>
  <c r="AC16" i="14" s="1"/>
  <c r="AG14" i="14"/>
  <c r="AG16" i="14" s="1"/>
  <c r="AK14" i="14"/>
  <c r="AK16" i="14" s="1"/>
  <c r="H14" i="14"/>
  <c r="H16" i="14" s="1"/>
  <c r="T14" i="14"/>
  <c r="T16" i="14" s="1"/>
  <c r="AF14" i="14"/>
  <c r="AF16" i="14" s="1"/>
  <c r="F14" i="14"/>
  <c r="F16" i="14" s="1"/>
  <c r="J14" i="14"/>
  <c r="J16" i="14" s="1"/>
  <c r="N14" i="14"/>
  <c r="N16" i="14" s="1"/>
  <c r="R14" i="14"/>
  <c r="R16" i="14" s="1"/>
  <c r="V14" i="14"/>
  <c r="V16" i="14" s="1"/>
  <c r="Z14" i="14"/>
  <c r="Z16" i="14" s="1"/>
  <c r="AD14" i="14"/>
  <c r="AD16" i="14" s="1"/>
  <c r="AH14" i="14"/>
  <c r="AH16" i="14" s="1"/>
  <c r="AL14" i="14"/>
  <c r="AL16" i="14" s="1"/>
  <c r="E14" i="15"/>
  <c r="E16" i="15" s="1"/>
  <c r="I14" i="15"/>
  <c r="I16" i="15" s="1"/>
  <c r="M14" i="15"/>
  <c r="M16" i="15" s="1"/>
  <c r="Q14" i="15"/>
  <c r="Q16" i="15" s="1"/>
  <c r="U14" i="15"/>
  <c r="U16" i="15" s="1"/>
  <c r="Y14" i="15"/>
  <c r="Y16" i="15" s="1"/>
  <c r="AC14" i="15"/>
  <c r="AC16" i="15" s="1"/>
  <c r="AG14" i="15"/>
  <c r="AG16" i="15" s="1"/>
  <c r="AK14" i="15"/>
  <c r="AK16" i="15" s="1"/>
  <c r="AD14" i="15"/>
  <c r="AD16" i="15" s="1"/>
  <c r="F14" i="15"/>
  <c r="F16" i="15" s="1"/>
  <c r="J14" i="15"/>
  <c r="J16" i="15" s="1"/>
  <c r="N14" i="15"/>
  <c r="N16" i="15" s="1"/>
  <c r="R14" i="15"/>
  <c r="R16" i="15" s="1"/>
  <c r="V14" i="15"/>
  <c r="V16" i="15" s="1"/>
  <c r="Z14" i="15"/>
  <c r="Z16" i="15" s="1"/>
  <c r="AH14" i="15"/>
  <c r="AH16" i="15" s="1"/>
  <c r="AL14" i="15"/>
  <c r="AL16" i="15" s="1"/>
  <c r="B14" i="15"/>
  <c r="B16" i="15" s="1"/>
  <c r="C14" i="15"/>
  <c r="C16" i="15" s="1"/>
  <c r="K14" i="15"/>
  <c r="K16" i="15" s="1"/>
  <c r="S14" i="15"/>
  <c r="S16" i="15" s="1"/>
  <c r="AA14" i="15"/>
  <c r="AA16" i="15" s="1"/>
  <c r="AM14" i="15"/>
  <c r="AM16" i="15" s="1"/>
  <c r="G14" i="15"/>
  <c r="G16" i="15" s="1"/>
  <c r="O14" i="15"/>
  <c r="O16" i="15" s="1"/>
  <c r="W14" i="15"/>
  <c r="W16" i="15" s="1"/>
  <c r="AE14" i="15"/>
  <c r="AE16" i="15" s="1"/>
  <c r="AI14" i="15"/>
  <c r="AI16" i="15" s="1"/>
  <c r="D14" i="15"/>
  <c r="D16" i="15" s="1"/>
  <c r="H14" i="15"/>
  <c r="H16" i="15" s="1"/>
  <c r="L14" i="15"/>
  <c r="L16" i="15" s="1"/>
  <c r="P14" i="15"/>
  <c r="P16" i="15" s="1"/>
  <c r="T14" i="15"/>
  <c r="T16" i="15" s="1"/>
  <c r="X14" i="15"/>
  <c r="X16" i="15" s="1"/>
  <c r="AB14" i="15"/>
  <c r="AB16" i="15" s="1"/>
  <c r="AF14" i="15"/>
  <c r="AF16" i="15" s="1"/>
  <c r="AJ14" i="15"/>
  <c r="AJ16" i="15" s="1"/>
  <c r="AR11" i="11" l="1"/>
  <c r="AR12" i="11"/>
  <c r="AR13" i="11"/>
  <c r="AU13" i="11"/>
  <c r="AU12" i="11"/>
  <c r="AU11" i="11"/>
  <c r="B11" i="11"/>
  <c r="C11" i="11"/>
  <c r="D11" i="11"/>
  <c r="E11" i="11"/>
  <c r="F11" i="11"/>
  <c r="G11" i="11"/>
  <c r="H11" i="11"/>
  <c r="I11" i="11"/>
  <c r="J11" i="11"/>
  <c r="K11" i="11"/>
  <c r="L11" i="11"/>
  <c r="M11" i="11"/>
  <c r="N11" i="11"/>
  <c r="O11" i="11"/>
  <c r="P11" i="11"/>
  <c r="Q11" i="11"/>
  <c r="R11" i="11"/>
  <c r="S11" i="11"/>
  <c r="T11" i="11"/>
  <c r="U11" i="11"/>
  <c r="V11" i="11"/>
  <c r="W11" i="11"/>
  <c r="X11" i="11"/>
  <c r="Y11" i="11"/>
  <c r="Z11" i="11"/>
  <c r="AA11" i="11"/>
  <c r="AB11" i="11"/>
  <c r="AC11" i="11"/>
  <c r="AD11" i="11"/>
  <c r="AE11" i="11"/>
  <c r="AF11" i="11"/>
  <c r="AG11" i="11"/>
  <c r="AH11" i="11"/>
  <c r="AI11" i="11"/>
  <c r="AJ11" i="11"/>
  <c r="AK11" i="11"/>
  <c r="AL11" i="11"/>
  <c r="AM11" i="11"/>
  <c r="AN11" i="11"/>
  <c r="AO11" i="11"/>
  <c r="AP11" i="11"/>
  <c r="AQ11" i="11"/>
  <c r="AS11" i="11"/>
  <c r="AT11" i="11"/>
  <c r="G12" i="11"/>
  <c r="K12" i="11"/>
  <c r="O12" i="11"/>
  <c r="W12" i="11"/>
  <c r="AA12" i="11"/>
  <c r="AE12" i="11"/>
  <c r="AM12" i="11"/>
  <c r="AQ12" i="11"/>
  <c r="B13" i="11"/>
  <c r="C13" i="11"/>
  <c r="D13" i="11"/>
  <c r="E13" i="11"/>
  <c r="F13"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AG13" i="11"/>
  <c r="AH13" i="11"/>
  <c r="AI13" i="11"/>
  <c r="AJ13" i="11"/>
  <c r="AK13" i="11"/>
  <c r="AL13" i="11"/>
  <c r="AM13" i="11"/>
  <c r="AN13" i="11"/>
  <c r="AO13" i="11"/>
  <c r="AP13" i="11"/>
  <c r="AQ13" i="11"/>
  <c r="AS13" i="11"/>
  <c r="AT13" i="11"/>
  <c r="B12" i="11"/>
  <c r="B14" i="11" s="1"/>
  <c r="B16" i="11" s="1"/>
  <c r="C12" i="11"/>
  <c r="D12" i="11"/>
  <c r="D14" i="11" s="1"/>
  <c r="D16" i="11" s="1"/>
  <c r="E12" i="11"/>
  <c r="F12" i="11"/>
  <c r="F14" i="11" s="1"/>
  <c r="F16" i="11" s="1"/>
  <c r="H12" i="11"/>
  <c r="H14" i="11" s="1"/>
  <c r="H16" i="11" s="1"/>
  <c r="I12" i="11"/>
  <c r="J12" i="11"/>
  <c r="L12" i="11"/>
  <c r="M12" i="11"/>
  <c r="N12" i="11"/>
  <c r="P12" i="11"/>
  <c r="Q12" i="11"/>
  <c r="R12" i="11"/>
  <c r="R14" i="11" s="1"/>
  <c r="R16" i="11" s="1"/>
  <c r="S12" i="11"/>
  <c r="T12" i="11"/>
  <c r="U12" i="11"/>
  <c r="V12" i="11"/>
  <c r="V14" i="11" s="1"/>
  <c r="V16" i="11" s="1"/>
  <c r="X12" i="11"/>
  <c r="X14" i="11" s="1"/>
  <c r="X16" i="11" s="1"/>
  <c r="Y12" i="11"/>
  <c r="Z12" i="11"/>
  <c r="Z14" i="11" s="1"/>
  <c r="Z16" i="11" s="1"/>
  <c r="AB12" i="11"/>
  <c r="AB14" i="11" s="1"/>
  <c r="AB16" i="11" s="1"/>
  <c r="AC12" i="11"/>
  <c r="AD12" i="11"/>
  <c r="AF12" i="11"/>
  <c r="AG12" i="11"/>
  <c r="AH12" i="11"/>
  <c r="AI12" i="11"/>
  <c r="AJ12" i="11"/>
  <c r="AK12" i="11"/>
  <c r="AL12" i="11"/>
  <c r="AN12" i="11"/>
  <c r="AO12" i="11"/>
  <c r="AP12" i="11"/>
  <c r="AP14" i="11" s="1"/>
  <c r="AP16" i="11" s="1"/>
  <c r="AS12" i="11"/>
  <c r="AS14" i="11" s="1"/>
  <c r="AS16" i="11" s="1"/>
  <c r="AT12" i="11"/>
  <c r="AD14" i="11" l="1"/>
  <c r="AD16" i="11" s="1"/>
  <c r="J14" i="11"/>
  <c r="J16" i="11" s="1"/>
  <c r="C14" i="11"/>
  <c r="C16" i="11" s="1"/>
  <c r="AL14" i="11"/>
  <c r="AL16" i="11" s="1"/>
  <c r="AH14" i="11"/>
  <c r="AH16" i="11" s="1"/>
  <c r="N14" i="11"/>
  <c r="N16" i="11" s="1"/>
  <c r="AM14" i="11"/>
  <c r="AM16" i="11" s="1"/>
  <c r="AC14" i="11"/>
  <c r="AC16" i="11" s="1"/>
  <c r="S14" i="11"/>
  <c r="S16" i="11" s="1"/>
  <c r="I14" i="11"/>
  <c r="I16" i="11" s="1"/>
  <c r="O14" i="11"/>
  <c r="O16" i="11" s="1"/>
  <c r="AR14" i="11"/>
  <c r="AR16" i="11" s="1"/>
  <c r="AU14" i="11"/>
  <c r="AU16" i="11" s="1"/>
  <c r="AK14" i="11"/>
  <c r="AK16" i="11" s="1"/>
  <c r="AG14" i="11"/>
  <c r="AG16" i="11" s="1"/>
  <c r="M14" i="11"/>
  <c r="M16" i="11" s="1"/>
  <c r="AO14" i="11"/>
  <c r="AO16" i="11" s="1"/>
  <c r="AJ14" i="11"/>
  <c r="AJ16" i="11" s="1"/>
  <c r="AF14" i="11"/>
  <c r="AF16" i="11" s="1"/>
  <c r="U14" i="11"/>
  <c r="U16" i="11" s="1"/>
  <c r="Q14" i="11"/>
  <c r="Q16" i="11" s="1"/>
  <c r="L14" i="11"/>
  <c r="L16" i="11" s="1"/>
  <c r="AE14" i="11"/>
  <c r="AE16" i="11" s="1"/>
  <c r="K14" i="11"/>
  <c r="K16" i="11" s="1"/>
  <c r="AQ14" i="11"/>
  <c r="AQ16" i="11" s="1"/>
  <c r="AI14" i="11"/>
  <c r="AI16" i="11" s="1"/>
  <c r="W14" i="11"/>
  <c r="W16" i="11" s="1"/>
  <c r="G14" i="11"/>
  <c r="G16" i="11" s="1"/>
  <c r="AT14" i="11"/>
  <c r="AT16" i="11" s="1"/>
  <c r="AN14" i="11"/>
  <c r="AN16" i="11" s="1"/>
  <c r="Y14" i="11"/>
  <c r="Y16" i="11" s="1"/>
  <c r="T14" i="11"/>
  <c r="T16" i="11" s="1"/>
  <c r="P14" i="11"/>
  <c r="P16" i="11" s="1"/>
  <c r="E14" i="11"/>
  <c r="E16" i="11" s="1"/>
  <c r="AA14" i="11"/>
  <c r="AA16" i="11" s="1"/>
  <c r="R13" i="10"/>
  <c r="R11" i="10"/>
  <c r="R34" i="10"/>
  <c r="R12" i="10" s="1"/>
  <c r="R14" i="10" l="1"/>
  <c r="R16" i="10" s="1"/>
  <c r="AS34" i="10"/>
  <c r="AR34" i="10"/>
  <c r="AR12" i="10" s="1"/>
  <c r="AQ34" i="10"/>
  <c r="AQ12" i="10" s="1"/>
  <c r="AP34" i="10"/>
  <c r="AP12" i="10" s="1"/>
  <c r="AO34" i="10"/>
  <c r="AN34" i="10"/>
  <c r="AN12" i="10" s="1"/>
  <c r="AM34" i="10"/>
  <c r="AM12" i="10" s="1"/>
  <c r="AL34" i="10"/>
  <c r="AK34" i="10"/>
  <c r="AJ34" i="10"/>
  <c r="AJ12" i="10" s="1"/>
  <c r="AI34" i="10"/>
  <c r="AI12" i="10" s="1"/>
  <c r="AH34" i="10"/>
  <c r="AH12" i="10" s="1"/>
  <c r="AG34" i="10"/>
  <c r="AF34" i="10"/>
  <c r="AE34" i="10"/>
  <c r="AE12" i="10" s="1"/>
  <c r="AD34" i="10"/>
  <c r="AD12" i="10" s="1"/>
  <c r="AC34" i="10"/>
  <c r="AB34" i="10"/>
  <c r="AB12" i="10" s="1"/>
  <c r="AA34" i="10"/>
  <c r="Z34" i="10"/>
  <c r="Z12" i="10" s="1"/>
  <c r="Y34" i="10"/>
  <c r="X34" i="10"/>
  <c r="X12" i="10" s="1"/>
  <c r="W34" i="10"/>
  <c r="W12" i="10" s="1"/>
  <c r="V34" i="10"/>
  <c r="V12" i="10" s="1"/>
  <c r="U34" i="10"/>
  <c r="T34" i="10"/>
  <c r="T12" i="10" s="1"/>
  <c r="S34" i="10"/>
  <c r="S12" i="10" s="1"/>
  <c r="Q34" i="10"/>
  <c r="P34" i="10"/>
  <c r="O34" i="10"/>
  <c r="O12" i="10" s="1"/>
  <c r="N34" i="10"/>
  <c r="N12" i="10" s="1"/>
  <c r="M34" i="10"/>
  <c r="M12" i="10" s="1"/>
  <c r="L34" i="10"/>
  <c r="K34" i="10"/>
  <c r="J34" i="10"/>
  <c r="J12" i="10" s="1"/>
  <c r="I34" i="10"/>
  <c r="I12" i="10" s="1"/>
  <c r="H34" i="10"/>
  <c r="G34" i="10"/>
  <c r="F34" i="10"/>
  <c r="F12" i="10" s="1"/>
  <c r="E34" i="10"/>
  <c r="D34" i="10"/>
  <c r="C34" i="10"/>
  <c r="AE13" i="10"/>
  <c r="AE11" i="10"/>
  <c r="B34" i="10"/>
  <c r="AS11" i="10"/>
  <c r="AS12" i="10"/>
  <c r="AS13" i="10"/>
  <c r="AR11" i="10"/>
  <c r="AR13" i="10"/>
  <c r="AQ11" i="10"/>
  <c r="AQ13" i="10"/>
  <c r="AP11" i="10"/>
  <c r="AP13" i="10"/>
  <c r="AO11" i="10"/>
  <c r="AO12" i="10"/>
  <c r="AO13" i="10"/>
  <c r="AN11" i="10"/>
  <c r="AN13" i="10"/>
  <c r="AM11" i="10"/>
  <c r="AM13" i="10"/>
  <c r="AL11" i="10"/>
  <c r="AL12" i="10"/>
  <c r="AL13" i="10"/>
  <c r="AK11" i="10"/>
  <c r="AK12" i="10"/>
  <c r="AK13" i="10"/>
  <c r="AJ11" i="10"/>
  <c r="AJ13" i="10"/>
  <c r="AI11" i="10"/>
  <c r="AI13" i="10"/>
  <c r="AH11" i="10"/>
  <c r="AH13" i="10"/>
  <c r="AG11" i="10"/>
  <c r="AG12" i="10"/>
  <c r="AG13" i="10"/>
  <c r="AF11" i="10"/>
  <c r="AF12" i="10"/>
  <c r="AF13" i="10"/>
  <c r="AD11" i="10"/>
  <c r="AD13" i="10"/>
  <c r="AC11" i="10"/>
  <c r="AC12" i="10"/>
  <c r="AC13" i="10"/>
  <c r="AC14" i="10"/>
  <c r="AC16" i="10" s="1"/>
  <c r="AB11" i="10"/>
  <c r="AB13" i="10"/>
  <c r="AA11" i="10"/>
  <c r="AA12" i="10"/>
  <c r="AA13" i="10"/>
  <c r="Z11" i="10"/>
  <c r="Z13" i="10"/>
  <c r="Y11" i="10"/>
  <c r="Y12" i="10"/>
  <c r="Y13" i="10"/>
  <c r="Y14" i="10"/>
  <c r="Y16" i="10" s="1"/>
  <c r="X11" i="10"/>
  <c r="X13" i="10"/>
  <c r="W11" i="10"/>
  <c r="W13" i="10"/>
  <c r="V11" i="10"/>
  <c r="V13" i="10"/>
  <c r="U11" i="10"/>
  <c r="U12" i="10"/>
  <c r="U13" i="10"/>
  <c r="T11" i="10"/>
  <c r="T13" i="10"/>
  <c r="S11" i="10"/>
  <c r="S13" i="10"/>
  <c r="Q11" i="10"/>
  <c r="Q12" i="10"/>
  <c r="Q13" i="10"/>
  <c r="P11" i="10"/>
  <c r="P12" i="10"/>
  <c r="P13" i="10"/>
  <c r="O11" i="10"/>
  <c r="O13" i="10"/>
  <c r="N11" i="10"/>
  <c r="N13" i="10"/>
  <c r="M11" i="10"/>
  <c r="M13" i="10"/>
  <c r="L11" i="10"/>
  <c r="L14" i="10" s="1"/>
  <c r="L16" i="10" s="1"/>
  <c r="L12" i="10"/>
  <c r="L13" i="10"/>
  <c r="K11" i="10"/>
  <c r="K12" i="10"/>
  <c r="K14" i="10" s="1"/>
  <c r="K16" i="10" s="1"/>
  <c r="K13" i="10"/>
  <c r="J11" i="10"/>
  <c r="J13" i="10"/>
  <c r="I11" i="10"/>
  <c r="I13" i="10"/>
  <c r="H11" i="10"/>
  <c r="H12" i="10"/>
  <c r="H13" i="10"/>
  <c r="G11" i="10"/>
  <c r="G12" i="10"/>
  <c r="G13" i="10"/>
  <c r="F11" i="10"/>
  <c r="F13" i="10"/>
  <c r="E11" i="10"/>
  <c r="E12" i="10"/>
  <c r="E13" i="10"/>
  <c r="D11" i="10"/>
  <c r="D12" i="10"/>
  <c r="D13" i="10"/>
  <c r="C11" i="10"/>
  <c r="C12" i="10"/>
  <c r="C13" i="10"/>
  <c r="B11" i="10"/>
  <c r="B12" i="10"/>
  <c r="B13" i="10"/>
  <c r="AP11" i="9"/>
  <c r="AP12" i="9"/>
  <c r="AP13" i="9"/>
  <c r="AP14" i="9"/>
  <c r="AP16" i="9" s="1"/>
  <c r="N11" i="9"/>
  <c r="N12" i="9"/>
  <c r="N13" i="9"/>
  <c r="D13" i="9"/>
  <c r="AQ13" i="9"/>
  <c r="AO13" i="9"/>
  <c r="AN13" i="9"/>
  <c r="AM13" i="9"/>
  <c r="AL13" i="9"/>
  <c r="AK13" i="9"/>
  <c r="AJ13" i="9"/>
  <c r="AI13" i="9"/>
  <c r="AH13" i="9"/>
  <c r="AG13" i="9"/>
  <c r="AF13" i="9"/>
  <c r="AE13" i="9"/>
  <c r="AD13" i="9"/>
  <c r="AC13" i="9"/>
  <c r="AB13" i="9"/>
  <c r="AA13" i="9"/>
  <c r="Z13" i="9"/>
  <c r="Y13" i="9"/>
  <c r="X13" i="9"/>
  <c r="W13" i="9"/>
  <c r="V13" i="9"/>
  <c r="U13" i="9"/>
  <c r="T13" i="9"/>
  <c r="S13" i="9"/>
  <c r="R13" i="9"/>
  <c r="Q13" i="9"/>
  <c r="P13" i="9"/>
  <c r="O13" i="9"/>
  <c r="M13" i="9"/>
  <c r="L13" i="9"/>
  <c r="K13" i="9"/>
  <c r="J13" i="9"/>
  <c r="I13" i="9"/>
  <c r="H13" i="9"/>
  <c r="G13" i="9"/>
  <c r="F13" i="9"/>
  <c r="E13" i="9"/>
  <c r="C13" i="9"/>
  <c r="B13" i="9"/>
  <c r="AQ12" i="9"/>
  <c r="AO12" i="9"/>
  <c r="AN12" i="9"/>
  <c r="AM12" i="9"/>
  <c r="AL12" i="9"/>
  <c r="AK12" i="9"/>
  <c r="AJ12" i="9"/>
  <c r="AI12" i="9"/>
  <c r="AH12" i="9"/>
  <c r="AG12" i="9"/>
  <c r="AF12" i="9"/>
  <c r="AE12" i="9"/>
  <c r="AD12" i="9"/>
  <c r="AD14" i="9" s="1"/>
  <c r="AD16" i="9" s="1"/>
  <c r="AC12" i="9"/>
  <c r="AB12" i="9"/>
  <c r="AA12" i="9"/>
  <c r="Z12" i="9"/>
  <c r="Y12" i="9"/>
  <c r="X12" i="9"/>
  <c r="W12" i="9"/>
  <c r="V12" i="9"/>
  <c r="V14" i="9" s="1"/>
  <c r="V16" i="9" s="1"/>
  <c r="U12" i="9"/>
  <c r="T12" i="9"/>
  <c r="S12" i="9"/>
  <c r="R12" i="9"/>
  <c r="Q12" i="9"/>
  <c r="P12" i="9"/>
  <c r="O12" i="9"/>
  <c r="M12" i="9"/>
  <c r="L12" i="9"/>
  <c r="K12" i="9"/>
  <c r="J12" i="9"/>
  <c r="I12" i="9"/>
  <c r="H12" i="9"/>
  <c r="G12" i="9"/>
  <c r="F12" i="9"/>
  <c r="E12" i="9"/>
  <c r="D12" i="9"/>
  <c r="C12" i="9"/>
  <c r="B12" i="9"/>
  <c r="AQ11" i="9"/>
  <c r="AQ14" i="9" s="1"/>
  <c r="AQ16" i="9" s="1"/>
  <c r="AO11" i="9"/>
  <c r="AN11" i="9"/>
  <c r="AN14" i="9"/>
  <c r="AN16" i="9" s="1"/>
  <c r="AM11" i="9"/>
  <c r="AM14" i="9" s="1"/>
  <c r="AM16" i="9" s="1"/>
  <c r="AL11" i="9"/>
  <c r="AK11" i="9"/>
  <c r="AJ11" i="9"/>
  <c r="AJ14" i="9" s="1"/>
  <c r="AJ16" i="9" s="1"/>
  <c r="AI11" i="9"/>
  <c r="AI14" i="9" s="1"/>
  <c r="AI16" i="9" s="1"/>
  <c r="AH11" i="9"/>
  <c r="AG11" i="9"/>
  <c r="AG14" i="9" s="1"/>
  <c r="AG16" i="9" s="1"/>
  <c r="AF11" i="9"/>
  <c r="AF14" i="9" s="1"/>
  <c r="AF16" i="9" s="1"/>
  <c r="AE11" i="9"/>
  <c r="AE14" i="9" s="1"/>
  <c r="AE16" i="9" s="1"/>
  <c r="AD11" i="9"/>
  <c r="AC11" i="9"/>
  <c r="AC14" i="9" s="1"/>
  <c r="AC16" i="9" s="1"/>
  <c r="AB11" i="9"/>
  <c r="AB14" i="9" s="1"/>
  <c r="AB16" i="9" s="1"/>
  <c r="AA11" i="9"/>
  <c r="AA14" i="9" s="1"/>
  <c r="AA16" i="9" s="1"/>
  <c r="Z11" i="9"/>
  <c r="Y11" i="9"/>
  <c r="X11" i="9"/>
  <c r="X14" i="9" s="1"/>
  <c r="W11" i="9"/>
  <c r="W14" i="9" s="1"/>
  <c r="W16" i="9" s="1"/>
  <c r="V11" i="9"/>
  <c r="U11" i="9"/>
  <c r="U14" i="9" s="1"/>
  <c r="U16" i="9" s="1"/>
  <c r="T11" i="9"/>
  <c r="T14" i="9" s="1"/>
  <c r="T16" i="9" s="1"/>
  <c r="S11" i="9"/>
  <c r="S14" i="9" s="1"/>
  <c r="S16" i="9" s="1"/>
  <c r="R11" i="9"/>
  <c r="Q11" i="9"/>
  <c r="Q14" i="9" s="1"/>
  <c r="Q16" i="9" s="1"/>
  <c r="P11" i="9"/>
  <c r="P14" i="9" s="1"/>
  <c r="P16" i="9" s="1"/>
  <c r="O11" i="9"/>
  <c r="O14" i="9" s="1"/>
  <c r="O16" i="9" s="1"/>
  <c r="M11" i="9"/>
  <c r="L11" i="9"/>
  <c r="K11" i="9"/>
  <c r="K14" i="9"/>
  <c r="K16" i="9" s="1"/>
  <c r="J11" i="9"/>
  <c r="I11" i="9"/>
  <c r="H11" i="9"/>
  <c r="G11" i="9"/>
  <c r="F11" i="9"/>
  <c r="E11" i="9"/>
  <c r="D11" i="9"/>
  <c r="C11" i="9"/>
  <c r="C14" i="9" s="1"/>
  <c r="C16" i="9" s="1"/>
  <c r="B11" i="9"/>
  <c r="R13" i="6"/>
  <c r="AK14" i="9"/>
  <c r="AK16" i="9" s="1"/>
  <c r="Y14" i="9"/>
  <c r="Y16" i="9" s="1"/>
  <c r="X16" i="9"/>
  <c r="Z14" i="9"/>
  <c r="Z16" i="9" s="1"/>
  <c r="R12" i="6"/>
  <c r="R11" i="6"/>
  <c r="B11" i="6"/>
  <c r="B12" i="6"/>
  <c r="B13" i="6"/>
  <c r="AB13" i="6"/>
  <c r="AB14" i="6" s="1"/>
  <c r="AB16" i="6" s="1"/>
  <c r="AB12" i="6"/>
  <c r="AB11" i="6"/>
  <c r="P13" i="6"/>
  <c r="AT13" i="7"/>
  <c r="AT14" i="7" s="1"/>
  <c r="AT12" i="7"/>
  <c r="AT11" i="7"/>
  <c r="AN13" i="7"/>
  <c r="AS13" i="7"/>
  <c r="AR13" i="7"/>
  <c r="AQ13" i="7"/>
  <c r="AP13" i="7"/>
  <c r="AO13" i="7"/>
  <c r="AO14" i="7" s="1"/>
  <c r="AM13" i="7"/>
  <c r="AL13" i="7"/>
  <c r="AK13" i="7"/>
  <c r="AJ13" i="7"/>
  <c r="AI13" i="7"/>
  <c r="AH13" i="7"/>
  <c r="AG13" i="7"/>
  <c r="AF13" i="7"/>
  <c r="AE13"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S12" i="7"/>
  <c r="AR12" i="7"/>
  <c r="AQ12" i="7"/>
  <c r="AP12" i="7"/>
  <c r="AO12" i="7"/>
  <c r="AN12" i="7"/>
  <c r="AM12" i="7"/>
  <c r="AL12" i="7"/>
  <c r="AK12" i="7"/>
  <c r="AJ12" i="7"/>
  <c r="AI12" i="7"/>
  <c r="AH12" i="7"/>
  <c r="AG12" i="7"/>
  <c r="AF12" i="7"/>
  <c r="AE12" i="7"/>
  <c r="AD12" i="7"/>
  <c r="AC12" i="7"/>
  <c r="AB12" i="7"/>
  <c r="AA12" i="7"/>
  <c r="Z12" i="7"/>
  <c r="Y12" i="7"/>
  <c r="X12" i="7"/>
  <c r="W12" i="7"/>
  <c r="V12" i="7"/>
  <c r="U12" i="7"/>
  <c r="T12" i="7"/>
  <c r="S12" i="7"/>
  <c r="R12" i="7"/>
  <c r="Q12" i="7"/>
  <c r="P12" i="7"/>
  <c r="O12" i="7"/>
  <c r="N12" i="7"/>
  <c r="M12" i="7"/>
  <c r="L12" i="7"/>
  <c r="K12" i="7"/>
  <c r="J12" i="7"/>
  <c r="I12" i="7"/>
  <c r="H12" i="7"/>
  <c r="H14" i="7" s="1"/>
  <c r="G12" i="7"/>
  <c r="F12" i="7"/>
  <c r="E12" i="7"/>
  <c r="D12" i="7"/>
  <c r="C12" i="7"/>
  <c r="B12" i="7"/>
  <c r="AS11" i="7"/>
  <c r="AS14" i="7" s="1"/>
  <c r="AR11" i="7"/>
  <c r="AQ11" i="7"/>
  <c r="AP11" i="7"/>
  <c r="AO11" i="7"/>
  <c r="AN11" i="7"/>
  <c r="AM11" i="7"/>
  <c r="AL11" i="7"/>
  <c r="AK11" i="7"/>
  <c r="AJ11" i="7"/>
  <c r="AJ14" i="7" s="1"/>
  <c r="AI11" i="7"/>
  <c r="AH11" i="7"/>
  <c r="AG11" i="7"/>
  <c r="AG14" i="7" s="1"/>
  <c r="AF11" i="7"/>
  <c r="AE11" i="7"/>
  <c r="AE14" i="7" s="1"/>
  <c r="AD11" i="7"/>
  <c r="AC11" i="7"/>
  <c r="AC14" i="7" s="1"/>
  <c r="AB11" i="7"/>
  <c r="AA11" i="7"/>
  <c r="Z11" i="7"/>
  <c r="Y11" i="7"/>
  <c r="Y14" i="7" s="1"/>
  <c r="X11" i="7"/>
  <c r="W11" i="7"/>
  <c r="V11" i="7"/>
  <c r="U11" i="7"/>
  <c r="U14" i="7" s="1"/>
  <c r="T11" i="7"/>
  <c r="S11" i="7"/>
  <c r="R11" i="7"/>
  <c r="Q11" i="7"/>
  <c r="Q14" i="7" s="1"/>
  <c r="P11" i="7"/>
  <c r="O11" i="7"/>
  <c r="N11" i="7"/>
  <c r="M11" i="7"/>
  <c r="M14" i="7" s="1"/>
  <c r="L11" i="7"/>
  <c r="K11" i="7"/>
  <c r="J11" i="7"/>
  <c r="I11" i="7"/>
  <c r="I14" i="7" s="1"/>
  <c r="H11" i="7"/>
  <c r="G11" i="7"/>
  <c r="G14" i="7"/>
  <c r="F11" i="7"/>
  <c r="F14" i="7" s="1"/>
  <c r="E11" i="7"/>
  <c r="D11" i="7"/>
  <c r="D14" i="7" s="1"/>
  <c r="C11" i="7"/>
  <c r="C14" i="7" s="1"/>
  <c r="B11" i="7"/>
  <c r="B14" i="7" s="1"/>
  <c r="AU13" i="8"/>
  <c r="AT13" i="8"/>
  <c r="AS13" i="8"/>
  <c r="AR13" i="8"/>
  <c r="AQ13" i="8"/>
  <c r="AP13" i="8"/>
  <c r="AO13" i="8"/>
  <c r="AN13" i="8"/>
  <c r="AM13" i="8"/>
  <c r="AL13" i="8"/>
  <c r="AK13" i="8"/>
  <c r="AJ13" i="8"/>
  <c r="AI13" i="8"/>
  <c r="AH13" i="8"/>
  <c r="AG13" i="8"/>
  <c r="AF13" i="8"/>
  <c r="AE13" i="8"/>
  <c r="AD13" i="8"/>
  <c r="AC13" i="8"/>
  <c r="AB13" i="8"/>
  <c r="AA13" i="8"/>
  <c r="Z13" i="8"/>
  <c r="Y13" i="8"/>
  <c r="X13" i="8"/>
  <c r="W13" i="8"/>
  <c r="V13" i="8"/>
  <c r="U13" i="8"/>
  <c r="T13" i="8"/>
  <c r="S13" i="8"/>
  <c r="R13" i="8"/>
  <c r="Q13" i="8"/>
  <c r="P13" i="8"/>
  <c r="O13" i="8"/>
  <c r="N13" i="8"/>
  <c r="M13" i="8"/>
  <c r="L13" i="8"/>
  <c r="K13" i="8"/>
  <c r="J13" i="8"/>
  <c r="I13" i="8"/>
  <c r="H13" i="8"/>
  <c r="G13" i="8"/>
  <c r="F13" i="8"/>
  <c r="E13" i="8"/>
  <c r="D13" i="8"/>
  <c r="C13" i="8"/>
  <c r="B13" i="8"/>
  <c r="AU12" i="8"/>
  <c r="AT12" i="8"/>
  <c r="AS12" i="8"/>
  <c r="AR12" i="8"/>
  <c r="AQ12" i="8"/>
  <c r="AP12" i="8"/>
  <c r="AO12" i="8"/>
  <c r="AN12" i="8"/>
  <c r="AM12" i="8"/>
  <c r="AL12" i="8"/>
  <c r="AK12" i="8"/>
  <c r="AJ12" i="8"/>
  <c r="AI12" i="8"/>
  <c r="AH12" i="8"/>
  <c r="AG12" i="8"/>
  <c r="AF12" i="8"/>
  <c r="AE12" i="8"/>
  <c r="AD12" i="8"/>
  <c r="AC12" i="8"/>
  <c r="AB12" i="8"/>
  <c r="AA12" i="8"/>
  <c r="Z12" i="8"/>
  <c r="Y12" i="8"/>
  <c r="X12" i="8"/>
  <c r="W12" i="8"/>
  <c r="V12" i="8"/>
  <c r="U12" i="8"/>
  <c r="T12" i="8"/>
  <c r="S12" i="8"/>
  <c r="R12" i="8"/>
  <c r="Q12" i="8"/>
  <c r="P12" i="8"/>
  <c r="O12" i="8"/>
  <c r="N12" i="8"/>
  <c r="M12" i="8"/>
  <c r="L12" i="8"/>
  <c r="K12" i="8"/>
  <c r="J12" i="8"/>
  <c r="I12" i="8"/>
  <c r="H12" i="8"/>
  <c r="G12" i="8"/>
  <c r="F12" i="8"/>
  <c r="E12" i="8"/>
  <c r="D12" i="8"/>
  <c r="C12" i="8"/>
  <c r="B12" i="8"/>
  <c r="AU11" i="8"/>
  <c r="AT11" i="8"/>
  <c r="AS11" i="8"/>
  <c r="AR11" i="8"/>
  <c r="AQ11" i="8"/>
  <c r="AP11" i="8"/>
  <c r="AO11" i="8"/>
  <c r="AN11" i="8"/>
  <c r="AM11" i="8"/>
  <c r="AL11" i="8"/>
  <c r="AK11"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G11" i="8"/>
  <c r="F11" i="8"/>
  <c r="E11" i="8"/>
  <c r="D11" i="8"/>
  <c r="C11" i="8"/>
  <c r="B11" i="8"/>
  <c r="AS13" i="4"/>
  <c r="AT13" i="4"/>
  <c r="AU13" i="4"/>
  <c r="AV13" i="4"/>
  <c r="AS12" i="4"/>
  <c r="AT12" i="4"/>
  <c r="AU12" i="4"/>
  <c r="AV12" i="4"/>
  <c r="AS11" i="4"/>
  <c r="AT11" i="4"/>
  <c r="AT14" i="4" s="1"/>
  <c r="AT16" i="4" s="1"/>
  <c r="AU11" i="4"/>
  <c r="AV11"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H13" i="4"/>
  <c r="G13" i="4"/>
  <c r="F13" i="4"/>
  <c r="E13" i="4"/>
  <c r="D13" i="4"/>
  <c r="D14" i="4" s="1"/>
  <c r="D16" i="4" s="1"/>
  <c r="C13" i="4"/>
  <c r="B13" i="4"/>
  <c r="AR12" i="4"/>
  <c r="AQ12" i="4"/>
  <c r="AP12" i="4"/>
  <c r="AO12" i="4"/>
  <c r="AN12" i="4"/>
  <c r="AM12" i="4"/>
  <c r="AL12" i="4"/>
  <c r="AK12" i="4"/>
  <c r="AJ12" i="4"/>
  <c r="AI12" i="4"/>
  <c r="AH12" i="4"/>
  <c r="AH14" i="4" s="1"/>
  <c r="AH16" i="4" s="1"/>
  <c r="AG12" i="4"/>
  <c r="AF12" i="4"/>
  <c r="AE12" i="4"/>
  <c r="AD12" i="4"/>
  <c r="AD14" i="4" s="1"/>
  <c r="AD16" i="4" s="1"/>
  <c r="AC12" i="4"/>
  <c r="AB12" i="4"/>
  <c r="AA12" i="4"/>
  <c r="AA14" i="4" s="1"/>
  <c r="AA16" i="4" s="1"/>
  <c r="Z12" i="4"/>
  <c r="Z14" i="4" s="1"/>
  <c r="Z16" i="4" s="1"/>
  <c r="Y12" i="4"/>
  <c r="X12" i="4"/>
  <c r="W12" i="4"/>
  <c r="W14" i="4" s="1"/>
  <c r="W16" i="4" s="1"/>
  <c r="V12" i="4"/>
  <c r="V14" i="4" s="1"/>
  <c r="V16" i="4" s="1"/>
  <c r="U12" i="4"/>
  <c r="T12" i="4"/>
  <c r="S12" i="4"/>
  <c r="S14" i="4" s="1"/>
  <c r="S16" i="4" s="1"/>
  <c r="R12" i="4"/>
  <c r="Q12" i="4"/>
  <c r="P12" i="4"/>
  <c r="O12" i="4"/>
  <c r="N12" i="4"/>
  <c r="M12" i="4"/>
  <c r="L12" i="4"/>
  <c r="K12" i="4"/>
  <c r="K14" i="4" s="1"/>
  <c r="K16" i="4" s="1"/>
  <c r="J12" i="4"/>
  <c r="I12" i="4"/>
  <c r="H12" i="4"/>
  <c r="G12" i="4"/>
  <c r="F12" i="4"/>
  <c r="E12" i="4"/>
  <c r="D12" i="4"/>
  <c r="C12" i="4"/>
  <c r="B12" i="4"/>
  <c r="B14" i="4" s="1"/>
  <c r="B16" i="4" s="1"/>
  <c r="AR11" i="4"/>
  <c r="AQ11" i="4"/>
  <c r="AP11" i="4"/>
  <c r="AP14" i="4" s="1"/>
  <c r="AP16" i="4" s="1"/>
  <c r="AO11" i="4"/>
  <c r="AO14" i="4" s="1"/>
  <c r="AO16" i="4" s="1"/>
  <c r="AN11" i="4"/>
  <c r="AM11" i="4"/>
  <c r="AM14" i="4"/>
  <c r="AM16" i="4" s="1"/>
  <c r="AL11" i="4"/>
  <c r="AK11" i="4"/>
  <c r="AK14" i="4"/>
  <c r="AK16" i="4" s="1"/>
  <c r="AJ11" i="4"/>
  <c r="AI11" i="4"/>
  <c r="AH11" i="4"/>
  <c r="AG11" i="4"/>
  <c r="AG14" i="4" s="1"/>
  <c r="AG16" i="4" s="1"/>
  <c r="AF11" i="4"/>
  <c r="AE11" i="4"/>
  <c r="AD11" i="4"/>
  <c r="AC11" i="4"/>
  <c r="AC14" i="4"/>
  <c r="AC16" i="4" s="1"/>
  <c r="AB11" i="4"/>
  <c r="AB14" i="4" s="1"/>
  <c r="AB16" i="4" s="1"/>
  <c r="AA11" i="4"/>
  <c r="Z11" i="4"/>
  <c r="Y11" i="4"/>
  <c r="Y14" i="4" s="1"/>
  <c r="Y16" i="4" s="1"/>
  <c r="X11" i="4"/>
  <c r="X14" i="4" s="1"/>
  <c r="X16" i="4" s="1"/>
  <c r="W11" i="4"/>
  <c r="V11" i="4"/>
  <c r="U11" i="4"/>
  <c r="U14" i="4" s="1"/>
  <c r="U16" i="4" s="1"/>
  <c r="T11" i="4"/>
  <c r="S11" i="4"/>
  <c r="R11" i="4"/>
  <c r="Q11" i="4"/>
  <c r="Q14" i="4" s="1"/>
  <c r="Q16" i="4" s="1"/>
  <c r="P11" i="4"/>
  <c r="O11" i="4"/>
  <c r="N11" i="4"/>
  <c r="M11" i="4"/>
  <c r="M14" i="4" s="1"/>
  <c r="M16" i="4" s="1"/>
  <c r="L11" i="4"/>
  <c r="K11" i="4"/>
  <c r="J11" i="4"/>
  <c r="I11" i="4"/>
  <c r="I14" i="4" s="1"/>
  <c r="I16" i="4" s="1"/>
  <c r="H11" i="4"/>
  <c r="G11" i="4"/>
  <c r="F11" i="4"/>
  <c r="F14" i="4" s="1"/>
  <c r="F16" i="4" s="1"/>
  <c r="E11" i="4"/>
  <c r="E14" i="4" s="1"/>
  <c r="E16" i="4" s="1"/>
  <c r="D11" i="4"/>
  <c r="C11" i="4"/>
  <c r="C14" i="4"/>
  <c r="C16" i="4" s="1"/>
  <c r="B11" i="4"/>
  <c r="D13" i="6"/>
  <c r="E13" i="6"/>
  <c r="F13" i="6"/>
  <c r="G13" i="6"/>
  <c r="H13" i="6"/>
  <c r="I13" i="6"/>
  <c r="J13" i="6"/>
  <c r="K13" i="6"/>
  <c r="L13" i="6"/>
  <c r="M13" i="6"/>
  <c r="N13" i="6"/>
  <c r="O13" i="6"/>
  <c r="Q13" i="6"/>
  <c r="S13" i="6"/>
  <c r="T13" i="6"/>
  <c r="U13" i="6"/>
  <c r="U11" i="6"/>
  <c r="U12" i="6"/>
  <c r="U14" i="6" s="1"/>
  <c r="U16" i="6" s="1"/>
  <c r="V13" i="6"/>
  <c r="V11" i="6"/>
  <c r="V12" i="6"/>
  <c r="W13" i="6"/>
  <c r="X13" i="6"/>
  <c r="Y13" i="6"/>
  <c r="Z13" i="6"/>
  <c r="AA13" i="6"/>
  <c r="AC13" i="6"/>
  <c r="AD13" i="6"/>
  <c r="AE13" i="6"/>
  <c r="AF13" i="6"/>
  <c r="AG13" i="6"/>
  <c r="AH13" i="6"/>
  <c r="AI13" i="6"/>
  <c r="AJ13" i="6"/>
  <c r="AK13" i="6"/>
  <c r="AL13" i="6"/>
  <c r="AM13" i="6"/>
  <c r="AN13" i="6"/>
  <c r="AO13" i="6"/>
  <c r="AP13" i="6"/>
  <c r="AP11" i="6"/>
  <c r="AP12" i="6"/>
  <c r="AQ13" i="6"/>
  <c r="AR13" i="6"/>
  <c r="AS13" i="6"/>
  <c r="AT13" i="6"/>
  <c r="AU13" i="6"/>
  <c r="D11" i="6"/>
  <c r="D12" i="6"/>
  <c r="D14" i="6"/>
  <c r="D16" i="6" s="1"/>
  <c r="E11" i="6"/>
  <c r="E12" i="6"/>
  <c r="E14" i="6"/>
  <c r="E16" i="6" s="1"/>
  <c r="F11" i="6"/>
  <c r="F12" i="6"/>
  <c r="G11" i="6"/>
  <c r="G12" i="6"/>
  <c r="H11" i="6"/>
  <c r="H12" i="6"/>
  <c r="I11" i="6"/>
  <c r="I14" i="6" s="1"/>
  <c r="I16" i="6" s="1"/>
  <c r="I12" i="6"/>
  <c r="J11" i="6"/>
  <c r="J12" i="6"/>
  <c r="J14" i="6" s="1"/>
  <c r="J16" i="6" s="1"/>
  <c r="K11" i="6"/>
  <c r="K12" i="6"/>
  <c r="L11" i="6"/>
  <c r="L12" i="6"/>
  <c r="M11" i="6"/>
  <c r="M14" i="6" s="1"/>
  <c r="M16" i="6" s="1"/>
  <c r="M12" i="6"/>
  <c r="N11" i="6"/>
  <c r="N12" i="6"/>
  <c r="O11" i="6"/>
  <c r="O14" i="6" s="1"/>
  <c r="O16" i="6" s="1"/>
  <c r="O12" i="6"/>
  <c r="P11" i="6"/>
  <c r="P12" i="6"/>
  <c r="P14" i="6" s="1"/>
  <c r="P16" i="6" s="1"/>
  <c r="Q11" i="6"/>
  <c r="Q14" i="6" s="1"/>
  <c r="Q16" i="6" s="1"/>
  <c r="Q12" i="6"/>
  <c r="S11" i="6"/>
  <c r="S12" i="6"/>
  <c r="T11" i="6"/>
  <c r="T12" i="6"/>
  <c r="W11" i="6"/>
  <c r="W12" i="6"/>
  <c r="X11" i="6"/>
  <c r="X12" i="6"/>
  <c r="Y11" i="6"/>
  <c r="Y12" i="6"/>
  <c r="Y14" i="6" s="1"/>
  <c r="Y16" i="6" s="1"/>
  <c r="Z11" i="6"/>
  <c r="Z14" i="6" s="1"/>
  <c r="Z16" i="6" s="1"/>
  <c r="Z12" i="6"/>
  <c r="AA11" i="6"/>
  <c r="AA12" i="6"/>
  <c r="AC11" i="6"/>
  <c r="AC12" i="6"/>
  <c r="AC14" i="6" s="1"/>
  <c r="AC16" i="6" s="1"/>
  <c r="AD11" i="6"/>
  <c r="AD14" i="6" s="1"/>
  <c r="AD16" i="6" s="1"/>
  <c r="AD12" i="6"/>
  <c r="AE11" i="6"/>
  <c r="AE12" i="6"/>
  <c r="AF11" i="6"/>
  <c r="AF12" i="6"/>
  <c r="AG11" i="6"/>
  <c r="AG12" i="6"/>
  <c r="AH11" i="6"/>
  <c r="AH12" i="6"/>
  <c r="AI11" i="6"/>
  <c r="AI12" i="6"/>
  <c r="AJ11" i="6"/>
  <c r="AJ12" i="6"/>
  <c r="AK11" i="6"/>
  <c r="AK12" i="6"/>
  <c r="AL11" i="6"/>
  <c r="AL12" i="6"/>
  <c r="AM11" i="6"/>
  <c r="AM12" i="6"/>
  <c r="AM14" i="6"/>
  <c r="AN11" i="6"/>
  <c r="AN12" i="6"/>
  <c r="AO11" i="6"/>
  <c r="AO12" i="6"/>
  <c r="AQ11" i="6"/>
  <c r="AQ12" i="6"/>
  <c r="AR11" i="6"/>
  <c r="AR12" i="6"/>
  <c r="AR14" i="6" s="1"/>
  <c r="AR16" i="6" s="1"/>
  <c r="AS11" i="6"/>
  <c r="AS12" i="6"/>
  <c r="AT11" i="6"/>
  <c r="AT12" i="6"/>
  <c r="AU11" i="6"/>
  <c r="AU12" i="6"/>
  <c r="C13" i="6"/>
  <c r="AL14" i="7"/>
  <c r="AN14" i="7"/>
  <c r="AJ14" i="4"/>
  <c r="AJ16" i="4" s="1"/>
  <c r="C12" i="6"/>
  <c r="C11" i="6"/>
  <c r="AM16" i="6"/>
  <c r="AS14" i="4"/>
  <c r="AS16" i="4" s="1"/>
  <c r="AU14" i="4"/>
  <c r="AU16" i="4" s="1"/>
  <c r="AV14" i="4"/>
  <c r="AV16" i="4" s="1"/>
  <c r="AI14" i="7"/>
  <c r="AK14" i="7"/>
  <c r="AM14" i="7"/>
  <c r="AK14" i="6"/>
  <c r="AK16" i="6" s="1"/>
  <c r="H14" i="6"/>
  <c r="H16" i="6" s="1"/>
  <c r="AH14" i="6"/>
  <c r="AH16" i="6" s="1"/>
  <c r="V14" i="6"/>
  <c r="V16" i="6" s="1"/>
  <c r="AP14" i="7" l="1"/>
  <c r="AD14" i="7"/>
  <c r="AH14" i="7"/>
  <c r="E14" i="7"/>
  <c r="L14" i="7"/>
  <c r="P14" i="7"/>
  <c r="T14" i="7"/>
  <c r="X14" i="7"/>
  <c r="AB14" i="7"/>
  <c r="AF14" i="7"/>
  <c r="D14" i="8"/>
  <c r="D16" i="8" s="1"/>
  <c r="H14" i="8"/>
  <c r="H16" i="8" s="1"/>
  <c r="L14" i="8"/>
  <c r="L16" i="8" s="1"/>
  <c r="P14" i="8"/>
  <c r="P16" i="8" s="1"/>
  <c r="T14" i="8"/>
  <c r="T16" i="8" s="1"/>
  <c r="X14" i="8"/>
  <c r="X16" i="8" s="1"/>
  <c r="AB14" i="8"/>
  <c r="AB16" i="8" s="1"/>
  <c r="AF14" i="8"/>
  <c r="AF16" i="8" s="1"/>
  <c r="AJ14" i="8"/>
  <c r="AJ16" i="8" s="1"/>
  <c r="AN14" i="8"/>
  <c r="AN16" i="8" s="1"/>
  <c r="AR14" i="8"/>
  <c r="AR16" i="8" s="1"/>
  <c r="E14" i="8"/>
  <c r="E16" i="8" s="1"/>
  <c r="I14" i="8"/>
  <c r="I16" i="8" s="1"/>
  <c r="M14" i="8"/>
  <c r="M16" i="8" s="1"/>
  <c r="Q14" i="8"/>
  <c r="Q16" i="8" s="1"/>
  <c r="U14" i="8"/>
  <c r="U16" i="8" s="1"/>
  <c r="Y14" i="8"/>
  <c r="Y16" i="8" s="1"/>
  <c r="AC14" i="8"/>
  <c r="AC16" i="8" s="1"/>
  <c r="AG14" i="8"/>
  <c r="AG16" i="8" s="1"/>
  <c r="AK14" i="8"/>
  <c r="AK16" i="8" s="1"/>
  <c r="AO14" i="8"/>
  <c r="AO16" i="8" s="1"/>
  <c r="AS14" i="8"/>
  <c r="AS16" i="8" s="1"/>
  <c r="AI14" i="4"/>
  <c r="AI16" i="4" s="1"/>
  <c r="AF14" i="4"/>
  <c r="AF16" i="4" s="1"/>
  <c r="O14" i="4"/>
  <c r="O16" i="4" s="1"/>
  <c r="L14" i="4"/>
  <c r="L16" i="4" s="1"/>
  <c r="P14" i="4"/>
  <c r="P16" i="4" s="1"/>
  <c r="J14" i="4"/>
  <c r="J16" i="4" s="1"/>
  <c r="N14" i="4"/>
  <c r="N16" i="4" s="1"/>
  <c r="R14" i="4"/>
  <c r="R16" i="4" s="1"/>
  <c r="AL14" i="4"/>
  <c r="AL16" i="4" s="1"/>
  <c r="G14" i="4"/>
  <c r="G16" i="4" s="1"/>
  <c r="AE14" i="4"/>
  <c r="AE16" i="4" s="1"/>
  <c r="AQ14" i="4"/>
  <c r="AQ16" i="4" s="1"/>
  <c r="AF14" i="6"/>
  <c r="AF16" i="6" s="1"/>
  <c r="AA14" i="6"/>
  <c r="AA16" i="6" s="1"/>
  <c r="AG14" i="6"/>
  <c r="AG16" i="6" s="1"/>
  <c r="AU14" i="6"/>
  <c r="AU16" i="6" s="1"/>
  <c r="AN14" i="6"/>
  <c r="AN16" i="6" s="1"/>
  <c r="AO14" i="6"/>
  <c r="AO16" i="6" s="1"/>
  <c r="N14" i="6"/>
  <c r="N16" i="6" s="1"/>
  <c r="F14" i="6"/>
  <c r="F16" i="6" s="1"/>
  <c r="AO14" i="9"/>
  <c r="AO16" i="9" s="1"/>
  <c r="G14" i="9"/>
  <c r="G16" i="9" s="1"/>
  <c r="L14" i="9"/>
  <c r="L16" i="9" s="1"/>
  <c r="I14" i="10"/>
  <c r="I16" i="10" s="1"/>
  <c r="G14" i="10"/>
  <c r="G16" i="10" s="1"/>
  <c r="H14" i="10"/>
  <c r="H16" i="10" s="1"/>
  <c r="AK14" i="10"/>
  <c r="AK16" i="10" s="1"/>
  <c r="AE14" i="10"/>
  <c r="AE16" i="10" s="1"/>
  <c r="C14" i="10"/>
  <c r="C16" i="10" s="1"/>
  <c r="D14" i="10"/>
  <c r="D16" i="10" s="1"/>
  <c r="U14" i="10"/>
  <c r="U16" i="10" s="1"/>
  <c r="AM14" i="10"/>
  <c r="AM16" i="10" s="1"/>
  <c r="AO14" i="10"/>
  <c r="AO16" i="10" s="1"/>
  <c r="AP14" i="10"/>
  <c r="AP16" i="10" s="1"/>
  <c r="AR14" i="10"/>
  <c r="AR16" i="10" s="1"/>
  <c r="K14" i="6"/>
  <c r="K16" i="6" s="1"/>
  <c r="G14" i="6"/>
  <c r="G16" i="6" s="1"/>
  <c r="I14" i="9"/>
  <c r="I16" i="9" s="1"/>
  <c r="J14" i="9"/>
  <c r="J16" i="9" s="1"/>
  <c r="N14" i="10"/>
  <c r="N16" i="10" s="1"/>
  <c r="Q14" i="10"/>
  <c r="Q16" i="10" s="1"/>
  <c r="AA14" i="10"/>
  <c r="AA16" i="10" s="1"/>
  <c r="AS14" i="6"/>
  <c r="AS16" i="6" s="1"/>
  <c r="AQ14" i="6"/>
  <c r="AQ16" i="6" s="1"/>
  <c r="AL14" i="6"/>
  <c r="AL16" i="6" s="1"/>
  <c r="AJ14" i="6"/>
  <c r="AJ16" i="6" s="1"/>
  <c r="AE14" i="6"/>
  <c r="AE16" i="6" s="1"/>
  <c r="W14" i="6"/>
  <c r="W16" i="6" s="1"/>
  <c r="S14" i="6"/>
  <c r="S16" i="6" s="1"/>
  <c r="AP14" i="6"/>
  <c r="AP16" i="6" s="1"/>
  <c r="T14" i="4"/>
  <c r="T16" i="4" s="1"/>
  <c r="AN14" i="4"/>
  <c r="AN16" i="4" s="1"/>
  <c r="J14" i="7"/>
  <c r="N14" i="7"/>
  <c r="R14" i="7"/>
  <c r="V14" i="7"/>
  <c r="Z14" i="7"/>
  <c r="AQ14" i="7"/>
  <c r="B14" i="9"/>
  <c r="B16" i="9" s="1"/>
  <c r="F14" i="9"/>
  <c r="F16" i="9" s="1"/>
  <c r="E14" i="10"/>
  <c r="E16" i="10" s="1"/>
  <c r="AL14" i="10"/>
  <c r="AL16" i="10" s="1"/>
  <c r="E14" i="9"/>
  <c r="E16" i="9" s="1"/>
  <c r="W14" i="10"/>
  <c r="W16" i="10" s="1"/>
  <c r="AT14" i="6"/>
  <c r="AT16" i="6" s="1"/>
  <c r="L14" i="6"/>
  <c r="L16" i="6" s="1"/>
  <c r="H14" i="4"/>
  <c r="H16" i="4" s="1"/>
  <c r="AR14" i="4"/>
  <c r="AR16" i="4" s="1"/>
  <c r="C14" i="8"/>
  <c r="C16" i="8" s="1"/>
  <c r="G14" i="8"/>
  <c r="G16" i="8" s="1"/>
  <c r="K14" i="8"/>
  <c r="K16" i="8" s="1"/>
  <c r="O14" i="8"/>
  <c r="O16" i="8" s="1"/>
  <c r="S14" i="8"/>
  <c r="S16" i="8" s="1"/>
  <c r="W14" i="8"/>
  <c r="W16" i="8" s="1"/>
  <c r="AA14" i="8"/>
  <c r="AA16" i="8" s="1"/>
  <c r="AE14" i="8"/>
  <c r="AE16" i="8" s="1"/>
  <c r="AI14" i="8"/>
  <c r="AI16" i="8" s="1"/>
  <c r="AM14" i="8"/>
  <c r="AM16" i="8" s="1"/>
  <c r="AQ14" i="8"/>
  <c r="AQ16" i="8" s="1"/>
  <c r="AU14" i="8"/>
  <c r="AU16" i="8" s="1"/>
  <c r="K14" i="7"/>
  <c r="O14" i="7"/>
  <c r="S14" i="7"/>
  <c r="W14" i="7"/>
  <c r="AA14" i="7"/>
  <c r="AR14" i="7"/>
  <c r="M14" i="10"/>
  <c r="M16" i="10" s="1"/>
  <c r="S14" i="10"/>
  <c r="S16" i="10" s="1"/>
  <c r="V14" i="10"/>
  <c r="V16" i="10" s="1"/>
  <c r="AB14" i="10"/>
  <c r="AB16" i="10" s="1"/>
  <c r="AG14" i="10"/>
  <c r="AG16" i="10" s="1"/>
  <c r="AQ14" i="10"/>
  <c r="AQ16" i="10" s="1"/>
  <c r="F14" i="10"/>
  <c r="F16" i="10" s="1"/>
  <c r="P14" i="10"/>
  <c r="P16" i="10" s="1"/>
  <c r="Z14" i="10"/>
  <c r="Z16" i="10" s="1"/>
  <c r="AF14" i="10"/>
  <c r="AF16" i="10" s="1"/>
  <c r="AH14" i="10"/>
  <c r="AH16" i="10" s="1"/>
  <c r="AJ14" i="10"/>
  <c r="AJ16" i="10" s="1"/>
  <c r="B14" i="10"/>
  <c r="B16" i="10" s="1"/>
  <c r="AI14" i="6"/>
  <c r="AI16" i="6" s="1"/>
  <c r="X14" i="6"/>
  <c r="X16" i="6" s="1"/>
  <c r="T14" i="6"/>
  <c r="T16" i="6" s="1"/>
  <c r="B14" i="8"/>
  <c r="B16" i="8" s="1"/>
  <c r="F14" i="8"/>
  <c r="F16" i="8" s="1"/>
  <c r="J14" i="8"/>
  <c r="J16" i="8" s="1"/>
  <c r="N14" i="8"/>
  <c r="N16" i="8" s="1"/>
  <c r="R14" i="8"/>
  <c r="R16" i="8" s="1"/>
  <c r="V14" i="8"/>
  <c r="V16" i="8" s="1"/>
  <c r="Z14" i="8"/>
  <c r="Z16" i="8" s="1"/>
  <c r="AD14" i="8"/>
  <c r="AD16" i="8" s="1"/>
  <c r="AH14" i="8"/>
  <c r="AH16" i="8" s="1"/>
  <c r="AL14" i="8"/>
  <c r="AL16" i="8" s="1"/>
  <c r="AP14" i="8"/>
  <c r="AP16" i="8" s="1"/>
  <c r="AT14" i="8"/>
  <c r="AT16" i="8" s="1"/>
  <c r="B14" i="6"/>
  <c r="B16" i="6" s="1"/>
  <c r="R14" i="6"/>
  <c r="R16" i="6" s="1"/>
  <c r="D14" i="9"/>
  <c r="D16" i="9" s="1"/>
  <c r="H14" i="9"/>
  <c r="H16" i="9" s="1"/>
  <c r="M14" i="9"/>
  <c r="M16" i="9" s="1"/>
  <c r="R14" i="9"/>
  <c r="R16" i="9" s="1"/>
  <c r="AH14" i="9"/>
  <c r="AH16" i="9" s="1"/>
  <c r="AL14" i="9"/>
  <c r="AL16" i="9" s="1"/>
  <c r="N14" i="9"/>
  <c r="N16" i="9" s="1"/>
  <c r="J14" i="10"/>
  <c r="J16" i="10" s="1"/>
  <c r="O14" i="10"/>
  <c r="O16" i="10" s="1"/>
  <c r="T14" i="10"/>
  <c r="T16" i="10" s="1"/>
  <c r="X14" i="10"/>
  <c r="X16" i="10" s="1"/>
  <c r="AD14" i="10"/>
  <c r="AD16" i="10" s="1"/>
  <c r="AI14" i="10"/>
  <c r="AI16" i="10" s="1"/>
  <c r="AN14" i="10"/>
  <c r="AN16" i="10" s="1"/>
  <c r="AS14" i="10"/>
  <c r="AS16" i="10" s="1"/>
  <c r="C14" i="6"/>
  <c r="C16" i="6" s="1"/>
</calcChain>
</file>

<file path=xl/sharedStrings.xml><?xml version="1.0" encoding="utf-8"?>
<sst xmlns="http://schemas.openxmlformats.org/spreadsheetml/2006/main" count="1296" uniqueCount="135">
  <si>
    <t>LTJ</t>
  </si>
  <si>
    <t>NL</t>
  </si>
  <si>
    <t>S</t>
  </si>
  <si>
    <t>VH</t>
  </si>
  <si>
    <t>Omvärld Alnarp</t>
  </si>
  <si>
    <t>Movium</t>
  </si>
  <si>
    <t>X</t>
  </si>
  <si>
    <t>NJ</t>
  </si>
  <si>
    <t>LTJ/LTV</t>
  </si>
  <si>
    <t>NL/NJ</t>
  </si>
  <si>
    <t>NL&gt;VH</t>
  </si>
  <si>
    <t>1)</t>
  </si>
  <si>
    <t>2)</t>
  </si>
  <si>
    <t>LTV</t>
  </si>
  <si>
    <t>Odlingsenheten</t>
  </si>
  <si>
    <t>frank.sterner@slu.se</t>
  </si>
  <si>
    <t>VHC gemensamt</t>
  </si>
  <si>
    <t xml:space="preserve">BTC </t>
  </si>
  <si>
    <t>Departments with charge values reported to the division of financial administration</t>
  </si>
  <si>
    <r>
      <t>Faculty</t>
    </r>
    <r>
      <rPr>
        <b/>
        <vertAlign val="superscript"/>
        <sz val="9"/>
        <rFont val="Arial"/>
        <family val="2"/>
      </rPr>
      <t>1</t>
    </r>
  </si>
  <si>
    <t>DepID</t>
  </si>
  <si>
    <t>Department name</t>
  </si>
  <si>
    <t>Has charge values</t>
  </si>
  <si>
    <t>see sheet for each year</t>
  </si>
  <si>
    <t>Aquatic Resources</t>
  </si>
  <si>
    <t>Unit for Field-based Forest Research</t>
  </si>
  <si>
    <t>School for Forest Management</t>
  </si>
  <si>
    <t>Forest Products</t>
  </si>
  <si>
    <t>Centre for Image Analysis</t>
  </si>
  <si>
    <t>Forest Ecology and Management</t>
  </si>
  <si>
    <t>Wildlife, Fish, and Environmental Studies</t>
  </si>
  <si>
    <r>
      <t>Forest Resource Management</t>
    </r>
    <r>
      <rPr>
        <vertAlign val="superscript"/>
        <sz val="9"/>
        <rFont val="Arial"/>
        <family val="2"/>
      </rPr>
      <t>2</t>
    </r>
  </si>
  <si>
    <t>Aquatic Sciences and Assessment</t>
  </si>
  <si>
    <t>Southern Swedish Forest Research Centre</t>
  </si>
  <si>
    <t>Forest Economics</t>
  </si>
  <si>
    <t>Forest Genetics and Plant Physiology</t>
  </si>
  <si>
    <r>
      <t>Forest Mycology and Plant Pathology</t>
    </r>
    <r>
      <rPr>
        <vertAlign val="superscript"/>
        <sz val="8"/>
        <rFont val="Arial"/>
        <family val="2"/>
      </rPr>
      <t>2</t>
    </r>
    <r>
      <rPr>
        <sz val="8"/>
        <rFont val="Arial"/>
        <family val="2"/>
      </rPr>
      <t xml:space="preserve"> (from 131101)</t>
    </r>
  </si>
  <si>
    <t>Forest Mycology and Pathology (to 131031)</t>
  </si>
  <si>
    <r>
      <t>Ecology</t>
    </r>
    <r>
      <rPr>
        <vertAlign val="superscript"/>
        <sz val="9"/>
        <rFont val="Arial"/>
        <family val="2"/>
      </rPr>
      <t>2</t>
    </r>
  </si>
  <si>
    <t>Molecular Biology (to 131231)</t>
  </si>
  <si>
    <t>Chemistry and Biotechnology (140101-161231)</t>
  </si>
  <si>
    <t>Molecular Sciences (from 170101)</t>
  </si>
  <si>
    <r>
      <t>Soil and Environment</t>
    </r>
    <r>
      <rPr>
        <vertAlign val="superscript"/>
        <sz val="9"/>
        <rFont val="Arial"/>
        <family val="2"/>
      </rPr>
      <t>2</t>
    </r>
  </si>
  <si>
    <t>Soil and Environment - Lanna</t>
  </si>
  <si>
    <t>Chemistry (to 131231)</t>
  </si>
  <si>
    <t>Microbiology (to 161231)</t>
  </si>
  <si>
    <t>Plan biology and Forest Genetics (to 131231)</t>
  </si>
  <si>
    <t>Plant Biology (from 140101)</t>
  </si>
  <si>
    <t>Crop Production Ecology</t>
  </si>
  <si>
    <t>Economy</t>
  </si>
  <si>
    <r>
      <t>Agricultural Research for Northern Sweden</t>
    </r>
    <r>
      <rPr>
        <vertAlign val="superscript"/>
        <sz val="9"/>
        <rFont val="Arial"/>
        <family val="2"/>
      </rPr>
      <t>2</t>
    </r>
  </si>
  <si>
    <t>Biomass Technology and Chemistry (to 121231)</t>
  </si>
  <si>
    <t>Forest Biomaterials and Technology (from 130101)</t>
  </si>
  <si>
    <t>Food Science</t>
  </si>
  <si>
    <t>Energy and Technology</t>
  </si>
  <si>
    <r>
      <t>Urban and Rural Development</t>
    </r>
    <r>
      <rPr>
        <vertAlign val="superscript"/>
        <sz val="9"/>
        <rFont val="Arial"/>
        <family val="2"/>
      </rPr>
      <t>2</t>
    </r>
  </si>
  <si>
    <t>Plant Breeding and Biotechnology</t>
  </si>
  <si>
    <t>Plant Protection Biology</t>
  </si>
  <si>
    <t>Horticulture</t>
  </si>
  <si>
    <t>Agrosystems</t>
  </si>
  <si>
    <t>Agricultural Building Technology</t>
  </si>
  <si>
    <t>Landscape Arcitecture</t>
  </si>
  <si>
    <t>Landscape Development</t>
  </si>
  <si>
    <t>Work Science, Business Economics and Environmental Psychology (to 201231)</t>
  </si>
  <si>
    <t>People and Society (from 210101)</t>
  </si>
  <si>
    <t>Plant Breeding</t>
  </si>
  <si>
    <r>
      <t>Biosystems and Technology</t>
    </r>
    <r>
      <rPr>
        <vertAlign val="superscript"/>
        <sz val="9"/>
        <rFont val="Arial"/>
        <family val="2"/>
      </rPr>
      <t>2</t>
    </r>
    <r>
      <rPr>
        <sz val="9"/>
        <rFont val="Arial"/>
        <family val="2"/>
      </rPr>
      <t xml:space="preserve"> </t>
    </r>
  </si>
  <si>
    <t>Landscape Architecture, Planning and Management</t>
  </si>
  <si>
    <t>Unit for Cooperation and Development</t>
  </si>
  <si>
    <t>Animal Nutrition and Management</t>
  </si>
  <si>
    <t>Animal Breeding and Genetics</t>
  </si>
  <si>
    <t>Anatomy, Physiology and Biochemistry</t>
  </si>
  <si>
    <t>Anatomy, Physiology and Biochemistry - Equine Studies</t>
  </si>
  <si>
    <t>Biomedical Sciences and Veterinary Public Health</t>
  </si>
  <si>
    <t>Clinical Sciences</t>
  </si>
  <si>
    <t>Animal Environment and Health</t>
  </si>
  <si>
    <t>VH-intendentur (t0 161231)</t>
  </si>
  <si>
    <t>Lövsta Agricultural Research (from 190101)</t>
  </si>
  <si>
    <t>Swedish Species Information Centre</t>
  </si>
  <si>
    <t>Swedish Centre for Biodiversity</t>
  </si>
  <si>
    <t>Swedish Centre for Animal Welfare</t>
  </si>
  <si>
    <t xml:space="preserve">LTV = Landscape Architecture, Horticulture and Crop Production Science (from 140101) </t>
  </si>
  <si>
    <t>LTJ = Landscape Planning, Horticulture and Agricultural Science (to 131231)</t>
  </si>
  <si>
    <t xml:space="preserve">NL = Natural Resources and Agricultural Sciences (to 131231) </t>
  </si>
  <si>
    <t>NJ = Natural Resources and Agricultural Sciences (from 140101)</t>
  </si>
  <si>
    <t>VH = Veterinary Medicine and Animal Science</t>
  </si>
  <si>
    <t>S = Forest Sciences</t>
  </si>
  <si>
    <t>SLU - Charge Values 2021</t>
  </si>
  <si>
    <t>Charges on salary incl. LKP (54,45%),</t>
  </si>
  <si>
    <t>and budgeted support activity amounts</t>
  </si>
  <si>
    <t>(TSEK), for the accounting areas</t>
  </si>
  <si>
    <t>Research/EMA</t>
  </si>
  <si>
    <t>Charge Percentages</t>
  </si>
  <si>
    <t>University</t>
  </si>
  <si>
    <t>Faculty (including library)</t>
  </si>
  <si>
    <t>Department</t>
  </si>
  <si>
    <t>Total charge for indirect costs</t>
  </si>
  <si>
    <t>Total charge on salary</t>
  </si>
  <si>
    <t>University amounts, TSEK</t>
  </si>
  <si>
    <t>Management</t>
  </si>
  <si>
    <t>Research administration</t>
  </si>
  <si>
    <t>Financial and personnel administration</t>
  </si>
  <si>
    <t>Infrastructure and services</t>
  </si>
  <si>
    <t>Library</t>
  </si>
  <si>
    <t>Specific functions</t>
  </si>
  <si>
    <t>Butgeted salary</t>
  </si>
  <si>
    <t>Faculty amounts, TSEK</t>
  </si>
  <si>
    <t>Department amounts, TSEK</t>
  </si>
  <si>
    <t>SLU - Charge Values 2020</t>
  </si>
  <si>
    <t>SLU - Charge Values 2019</t>
  </si>
  <si>
    <t>Charges on salary incl. LKP (52,81%),</t>
  </si>
  <si>
    <t>Charges on salary incl. LKP (51,37%),</t>
  </si>
  <si>
    <t>SLU - Charge Values 2018</t>
  </si>
  <si>
    <t>SLU - Charge Values 2017</t>
  </si>
  <si>
    <t>Charges on salary incl. LKP (51,5%),</t>
  </si>
  <si>
    <t>Department ID*</t>
  </si>
  <si>
    <t>Facility charge**</t>
  </si>
  <si>
    <t xml:space="preserve">    economist.</t>
  </si>
  <si>
    <t>** If facility charge = 0, contact department</t>
  </si>
  <si>
    <t>* See sheet "Department name" for name</t>
  </si>
  <si>
    <t xml:space="preserve">  on faculty and department</t>
  </si>
  <si>
    <t>SLU - Charge Values 2016</t>
  </si>
  <si>
    <t>SLU - Charge Values 2015</t>
  </si>
  <si>
    <t>SLU - Charge Values 2014</t>
  </si>
  <si>
    <t>SLU - Charge Values 2013</t>
  </si>
  <si>
    <t>SLU - Charge Values 2012</t>
  </si>
  <si>
    <t>Charges on salary incl. LKP (50,5%),</t>
  </si>
  <si>
    <t>SLU - Charge Values 2011</t>
  </si>
  <si>
    <t>Faculty</t>
  </si>
  <si>
    <t>SLU - Charge Values 2010</t>
  </si>
  <si>
    <t>SLU - Charge Values 2022</t>
  </si>
  <si>
    <t>Charges on salary incl. LKP (53,95%),</t>
  </si>
  <si>
    <t>From 2014 there are seven faculty joint departments (FGI): 260 S&amp;NJ, 390 NJ&amp;S, 415 NJ&amp;S, 435 NJ&amp;S, 540 VH&amp;NJ, 595 NJ&amp;LTV och 643 LTV&amp;VH. For them it is "main administrative faculty" in the list above. 390 and 540 changed main administrative faculty from 2013 to 2014. From 2019 260 and 643 are no longer FGI. 540 has been dissolved from 2023.</t>
  </si>
  <si>
    <t>SLU - Charge Values 2023</t>
  </si>
  <si>
    <t>Charges on salary incl. LKP (52,95%),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</si>
</sst>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0"/>
      <name val="Arial"/>
    </font>
    <font>
      <sz val="10"/>
      <name val="Arial"/>
      <family val="2"/>
    </font>
    <font>
      <i/>
      <sz val="10"/>
      <name val="Arial"/>
      <family val="2"/>
    </font>
    <font>
      <b/>
      <sz val="12"/>
      <name val="Arial"/>
      <family val="2"/>
    </font>
    <font>
      <u/>
      <sz val="10"/>
      <color theme="10"/>
      <name val="Arial"/>
      <family val="2"/>
    </font>
    <font>
      <b/>
      <sz val="11"/>
      <name val="Arial"/>
      <family val="2"/>
    </font>
    <font>
      <sz val="10"/>
      <color theme="1"/>
      <name val="Arial"/>
      <family val="2"/>
    </font>
    <font>
      <sz val="9"/>
      <name val="Arial"/>
      <family val="2"/>
    </font>
    <font>
      <i/>
      <sz val="9"/>
      <name val="Arial"/>
      <family val="2"/>
    </font>
    <font>
      <sz val="8"/>
      <name val="Arial"/>
      <family val="2"/>
    </font>
    <font>
      <b/>
      <sz val="9"/>
      <name val="Arial"/>
      <family val="2"/>
    </font>
    <font>
      <b/>
      <vertAlign val="superscript"/>
      <sz val="9"/>
      <name val="Arial"/>
      <family val="2"/>
    </font>
    <font>
      <vertAlign val="superscript"/>
      <sz val="9"/>
      <name val="Arial"/>
      <family val="2"/>
    </font>
    <font>
      <vertAlign val="superscript"/>
      <sz val="8"/>
      <name val="Arial"/>
      <family val="2"/>
    </font>
    <font>
      <i/>
      <sz val="9"/>
      <color theme="1"/>
      <name val="Arial"/>
      <family val="2"/>
    </font>
    <font>
      <sz val="9"/>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1" fillId="0" borderId="0"/>
    <xf numFmtId="0" fontId="4" fillId="0" borderId="0" applyNumberFormat="0" applyFill="0" applyBorder="0" applyAlignment="0" applyProtection="0">
      <alignment vertical="top"/>
      <protection locked="0"/>
    </xf>
  </cellStyleXfs>
  <cellXfs count="127">
    <xf numFmtId="0" fontId="0" fillId="0" borderId="0" xfId="0"/>
    <xf numFmtId="0" fontId="3" fillId="0" borderId="0" xfId="0" applyFont="1"/>
    <xf numFmtId="10" fontId="1" fillId="0" borderId="0" xfId="1" applyNumberFormat="1" applyFont="1" applyFill="1" applyBorder="1"/>
    <xf numFmtId="10" fontId="4" fillId="0" borderId="0" xfId="2" applyNumberFormat="1" applyFill="1" applyBorder="1" applyAlignment="1" applyProtection="1"/>
    <xf numFmtId="0" fontId="1" fillId="0" borderId="0" xfId="0" applyFont="1"/>
    <xf numFmtId="0" fontId="5" fillId="0" borderId="0" xfId="0" applyFont="1"/>
    <xf numFmtId="3" fontId="0" fillId="0" borderId="0" xfId="0" applyNumberFormat="1" applyBorder="1"/>
    <xf numFmtId="0" fontId="2" fillId="0" borderId="0" xfId="0" applyFont="1" applyAlignment="1">
      <alignment horizontal="center"/>
    </xf>
    <xf numFmtId="0" fontId="2" fillId="0" borderId="0" xfId="0" applyFont="1"/>
    <xf numFmtId="3" fontId="6" fillId="0" borderId="0" xfId="0" applyNumberFormat="1" applyFont="1" applyFill="1" applyBorder="1" applyAlignment="1" applyProtection="1"/>
    <xf numFmtId="3" fontId="1" fillId="0" borderId="0" xfId="0" applyNumberFormat="1" applyFont="1" applyFill="1" applyBorder="1" applyAlignment="1" applyProtection="1"/>
    <xf numFmtId="0" fontId="2" fillId="0" borderId="0" xfId="0" applyFont="1" applyFill="1" applyAlignment="1">
      <alignment horizontal="center" vertical="center"/>
    </xf>
    <xf numFmtId="0" fontId="4" fillId="0" borderId="0" xfId="2" applyAlignment="1" applyProtection="1">
      <alignment horizontal="right"/>
    </xf>
    <xf numFmtId="0" fontId="7" fillId="0" borderId="9" xfId="0" applyFont="1" applyBorder="1"/>
    <xf numFmtId="0" fontId="7" fillId="0" borderId="10" xfId="0" applyFont="1" applyBorder="1"/>
    <xf numFmtId="0" fontId="10" fillId="0" borderId="11" xfId="0" applyFont="1" applyBorder="1"/>
    <xf numFmtId="0" fontId="10" fillId="0" borderId="14" xfId="0" applyFont="1" applyBorder="1" applyAlignment="1">
      <alignment horizontal="left"/>
    </xf>
    <xf numFmtId="0" fontId="10" fillId="0" borderId="15" xfId="0" applyFont="1" applyBorder="1" applyAlignment="1">
      <alignment horizontal="left"/>
    </xf>
    <xf numFmtId="0" fontId="7" fillId="0" borderId="1" xfId="0" applyFont="1" applyFill="1" applyBorder="1"/>
    <xf numFmtId="0" fontId="7" fillId="0" borderId="1" xfId="0" applyFont="1" applyFill="1" applyBorder="1" applyAlignment="1">
      <alignment horizontal="center"/>
    </xf>
    <xf numFmtId="1" fontId="7" fillId="0" borderId="1" xfId="0" applyNumberFormat="1" applyFont="1" applyFill="1" applyBorder="1"/>
    <xf numFmtId="0" fontId="7" fillId="0" borderId="1" xfId="0" applyFont="1" applyFill="1" applyBorder="1" applyAlignment="1">
      <alignment horizontal="right"/>
    </xf>
    <xf numFmtId="0" fontId="7" fillId="0" borderId="0" xfId="0" applyFont="1" applyBorder="1"/>
    <xf numFmtId="0" fontId="7" fillId="0" borderId="0" xfId="0" applyFont="1" applyBorder="1" applyAlignment="1">
      <alignment horizontal="center"/>
    </xf>
    <xf numFmtId="0" fontId="7" fillId="0" borderId="0" xfId="0" applyFont="1"/>
    <xf numFmtId="0" fontId="7" fillId="0" borderId="0" xfId="0" applyFont="1" applyFill="1" applyBorder="1" applyAlignment="1">
      <alignment horizontal="right"/>
    </xf>
    <xf numFmtId="0" fontId="7" fillId="0" borderId="0" xfId="0" applyFont="1" applyFill="1" applyBorder="1"/>
    <xf numFmtId="0" fontId="7" fillId="0" borderId="0" xfId="0" applyFont="1" applyAlignment="1">
      <alignment horizontal="right" vertical="top"/>
    </xf>
    <xf numFmtId="0" fontId="0" fillId="0" borderId="0" xfId="0" applyFill="1"/>
    <xf numFmtId="0" fontId="2" fillId="0" borderId="0" xfId="0" applyFont="1" applyFill="1"/>
    <xf numFmtId="0" fontId="7" fillId="0" borderId="3" xfId="0" applyFont="1" applyFill="1" applyBorder="1" applyAlignment="1">
      <alignment horizontal="left"/>
    </xf>
    <xf numFmtId="0" fontId="7" fillId="0" borderId="3" xfId="0" applyFont="1" applyFill="1" applyBorder="1" applyAlignment="1">
      <alignment horizontal="right"/>
    </xf>
    <xf numFmtId="0" fontId="7" fillId="0" borderId="3" xfId="0" applyFont="1" applyFill="1" applyBorder="1" applyAlignment="1">
      <alignment horizontal="center"/>
    </xf>
    <xf numFmtId="0" fontId="7" fillId="0" borderId="3" xfId="0" applyFont="1" applyFill="1" applyBorder="1"/>
    <xf numFmtId="0" fontId="9" fillId="0" borderId="1" xfId="0" applyFont="1" applyFill="1" applyBorder="1"/>
    <xf numFmtId="0" fontId="9" fillId="0" borderId="1" xfId="0" applyFont="1" applyFill="1" applyBorder="1" applyAlignment="1">
      <alignment horizontal="center"/>
    </xf>
    <xf numFmtId="0" fontId="7" fillId="0" borderId="4" xfId="0" applyFont="1" applyFill="1" applyBorder="1"/>
    <xf numFmtId="0" fontId="7" fillId="0" borderId="4" xfId="0" applyFont="1" applyFill="1" applyBorder="1" applyAlignment="1">
      <alignment horizontal="center"/>
    </xf>
    <xf numFmtId="0" fontId="1" fillId="0" borderId="0" xfId="0" applyFont="1" applyFill="1"/>
    <xf numFmtId="0" fontId="1" fillId="0" borderId="0" xfId="0" applyFont="1" applyAlignment="1">
      <alignment wrapText="1"/>
    </xf>
    <xf numFmtId="0" fontId="7" fillId="0" borderId="16" xfId="0" applyFont="1" applyBorder="1"/>
    <xf numFmtId="0" fontId="10" fillId="0" borderId="17" xfId="0" applyFont="1" applyBorder="1" applyAlignment="1">
      <alignment horizontal="left"/>
    </xf>
    <xf numFmtId="0" fontId="8" fillId="0" borderId="15" xfId="0" applyFont="1" applyBorder="1" applyAlignment="1">
      <alignment horizontal="center"/>
    </xf>
    <xf numFmtId="0" fontId="8" fillId="0" borderId="18" xfId="0" applyFont="1" applyFill="1" applyBorder="1" applyAlignment="1">
      <alignment horizontal="center"/>
    </xf>
    <xf numFmtId="0" fontId="7" fillId="0" borderId="12" xfId="0" applyFont="1" applyBorder="1"/>
    <xf numFmtId="0" fontId="7" fillId="0" borderId="0" xfId="0" applyFont="1" applyFill="1" applyBorder="1" applyAlignment="1">
      <alignment horizontal="center"/>
    </xf>
    <xf numFmtId="0" fontId="3" fillId="0" borderId="0" xfId="0" applyFont="1" applyAlignment="1">
      <alignment vertical="top"/>
    </xf>
    <xf numFmtId="0" fontId="1" fillId="0" borderId="0" xfId="0" applyFont="1" applyAlignment="1">
      <alignment horizontal="right"/>
    </xf>
    <xf numFmtId="0" fontId="8" fillId="0" borderId="17" xfId="0" applyFont="1" applyBorder="1" applyAlignment="1">
      <alignment horizontal="center"/>
    </xf>
    <xf numFmtId="0" fontId="7" fillId="0" borderId="1" xfId="0" applyFont="1" applyFill="1" applyBorder="1" applyAlignment="1">
      <alignment shrinkToFit="1"/>
    </xf>
    <xf numFmtId="0" fontId="0" fillId="0" borderId="0" xfId="0" applyAlignment="1"/>
    <xf numFmtId="10" fontId="7" fillId="2" borderId="1" xfId="0" applyNumberFormat="1" applyFont="1" applyFill="1" applyBorder="1"/>
    <xf numFmtId="0" fontId="7" fillId="3" borderId="1" xfId="0" applyFont="1" applyFill="1" applyBorder="1"/>
    <xf numFmtId="0" fontId="7" fillId="3" borderId="1" xfId="0" applyFont="1" applyFill="1" applyBorder="1" applyAlignment="1">
      <alignment shrinkToFit="1"/>
    </xf>
    <xf numFmtId="0" fontId="10" fillId="0" borderId="1" xfId="0" applyFont="1" applyBorder="1" applyAlignment="1">
      <alignment horizontal="left"/>
    </xf>
    <xf numFmtId="0" fontId="10" fillId="0" borderId="1" xfId="0" applyFont="1" applyBorder="1" applyAlignment="1">
      <alignment horizontal="center"/>
    </xf>
    <xf numFmtId="0" fontId="10" fillId="0" borderId="1" xfId="0" applyFont="1" applyFill="1" applyBorder="1" applyAlignment="1">
      <alignment horizontal="center"/>
    </xf>
    <xf numFmtId="1" fontId="10" fillId="0" borderId="1" xfId="0" applyNumberFormat="1" applyFont="1" applyBorder="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7" fillId="0" borderId="0" xfId="0" applyFont="1" applyFill="1"/>
    <xf numFmtId="0" fontId="10" fillId="0" borderId="8" xfId="0" applyFont="1" applyBorder="1" applyAlignment="1">
      <alignment horizontal="center"/>
    </xf>
    <xf numFmtId="0" fontId="7" fillId="2" borderId="3" xfId="0" applyFont="1" applyFill="1" applyBorder="1" applyAlignment="1">
      <alignment horizontal="left"/>
    </xf>
    <xf numFmtId="0" fontId="7" fillId="0" borderId="1" xfId="0" applyFont="1" applyFill="1" applyBorder="1" applyAlignment="1">
      <alignment horizontal="left"/>
    </xf>
    <xf numFmtId="10" fontId="7" fillId="0" borderId="1" xfId="0" applyNumberFormat="1" applyFont="1" applyFill="1" applyBorder="1"/>
    <xf numFmtId="0" fontId="7" fillId="2" borderId="1" xfId="0" applyFont="1" applyFill="1" applyBorder="1" applyAlignment="1">
      <alignment horizontal="left"/>
    </xf>
    <xf numFmtId="0" fontId="8" fillId="0" borderId="1" xfId="0" applyFont="1" applyFill="1" applyBorder="1" applyAlignment="1">
      <alignment horizontal="left"/>
    </xf>
    <xf numFmtId="10" fontId="8" fillId="0" borderId="1" xfId="0" applyNumberFormat="1" applyFont="1" applyFill="1" applyBorder="1"/>
    <xf numFmtId="10" fontId="10" fillId="0" borderId="1" xfId="1" applyNumberFormat="1" applyFont="1" applyFill="1" applyBorder="1"/>
    <xf numFmtId="10" fontId="10" fillId="0" borderId="1" xfId="0" applyNumberFormat="1" applyFont="1" applyFill="1" applyBorder="1"/>
    <xf numFmtId="10" fontId="7" fillId="0" borderId="0" xfId="1" applyNumberFormat="1" applyFont="1" applyFill="1" applyBorder="1"/>
    <xf numFmtId="10" fontId="10" fillId="0" borderId="8" xfId="1" applyNumberFormat="1" applyFont="1" applyFill="1" applyBorder="1" applyAlignment="1">
      <alignment horizontal="center"/>
    </xf>
    <xf numFmtId="10" fontId="7" fillId="2" borderId="3" xfId="1" applyNumberFormat="1" applyFont="1" applyFill="1" applyBorder="1"/>
    <xf numFmtId="3" fontId="7" fillId="2" borderId="1" xfId="0" applyNumberFormat="1" applyFont="1" applyFill="1" applyBorder="1"/>
    <xf numFmtId="10" fontId="7" fillId="0" borderId="1" xfId="1" applyNumberFormat="1" applyFont="1" applyFill="1" applyBorder="1"/>
    <xf numFmtId="3" fontId="7" fillId="0" borderId="1" xfId="0" applyNumberFormat="1" applyFont="1" applyFill="1" applyBorder="1"/>
    <xf numFmtId="10" fontId="7" fillId="2" borderId="1" xfId="1" applyNumberFormat="1" applyFont="1" applyFill="1" applyBorder="1"/>
    <xf numFmtId="10" fontId="8" fillId="2" borderId="1" xfId="1" applyNumberFormat="1" applyFont="1" applyFill="1" applyBorder="1"/>
    <xf numFmtId="3" fontId="8" fillId="2" borderId="1" xfId="0" applyNumberFormat="1" applyFont="1" applyFill="1" applyBorder="1"/>
    <xf numFmtId="10" fontId="8" fillId="0" borderId="0" xfId="1" applyNumberFormat="1" applyFont="1" applyFill="1" applyBorder="1"/>
    <xf numFmtId="1" fontId="8" fillId="0" borderId="0" xfId="1" applyNumberFormat="1" applyFont="1" applyFill="1" applyBorder="1"/>
    <xf numFmtId="3" fontId="7" fillId="2" borderId="1" xfId="0" applyNumberFormat="1" applyFont="1" applyFill="1" applyBorder="1" applyAlignment="1" applyProtection="1"/>
    <xf numFmtId="3" fontId="7" fillId="0" borderId="1" xfId="0" applyNumberFormat="1" applyFont="1" applyFill="1" applyBorder="1" applyAlignment="1" applyProtection="1"/>
    <xf numFmtId="3" fontId="8" fillId="2" borderId="1" xfId="0" applyNumberFormat="1" applyFont="1" applyFill="1" applyBorder="1" applyAlignment="1" applyProtection="1"/>
    <xf numFmtId="10" fontId="7" fillId="2" borderId="1" xfId="0" applyNumberFormat="1" applyFont="1" applyFill="1" applyBorder="1" applyAlignment="1">
      <alignment horizontal="right"/>
    </xf>
    <xf numFmtId="10" fontId="7" fillId="2" borderId="2" xfId="0" applyNumberFormat="1" applyFont="1" applyFill="1" applyBorder="1" applyAlignment="1">
      <alignment horizontal="right"/>
    </xf>
    <xf numFmtId="3" fontId="8" fillId="0" borderId="0" xfId="0" applyNumberFormat="1" applyFont="1" applyFill="1" applyBorder="1"/>
    <xf numFmtId="3" fontId="8" fillId="0" borderId="0" xfId="0" applyNumberFormat="1" applyFont="1" applyFill="1" applyBorder="1" applyAlignment="1" applyProtection="1"/>
    <xf numFmtId="0" fontId="8" fillId="0" borderId="0" xfId="0" applyFont="1"/>
    <xf numFmtId="3" fontId="7" fillId="2" borderId="1" xfId="0" applyNumberFormat="1" applyFont="1" applyFill="1" applyBorder="1" applyProtection="1"/>
    <xf numFmtId="3" fontId="7" fillId="0" borderId="1" xfId="0" applyNumberFormat="1" applyFont="1" applyFill="1" applyBorder="1" applyProtection="1"/>
    <xf numFmtId="3" fontId="8" fillId="2" borderId="1" xfId="0" applyNumberFormat="1" applyFont="1" applyFill="1" applyBorder="1" applyProtection="1"/>
    <xf numFmtId="10" fontId="7" fillId="2" borderId="1" xfId="0" applyNumberFormat="1" applyFont="1" applyFill="1" applyBorder="1" applyAlignment="1">
      <alignment horizontal="center"/>
    </xf>
    <xf numFmtId="0" fontId="10" fillId="0" borderId="0" xfId="0" applyFont="1" applyFill="1"/>
    <xf numFmtId="0" fontId="10" fillId="0" borderId="0" xfId="0" applyFont="1"/>
    <xf numFmtId="3" fontId="14" fillId="2" borderId="1" xfId="0" applyNumberFormat="1" applyFont="1" applyFill="1" applyBorder="1" applyAlignment="1" applyProtection="1"/>
    <xf numFmtId="1" fontId="10" fillId="0" borderId="1" xfId="0" applyNumberFormat="1" applyFont="1" applyFill="1" applyBorder="1" applyAlignment="1">
      <alignment horizontal="center"/>
    </xf>
    <xf numFmtId="0" fontId="10" fillId="0" borderId="0" xfId="0" applyFont="1" applyBorder="1" applyAlignment="1">
      <alignment horizontal="center"/>
    </xf>
    <xf numFmtId="10" fontId="10" fillId="0" borderId="0" xfId="1" applyNumberFormat="1" applyFont="1" applyFill="1" applyBorder="1" applyAlignment="1">
      <alignment horizontal="center"/>
    </xf>
    <xf numFmtId="3" fontId="15" fillId="2" borderId="1" xfId="0" applyNumberFormat="1" applyFont="1" applyFill="1" applyBorder="1" applyAlignment="1" applyProtection="1"/>
    <xf numFmtId="3" fontId="15" fillId="0" borderId="1" xfId="0" applyNumberFormat="1" applyFont="1" applyFill="1" applyBorder="1" applyAlignment="1" applyProtection="1"/>
    <xf numFmtId="3" fontId="8" fillId="2" borderId="1" xfId="1" applyNumberFormat="1" applyFont="1" applyFill="1" applyBorder="1"/>
    <xf numFmtId="0" fontId="8" fillId="0" borderId="6" xfId="0" applyFont="1" applyBorder="1" applyAlignment="1">
      <alignment horizontal="center"/>
    </xf>
    <xf numFmtId="0" fontId="8" fillId="0" borderId="7" xfId="0" applyFont="1" applyBorder="1" applyAlignment="1">
      <alignment horizontal="center"/>
    </xf>
    <xf numFmtId="164" fontId="8" fillId="0" borderId="1" xfId="0" applyNumberFormat="1" applyFont="1" applyFill="1" applyBorder="1"/>
    <xf numFmtId="164" fontId="7" fillId="2" borderId="1" xfId="1" applyNumberFormat="1" applyFont="1" applyFill="1" applyBorder="1"/>
    <xf numFmtId="164" fontId="7" fillId="2" borderId="1" xfId="0" applyNumberFormat="1" applyFont="1" applyFill="1" applyBorder="1"/>
    <xf numFmtId="0" fontId="7" fillId="2" borderId="1" xfId="0" applyFont="1" applyFill="1" applyBorder="1" applyAlignment="1">
      <alignment horizontal="center"/>
    </xf>
    <xf numFmtId="3" fontId="7" fillId="0" borderId="0" xfId="0" applyNumberFormat="1" applyFont="1" applyFill="1" applyBorder="1"/>
    <xf numFmtId="3" fontId="7" fillId="2" borderId="5" xfId="0" applyNumberFormat="1" applyFont="1" applyFill="1" applyBorder="1" applyAlignment="1" applyProtection="1"/>
    <xf numFmtId="3" fontId="7" fillId="0" borderId="5" xfId="0" applyNumberFormat="1" applyFont="1" applyFill="1" applyBorder="1" applyAlignment="1" applyProtection="1"/>
    <xf numFmtId="3" fontId="8" fillId="2" borderId="5" xfId="0" applyNumberFormat="1" applyFont="1" applyFill="1" applyBorder="1" applyAlignment="1" applyProtection="1"/>
    <xf numFmtId="3" fontId="15" fillId="2" borderId="5" xfId="0" applyNumberFormat="1" applyFont="1" applyFill="1" applyBorder="1" applyAlignment="1" applyProtection="1"/>
    <xf numFmtId="3" fontId="15" fillId="0" borderId="5" xfId="0" applyNumberFormat="1" applyFont="1" applyFill="1" applyBorder="1" applyAlignment="1" applyProtection="1"/>
    <xf numFmtId="0" fontId="7" fillId="2" borderId="1" xfId="0" applyFont="1" applyFill="1" applyBorder="1"/>
    <xf numFmtId="3" fontId="14" fillId="2" borderId="5" xfId="0" applyNumberFormat="1" applyFont="1" applyFill="1" applyBorder="1" applyAlignment="1" applyProtection="1"/>
    <xf numFmtId="10" fontId="8" fillId="2" borderId="1" xfId="0" applyNumberFormat="1" applyFont="1" applyFill="1" applyBorder="1"/>
    <xf numFmtId="164" fontId="8" fillId="2" borderId="1" xfId="0" applyNumberFormat="1" applyFont="1" applyFill="1" applyBorder="1"/>
    <xf numFmtId="0" fontId="8" fillId="0" borderId="0" xfId="0" applyFont="1" applyAlignment="1">
      <alignment horizontal="center"/>
    </xf>
    <xf numFmtId="3" fontId="15" fillId="2" borderId="0" xfId="0" applyNumberFormat="1" applyFont="1" applyFill="1" applyBorder="1" applyAlignment="1" applyProtection="1"/>
    <xf numFmtId="0" fontId="0" fillId="0" borderId="12" xfId="0" applyBorder="1"/>
    <xf numFmtId="0" fontId="7" fillId="0" borderId="0" xfId="0" applyFont="1" applyAlignment="1">
      <alignment vertical="top" wrapText="1"/>
    </xf>
    <xf numFmtId="0" fontId="7" fillId="0" borderId="12" xfId="0"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3" fillId="0" borderId="0" xfId="0" applyFont="1" applyAlignment="1"/>
    <xf numFmtId="0" fontId="0" fillId="0" borderId="0" xfId="0" applyAlignment="1"/>
  </cellXfs>
  <cellStyles count="3">
    <cellStyle name="Hyperlänk" xfId="2" builtinId="8"/>
    <cellStyle name="Normal" xfId="0" builtinId="0"/>
    <cellStyle name="Normal 2" xfId="1"/>
  </cellStyles>
  <dxfs count="0"/>
  <tableStyles count="0" defaultTableStyle="TableStyleMedium9" defaultPivotStyle="PivotStyleLight16"/>
  <colors>
    <mruColors>
      <color rgb="FFFFCCCC"/>
      <color rgb="FFFFFFCC"/>
      <color rgb="FFFF990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rank.sterner@slu.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tabSelected="1" workbookViewId="0">
      <pane ySplit="5" topLeftCell="A6" activePane="bottomLeft" state="frozen"/>
      <selection pane="bottomLeft" sqref="A1:J1"/>
    </sheetView>
  </sheetViews>
  <sheetFormatPr defaultRowHeight="12.75" x14ac:dyDescent="0.2"/>
  <cols>
    <col min="1" max="1" width="7.85546875" customWidth="1"/>
    <col min="2" max="2" width="6.140625" customWidth="1"/>
    <col min="3" max="3" width="37" customWidth="1"/>
    <col min="4" max="17" width="8.7109375" customWidth="1"/>
  </cols>
  <sheetData>
    <row r="1" spans="1:17" ht="15.75" x14ac:dyDescent="0.25">
      <c r="A1" s="125" t="s">
        <v>18</v>
      </c>
      <c r="B1" s="126"/>
      <c r="C1" s="126"/>
      <c r="D1" s="126"/>
      <c r="E1" s="126"/>
      <c r="F1" s="126"/>
      <c r="G1" s="126"/>
      <c r="H1" s="126"/>
      <c r="I1" s="126"/>
      <c r="J1" s="126"/>
      <c r="K1" s="50"/>
      <c r="L1" s="50"/>
    </row>
    <row r="2" spans="1:17" s="4" customFormat="1" x14ac:dyDescent="0.2">
      <c r="A2" s="8"/>
      <c r="Q2" s="12" t="s">
        <v>15</v>
      </c>
    </row>
    <row r="3" spans="1:17" s="4" customFormat="1" ht="15.75" thickBot="1" x14ac:dyDescent="0.3">
      <c r="B3" s="5"/>
    </row>
    <row r="4" spans="1:17" x14ac:dyDescent="0.2">
      <c r="A4" s="13"/>
      <c r="B4" s="14"/>
      <c r="C4" s="40"/>
      <c r="D4" s="15" t="s">
        <v>22</v>
      </c>
      <c r="E4" s="120"/>
      <c r="F4" s="120"/>
      <c r="G4" s="120"/>
      <c r="H4" s="44"/>
      <c r="I4" s="122" t="s">
        <v>23</v>
      </c>
      <c r="J4" s="123"/>
      <c r="K4" s="123"/>
      <c r="L4" s="123"/>
      <c r="M4" s="123"/>
      <c r="N4" s="123"/>
      <c r="O4" s="123"/>
      <c r="P4" s="123"/>
      <c r="Q4" s="124"/>
    </row>
    <row r="5" spans="1:17" ht="14.25" thickBot="1" x14ac:dyDescent="0.25">
      <c r="A5" s="16" t="s">
        <v>19</v>
      </c>
      <c r="B5" s="17" t="s">
        <v>20</v>
      </c>
      <c r="C5" s="41" t="s">
        <v>21</v>
      </c>
      <c r="D5" s="48">
        <v>2023</v>
      </c>
      <c r="E5" s="48">
        <v>2022</v>
      </c>
      <c r="F5" s="42">
        <v>2021</v>
      </c>
      <c r="G5" s="42">
        <v>2020</v>
      </c>
      <c r="H5" s="42">
        <v>2019</v>
      </c>
      <c r="I5" s="42">
        <v>2018</v>
      </c>
      <c r="J5" s="42">
        <v>2017</v>
      </c>
      <c r="K5" s="42">
        <v>2016</v>
      </c>
      <c r="L5" s="42">
        <v>2015</v>
      </c>
      <c r="M5" s="42">
        <v>2014</v>
      </c>
      <c r="N5" s="42">
        <v>2013</v>
      </c>
      <c r="O5" s="42">
        <v>2012</v>
      </c>
      <c r="P5" s="42">
        <v>2011</v>
      </c>
      <c r="Q5" s="43">
        <v>2010</v>
      </c>
    </row>
    <row r="6" spans="1:17" x14ac:dyDescent="0.2">
      <c r="A6" s="30" t="s">
        <v>2</v>
      </c>
      <c r="B6" s="31">
        <v>116</v>
      </c>
      <c r="C6" s="30" t="s">
        <v>28</v>
      </c>
      <c r="D6" s="30"/>
      <c r="E6" s="30"/>
      <c r="F6" s="30"/>
      <c r="G6" s="32"/>
      <c r="H6" s="32"/>
      <c r="I6" s="32"/>
      <c r="J6" s="32"/>
      <c r="K6" s="30"/>
      <c r="L6" s="30"/>
      <c r="M6" s="32"/>
      <c r="N6" s="32" t="s">
        <v>6</v>
      </c>
      <c r="O6" s="32"/>
      <c r="P6" s="32"/>
      <c r="Q6" s="32"/>
    </row>
    <row r="7" spans="1:17" x14ac:dyDescent="0.2">
      <c r="A7" s="33" t="s">
        <v>8</v>
      </c>
      <c r="B7" s="33">
        <v>129</v>
      </c>
      <c r="C7" s="33" t="s">
        <v>4</v>
      </c>
      <c r="D7" s="33"/>
      <c r="E7" s="33"/>
      <c r="F7" s="33"/>
      <c r="G7" s="32"/>
      <c r="H7" s="32"/>
      <c r="I7" s="32"/>
      <c r="J7" s="32"/>
      <c r="K7" s="32" t="s">
        <v>6</v>
      </c>
      <c r="L7" s="32" t="s">
        <v>6</v>
      </c>
      <c r="M7" s="19" t="s">
        <v>6</v>
      </c>
      <c r="N7" s="32" t="s">
        <v>6</v>
      </c>
      <c r="O7" s="32" t="s">
        <v>6</v>
      </c>
      <c r="P7" s="32" t="s">
        <v>6</v>
      </c>
      <c r="Q7" s="32" t="s">
        <v>6</v>
      </c>
    </row>
    <row r="8" spans="1:17" x14ac:dyDescent="0.2">
      <c r="A8" s="18" t="s">
        <v>9</v>
      </c>
      <c r="B8" s="18">
        <v>135</v>
      </c>
      <c r="C8" s="52" t="s">
        <v>24</v>
      </c>
      <c r="D8" s="19" t="s">
        <v>6</v>
      </c>
      <c r="E8" s="19" t="s">
        <v>6</v>
      </c>
      <c r="F8" s="19" t="s">
        <v>6</v>
      </c>
      <c r="G8" s="19" t="s">
        <v>6</v>
      </c>
      <c r="H8" s="19" t="s">
        <v>6</v>
      </c>
      <c r="I8" s="19" t="s">
        <v>6</v>
      </c>
      <c r="J8" s="19" t="s">
        <v>6</v>
      </c>
      <c r="K8" s="19" t="s">
        <v>6</v>
      </c>
      <c r="L8" s="19" t="s">
        <v>6</v>
      </c>
      <c r="M8" s="19" t="s">
        <v>6</v>
      </c>
      <c r="N8" s="19" t="s">
        <v>6</v>
      </c>
      <c r="O8" s="19" t="s">
        <v>6</v>
      </c>
      <c r="P8" s="19"/>
      <c r="Q8" s="19"/>
    </row>
    <row r="9" spans="1:17" x14ac:dyDescent="0.2">
      <c r="A9" s="18" t="s">
        <v>2</v>
      </c>
      <c r="B9" s="18">
        <v>200</v>
      </c>
      <c r="C9" s="18" t="s">
        <v>25</v>
      </c>
      <c r="D9" s="19" t="s">
        <v>6</v>
      </c>
      <c r="E9" s="19" t="s">
        <v>6</v>
      </c>
      <c r="F9" s="19" t="s">
        <v>6</v>
      </c>
      <c r="G9" s="19" t="s">
        <v>6</v>
      </c>
      <c r="H9" s="19" t="s">
        <v>6</v>
      </c>
      <c r="I9" s="19" t="s">
        <v>6</v>
      </c>
      <c r="J9" s="19" t="s">
        <v>6</v>
      </c>
      <c r="K9" s="19" t="s">
        <v>6</v>
      </c>
      <c r="L9" s="19" t="s">
        <v>6</v>
      </c>
      <c r="M9" s="19" t="s">
        <v>6</v>
      </c>
      <c r="N9" s="19" t="s">
        <v>6</v>
      </c>
      <c r="O9" s="19" t="s">
        <v>6</v>
      </c>
      <c r="P9" s="19" t="s">
        <v>6</v>
      </c>
      <c r="Q9" s="19" t="s">
        <v>6</v>
      </c>
    </row>
    <row r="10" spans="1:17" x14ac:dyDescent="0.2">
      <c r="A10" s="18" t="s">
        <v>2</v>
      </c>
      <c r="B10" s="18">
        <v>210</v>
      </c>
      <c r="C10" s="52" t="s">
        <v>26</v>
      </c>
      <c r="D10" s="19" t="s">
        <v>6</v>
      </c>
      <c r="E10" s="19" t="s">
        <v>6</v>
      </c>
      <c r="F10" s="19" t="s">
        <v>6</v>
      </c>
      <c r="G10" s="19" t="s">
        <v>6</v>
      </c>
      <c r="H10" s="19" t="s">
        <v>6</v>
      </c>
      <c r="I10" s="19" t="s">
        <v>6</v>
      </c>
      <c r="J10" s="19" t="s">
        <v>6</v>
      </c>
      <c r="K10" s="19" t="s">
        <v>6</v>
      </c>
      <c r="L10" s="19" t="s">
        <v>6</v>
      </c>
      <c r="M10" s="19" t="s">
        <v>6</v>
      </c>
      <c r="N10" s="19" t="s">
        <v>6</v>
      </c>
      <c r="O10" s="19" t="s">
        <v>6</v>
      </c>
      <c r="P10" s="19" t="s">
        <v>6</v>
      </c>
      <c r="Q10" s="19" t="s">
        <v>6</v>
      </c>
    </row>
    <row r="11" spans="1:17" x14ac:dyDescent="0.2">
      <c r="A11" s="18" t="s">
        <v>2</v>
      </c>
      <c r="B11" s="18">
        <v>231</v>
      </c>
      <c r="C11" s="18" t="s">
        <v>27</v>
      </c>
      <c r="D11" s="18"/>
      <c r="E11" s="18"/>
      <c r="F11" s="18"/>
      <c r="G11" s="19"/>
      <c r="H11" s="19"/>
      <c r="I11" s="19"/>
      <c r="J11" s="19" t="s">
        <v>6</v>
      </c>
      <c r="K11" s="19" t="s">
        <v>6</v>
      </c>
      <c r="L11" s="19" t="s">
        <v>6</v>
      </c>
      <c r="M11" s="19" t="s">
        <v>6</v>
      </c>
      <c r="N11" s="19" t="s">
        <v>6</v>
      </c>
      <c r="O11" s="19" t="s">
        <v>6</v>
      </c>
      <c r="P11" s="19" t="s">
        <v>6</v>
      </c>
      <c r="Q11" s="19" t="s">
        <v>6</v>
      </c>
    </row>
    <row r="12" spans="1:17" x14ac:dyDescent="0.2">
      <c r="A12" s="18" t="s">
        <v>2</v>
      </c>
      <c r="B12" s="18">
        <v>241</v>
      </c>
      <c r="C12" s="52" t="s">
        <v>29</v>
      </c>
      <c r="D12" s="19" t="s">
        <v>6</v>
      </c>
      <c r="E12" s="19" t="s">
        <v>6</v>
      </c>
      <c r="F12" s="19" t="s">
        <v>6</v>
      </c>
      <c r="G12" s="19" t="s">
        <v>6</v>
      </c>
      <c r="H12" s="19" t="s">
        <v>6</v>
      </c>
      <c r="I12" s="19" t="s">
        <v>6</v>
      </c>
      <c r="J12" s="19" t="s">
        <v>6</v>
      </c>
      <c r="K12" s="19" t="s">
        <v>6</v>
      </c>
      <c r="L12" s="19" t="s">
        <v>6</v>
      </c>
      <c r="M12" s="19" t="s">
        <v>6</v>
      </c>
      <c r="N12" s="19" t="s">
        <v>6</v>
      </c>
      <c r="O12" s="19" t="s">
        <v>6</v>
      </c>
      <c r="P12" s="19" t="s">
        <v>6</v>
      </c>
      <c r="Q12" s="19" t="s">
        <v>6</v>
      </c>
    </row>
    <row r="13" spans="1:17" x14ac:dyDescent="0.2">
      <c r="A13" s="18" t="s">
        <v>2</v>
      </c>
      <c r="B13" s="18">
        <v>251</v>
      </c>
      <c r="C13" s="52" t="s">
        <v>30</v>
      </c>
      <c r="D13" s="19" t="s">
        <v>6</v>
      </c>
      <c r="E13" s="19" t="s">
        <v>6</v>
      </c>
      <c r="F13" s="19" t="s">
        <v>6</v>
      </c>
      <c r="G13" s="19" t="s">
        <v>6</v>
      </c>
      <c r="H13" s="19" t="s">
        <v>6</v>
      </c>
      <c r="I13" s="19" t="s">
        <v>6</v>
      </c>
      <c r="J13" s="19" t="s">
        <v>6</v>
      </c>
      <c r="K13" s="19" t="s">
        <v>6</v>
      </c>
      <c r="L13" s="19" t="s">
        <v>6</v>
      </c>
      <c r="M13" s="19" t="s">
        <v>6</v>
      </c>
      <c r="N13" s="19" t="s">
        <v>6</v>
      </c>
      <c r="O13" s="19" t="s">
        <v>6</v>
      </c>
      <c r="P13" s="19" t="s">
        <v>6</v>
      </c>
      <c r="Q13" s="19" t="s">
        <v>6</v>
      </c>
    </row>
    <row r="14" spans="1:17" ht="13.5" x14ac:dyDescent="0.2">
      <c r="A14" s="18" t="s">
        <v>2</v>
      </c>
      <c r="B14" s="18">
        <v>260</v>
      </c>
      <c r="C14" s="18" t="s">
        <v>31</v>
      </c>
      <c r="D14" s="19" t="s">
        <v>6</v>
      </c>
      <c r="E14" s="19" t="s">
        <v>6</v>
      </c>
      <c r="F14" s="19" t="s">
        <v>6</v>
      </c>
      <c r="G14" s="19" t="s">
        <v>6</v>
      </c>
      <c r="H14" s="19" t="s">
        <v>6</v>
      </c>
      <c r="I14" s="19" t="s">
        <v>6</v>
      </c>
      <c r="J14" s="19" t="s">
        <v>6</v>
      </c>
      <c r="K14" s="19" t="s">
        <v>6</v>
      </c>
      <c r="L14" s="19" t="s">
        <v>6</v>
      </c>
      <c r="M14" s="19" t="s">
        <v>6</v>
      </c>
      <c r="N14" s="19" t="s">
        <v>6</v>
      </c>
      <c r="O14" s="19" t="s">
        <v>6</v>
      </c>
      <c r="P14" s="19" t="s">
        <v>6</v>
      </c>
      <c r="Q14" s="19" t="s">
        <v>6</v>
      </c>
    </row>
    <row r="15" spans="1:17" x14ac:dyDescent="0.2">
      <c r="A15" s="18" t="s">
        <v>9</v>
      </c>
      <c r="B15" s="18">
        <v>280</v>
      </c>
      <c r="C15" s="52" t="s">
        <v>32</v>
      </c>
      <c r="D15" s="19" t="s">
        <v>6</v>
      </c>
      <c r="E15" s="19" t="s">
        <v>6</v>
      </c>
      <c r="F15" s="19" t="s">
        <v>6</v>
      </c>
      <c r="G15" s="19" t="s">
        <v>6</v>
      </c>
      <c r="H15" s="19" t="s">
        <v>6</v>
      </c>
      <c r="I15" s="19" t="s">
        <v>6</v>
      </c>
      <c r="J15" s="19" t="s">
        <v>6</v>
      </c>
      <c r="K15" s="19" t="s">
        <v>6</v>
      </c>
      <c r="L15" s="19" t="s">
        <v>6</v>
      </c>
      <c r="M15" s="19" t="s">
        <v>6</v>
      </c>
      <c r="N15" s="19" t="s">
        <v>6</v>
      </c>
      <c r="O15" s="19" t="s">
        <v>6</v>
      </c>
      <c r="P15" s="19" t="s">
        <v>6</v>
      </c>
      <c r="Q15" s="19" t="s">
        <v>6</v>
      </c>
    </row>
    <row r="16" spans="1:17" x14ac:dyDescent="0.2">
      <c r="A16" s="18" t="s">
        <v>2</v>
      </c>
      <c r="B16" s="18">
        <v>295</v>
      </c>
      <c r="C16" s="52" t="s">
        <v>33</v>
      </c>
      <c r="D16" s="19" t="s">
        <v>6</v>
      </c>
      <c r="E16" s="19" t="s">
        <v>6</v>
      </c>
      <c r="F16" s="19" t="s">
        <v>6</v>
      </c>
      <c r="G16" s="19" t="s">
        <v>6</v>
      </c>
      <c r="H16" s="19" t="s">
        <v>6</v>
      </c>
      <c r="I16" s="19" t="s">
        <v>6</v>
      </c>
      <c r="J16" s="19" t="s">
        <v>6</v>
      </c>
      <c r="K16" s="19" t="s">
        <v>6</v>
      </c>
      <c r="L16" s="19" t="s">
        <v>6</v>
      </c>
      <c r="M16" s="19" t="s">
        <v>6</v>
      </c>
      <c r="N16" s="19" t="s">
        <v>6</v>
      </c>
      <c r="O16" s="19" t="s">
        <v>6</v>
      </c>
      <c r="P16" s="19" t="s">
        <v>6</v>
      </c>
      <c r="Q16" s="19" t="s">
        <v>6</v>
      </c>
    </row>
    <row r="17" spans="1:17" x14ac:dyDescent="0.2">
      <c r="A17" s="18" t="s">
        <v>2</v>
      </c>
      <c r="B17" s="18">
        <v>300</v>
      </c>
      <c r="C17" s="52" t="s">
        <v>34</v>
      </c>
      <c r="D17" s="19" t="s">
        <v>6</v>
      </c>
      <c r="E17" s="19" t="s">
        <v>6</v>
      </c>
      <c r="F17" s="19" t="s">
        <v>6</v>
      </c>
      <c r="G17" s="19" t="s">
        <v>6</v>
      </c>
      <c r="H17" s="19" t="s">
        <v>6</v>
      </c>
      <c r="I17" s="19" t="s">
        <v>6</v>
      </c>
      <c r="J17" s="19" t="s">
        <v>6</v>
      </c>
      <c r="K17" s="19" t="s">
        <v>6</v>
      </c>
      <c r="L17" s="19" t="s">
        <v>6</v>
      </c>
      <c r="M17" s="19" t="s">
        <v>6</v>
      </c>
      <c r="N17" s="19" t="s">
        <v>6</v>
      </c>
      <c r="O17" s="19" t="s">
        <v>6</v>
      </c>
      <c r="P17" s="19" t="s">
        <v>6</v>
      </c>
      <c r="Q17" s="19" t="s">
        <v>6</v>
      </c>
    </row>
    <row r="18" spans="1:17" x14ac:dyDescent="0.2">
      <c r="A18" s="18" t="s">
        <v>2</v>
      </c>
      <c r="B18" s="18">
        <v>330</v>
      </c>
      <c r="C18" s="52" t="s">
        <v>35</v>
      </c>
      <c r="D18" s="19" t="s">
        <v>6</v>
      </c>
      <c r="E18" s="19" t="s">
        <v>6</v>
      </c>
      <c r="F18" s="19" t="s">
        <v>6</v>
      </c>
      <c r="G18" s="19" t="s">
        <v>6</v>
      </c>
      <c r="H18" s="19" t="s">
        <v>6</v>
      </c>
      <c r="I18" s="19" t="s">
        <v>6</v>
      </c>
      <c r="J18" s="19" t="s">
        <v>6</v>
      </c>
      <c r="K18" s="19" t="s">
        <v>6</v>
      </c>
      <c r="L18" s="19" t="s">
        <v>6</v>
      </c>
      <c r="M18" s="19" t="s">
        <v>6</v>
      </c>
      <c r="N18" s="19" t="s">
        <v>6</v>
      </c>
      <c r="O18" s="19" t="s">
        <v>6</v>
      </c>
      <c r="P18" s="19" t="s">
        <v>6</v>
      </c>
      <c r="Q18" s="19" t="s">
        <v>6</v>
      </c>
    </row>
    <row r="19" spans="1:17" x14ac:dyDescent="0.2">
      <c r="A19" s="18" t="s">
        <v>1</v>
      </c>
      <c r="B19" s="18">
        <v>390</v>
      </c>
      <c r="C19" s="18" t="s">
        <v>37</v>
      </c>
      <c r="D19" s="18"/>
      <c r="E19" s="18"/>
      <c r="F19" s="18"/>
      <c r="G19" s="19"/>
      <c r="H19" s="19"/>
      <c r="I19" s="19"/>
      <c r="J19" s="19"/>
      <c r="K19" s="19"/>
      <c r="L19" s="19"/>
      <c r="M19" s="19"/>
      <c r="N19" s="19" t="s">
        <v>6</v>
      </c>
      <c r="O19" s="19" t="s">
        <v>6</v>
      </c>
      <c r="P19" s="19" t="s">
        <v>6</v>
      </c>
      <c r="Q19" s="19" t="s">
        <v>6</v>
      </c>
    </row>
    <row r="20" spans="1:17" x14ac:dyDescent="0.2">
      <c r="A20" s="18" t="s">
        <v>2</v>
      </c>
      <c r="B20" s="18">
        <v>390</v>
      </c>
      <c r="C20" s="34" t="s">
        <v>36</v>
      </c>
      <c r="D20" s="19" t="s">
        <v>6</v>
      </c>
      <c r="E20" s="19" t="s">
        <v>6</v>
      </c>
      <c r="F20" s="19" t="s">
        <v>6</v>
      </c>
      <c r="G20" s="35" t="s">
        <v>6</v>
      </c>
      <c r="H20" s="35" t="s">
        <v>6</v>
      </c>
      <c r="I20" s="35" t="s">
        <v>6</v>
      </c>
      <c r="J20" s="35" t="s">
        <v>6</v>
      </c>
      <c r="K20" s="35" t="s">
        <v>6</v>
      </c>
      <c r="L20" s="35" t="s">
        <v>6</v>
      </c>
      <c r="M20" s="19" t="s">
        <v>6</v>
      </c>
      <c r="N20" s="19" t="s">
        <v>6</v>
      </c>
      <c r="O20" s="18"/>
      <c r="P20" s="18"/>
      <c r="Q20" s="18"/>
    </row>
    <row r="21" spans="1:17" ht="13.5" x14ac:dyDescent="0.2">
      <c r="A21" s="18" t="s">
        <v>9</v>
      </c>
      <c r="B21" s="18">
        <v>415</v>
      </c>
      <c r="C21" s="18" t="s">
        <v>38</v>
      </c>
      <c r="D21" s="19" t="s">
        <v>6</v>
      </c>
      <c r="E21" s="19" t="s">
        <v>6</v>
      </c>
      <c r="F21" s="19" t="s">
        <v>6</v>
      </c>
      <c r="G21" s="19" t="s">
        <v>6</v>
      </c>
      <c r="H21" s="19" t="s">
        <v>6</v>
      </c>
      <c r="I21" s="19" t="s">
        <v>6</v>
      </c>
      <c r="J21" s="19" t="s">
        <v>6</v>
      </c>
      <c r="K21" s="19" t="s">
        <v>6</v>
      </c>
      <c r="L21" s="19" t="s">
        <v>6</v>
      </c>
      <c r="M21" s="19" t="s">
        <v>6</v>
      </c>
      <c r="N21" s="19" t="s">
        <v>6</v>
      </c>
      <c r="O21" s="19" t="s">
        <v>6</v>
      </c>
      <c r="P21" s="19" t="s">
        <v>6</v>
      </c>
      <c r="Q21" s="19" t="s">
        <v>6</v>
      </c>
    </row>
    <row r="22" spans="1:17" x14ac:dyDescent="0.2">
      <c r="A22" s="18" t="s">
        <v>1</v>
      </c>
      <c r="B22" s="18">
        <v>420</v>
      </c>
      <c r="C22" s="18" t="s">
        <v>39</v>
      </c>
      <c r="D22" s="18"/>
      <c r="E22" s="18"/>
      <c r="F22" s="18"/>
      <c r="G22" s="19"/>
      <c r="H22" s="19"/>
      <c r="I22" s="19"/>
      <c r="J22" s="19"/>
      <c r="K22" s="19"/>
      <c r="L22" s="19"/>
      <c r="M22" s="19"/>
      <c r="N22" s="19" t="s">
        <v>6</v>
      </c>
      <c r="O22" s="19" t="s">
        <v>6</v>
      </c>
      <c r="P22" s="19" t="s">
        <v>6</v>
      </c>
      <c r="Q22" s="19" t="s">
        <v>6</v>
      </c>
    </row>
    <row r="23" spans="1:17" x14ac:dyDescent="0.2">
      <c r="A23" s="18" t="s">
        <v>7</v>
      </c>
      <c r="B23" s="18">
        <v>425</v>
      </c>
      <c r="C23" s="49" t="s">
        <v>40</v>
      </c>
      <c r="D23" s="18"/>
      <c r="E23" s="18"/>
      <c r="F23" s="18"/>
      <c r="G23" s="19"/>
      <c r="H23" s="19"/>
      <c r="I23" s="19"/>
      <c r="J23" s="19"/>
      <c r="K23" s="19" t="s">
        <v>6</v>
      </c>
      <c r="L23" s="19" t="s">
        <v>6</v>
      </c>
      <c r="M23" s="19" t="s">
        <v>6</v>
      </c>
      <c r="N23" s="19" t="s">
        <v>6</v>
      </c>
      <c r="O23" s="19"/>
      <c r="P23" s="19"/>
      <c r="Q23" s="19"/>
    </row>
    <row r="24" spans="1:17" x14ac:dyDescent="0.2">
      <c r="A24" s="18" t="s">
        <v>7</v>
      </c>
      <c r="B24" s="18">
        <v>425</v>
      </c>
      <c r="C24" s="18" t="s">
        <v>41</v>
      </c>
      <c r="D24" s="19" t="s">
        <v>6</v>
      </c>
      <c r="E24" s="19" t="s">
        <v>6</v>
      </c>
      <c r="F24" s="19" t="s">
        <v>6</v>
      </c>
      <c r="G24" s="19" t="s">
        <v>6</v>
      </c>
      <c r="H24" s="19" t="s">
        <v>6</v>
      </c>
      <c r="I24" s="19" t="s">
        <v>6</v>
      </c>
      <c r="J24" s="19" t="s">
        <v>6</v>
      </c>
      <c r="K24" s="19"/>
      <c r="L24" s="19"/>
      <c r="M24" s="19"/>
      <c r="N24" s="19"/>
      <c r="O24" s="19"/>
      <c r="P24" s="19"/>
      <c r="Q24" s="19"/>
    </row>
    <row r="25" spans="1:17" ht="13.5" x14ac:dyDescent="0.2">
      <c r="A25" s="18" t="s">
        <v>9</v>
      </c>
      <c r="B25" s="18">
        <v>435</v>
      </c>
      <c r="C25" s="18" t="s">
        <v>42</v>
      </c>
      <c r="D25" s="19" t="s">
        <v>6</v>
      </c>
      <c r="E25" s="19" t="s">
        <v>6</v>
      </c>
      <c r="F25" s="19" t="s">
        <v>6</v>
      </c>
      <c r="G25" s="19" t="s">
        <v>6</v>
      </c>
      <c r="H25" s="19" t="s">
        <v>6</v>
      </c>
      <c r="I25" s="19" t="s">
        <v>6</v>
      </c>
      <c r="J25" s="19" t="s">
        <v>6</v>
      </c>
      <c r="K25" s="19" t="s">
        <v>6</v>
      </c>
      <c r="L25" s="19" t="s">
        <v>6</v>
      </c>
      <c r="M25" s="19" t="s">
        <v>6</v>
      </c>
      <c r="N25" s="19" t="s">
        <v>6</v>
      </c>
      <c r="O25" s="19" t="s">
        <v>6</v>
      </c>
      <c r="P25" s="19" t="s">
        <v>6</v>
      </c>
      <c r="Q25" s="19" t="s">
        <v>6</v>
      </c>
    </row>
    <row r="26" spans="1:17" x14ac:dyDescent="0.2">
      <c r="A26" s="18" t="s">
        <v>9</v>
      </c>
      <c r="B26" s="20">
        <v>43510</v>
      </c>
      <c r="C26" s="18" t="s">
        <v>43</v>
      </c>
      <c r="D26" s="18"/>
      <c r="E26" s="18"/>
      <c r="F26" s="18"/>
      <c r="G26" s="19"/>
      <c r="H26" s="19"/>
      <c r="I26" s="19"/>
      <c r="J26" s="19" t="s">
        <v>6</v>
      </c>
      <c r="K26" s="19" t="s">
        <v>6</v>
      </c>
      <c r="L26" s="19" t="s">
        <v>6</v>
      </c>
      <c r="M26" s="19"/>
      <c r="N26" s="19" t="s">
        <v>6</v>
      </c>
      <c r="O26" s="19" t="s">
        <v>6</v>
      </c>
      <c r="P26" s="19" t="s">
        <v>6</v>
      </c>
      <c r="Q26" s="19"/>
    </row>
    <row r="27" spans="1:17" x14ac:dyDescent="0.2">
      <c r="A27" s="18" t="s">
        <v>1</v>
      </c>
      <c r="B27" s="18">
        <v>450</v>
      </c>
      <c r="C27" s="18" t="s">
        <v>44</v>
      </c>
      <c r="D27" s="18"/>
      <c r="E27" s="18"/>
      <c r="F27" s="18"/>
      <c r="G27" s="19"/>
      <c r="H27" s="19"/>
      <c r="I27" s="19"/>
      <c r="J27" s="19"/>
      <c r="K27" s="19"/>
      <c r="L27" s="19"/>
      <c r="M27" s="19"/>
      <c r="N27" s="19" t="s">
        <v>6</v>
      </c>
      <c r="O27" s="19" t="s">
        <v>6</v>
      </c>
      <c r="P27" s="19" t="s">
        <v>6</v>
      </c>
      <c r="Q27" s="19" t="s">
        <v>6</v>
      </c>
    </row>
    <row r="28" spans="1:17" x14ac:dyDescent="0.2">
      <c r="A28" s="18" t="s">
        <v>9</v>
      </c>
      <c r="B28" s="18">
        <v>460</v>
      </c>
      <c r="C28" s="18" t="s">
        <v>45</v>
      </c>
      <c r="D28" s="18"/>
      <c r="E28" s="18"/>
      <c r="F28" s="18"/>
      <c r="G28" s="19"/>
      <c r="H28" s="19"/>
      <c r="I28" s="19"/>
      <c r="J28" s="19"/>
      <c r="K28" s="19" t="s">
        <v>6</v>
      </c>
      <c r="L28" s="19" t="s">
        <v>6</v>
      </c>
      <c r="M28" s="19" t="s">
        <v>6</v>
      </c>
      <c r="N28" s="19" t="s">
        <v>6</v>
      </c>
      <c r="O28" s="19" t="s">
        <v>6</v>
      </c>
      <c r="P28" s="19" t="s">
        <v>6</v>
      </c>
      <c r="Q28" s="19" t="s">
        <v>6</v>
      </c>
    </row>
    <row r="29" spans="1:17" x14ac:dyDescent="0.2">
      <c r="A29" s="18" t="s">
        <v>1</v>
      </c>
      <c r="B29" s="18">
        <v>480</v>
      </c>
      <c r="C29" s="18" t="s">
        <v>46</v>
      </c>
      <c r="D29" s="18"/>
      <c r="E29" s="18"/>
      <c r="F29" s="18"/>
      <c r="G29" s="19"/>
      <c r="H29" s="19"/>
      <c r="I29" s="19"/>
      <c r="J29" s="19"/>
      <c r="K29" s="19"/>
      <c r="L29" s="19"/>
      <c r="M29" s="19"/>
      <c r="N29" s="19" t="s">
        <v>6</v>
      </c>
      <c r="O29" s="19" t="s">
        <v>6</v>
      </c>
      <c r="P29" s="19" t="s">
        <v>6</v>
      </c>
      <c r="Q29" s="19" t="s">
        <v>6</v>
      </c>
    </row>
    <row r="30" spans="1:17" x14ac:dyDescent="0.2">
      <c r="A30" s="18" t="s">
        <v>7</v>
      </c>
      <c r="B30" s="18">
        <v>480</v>
      </c>
      <c r="C30" s="18" t="s">
        <v>47</v>
      </c>
      <c r="D30" s="19" t="s">
        <v>6</v>
      </c>
      <c r="E30" s="19" t="s">
        <v>6</v>
      </c>
      <c r="F30" s="19" t="s">
        <v>6</v>
      </c>
      <c r="G30" s="19" t="s">
        <v>6</v>
      </c>
      <c r="H30" s="19" t="s">
        <v>6</v>
      </c>
      <c r="I30" s="19" t="s">
        <v>6</v>
      </c>
      <c r="J30" s="19" t="s">
        <v>6</v>
      </c>
      <c r="K30" s="19" t="s">
        <v>6</v>
      </c>
      <c r="L30" s="19" t="s">
        <v>6</v>
      </c>
      <c r="M30" s="19" t="s">
        <v>6</v>
      </c>
      <c r="N30" s="19" t="s">
        <v>6</v>
      </c>
      <c r="O30" s="19"/>
      <c r="P30" s="19"/>
      <c r="Q30" s="19"/>
    </row>
    <row r="31" spans="1:17" x14ac:dyDescent="0.2">
      <c r="A31" s="18" t="s">
        <v>9</v>
      </c>
      <c r="B31" s="18">
        <v>500</v>
      </c>
      <c r="C31" s="52" t="s">
        <v>48</v>
      </c>
      <c r="D31" s="19" t="s">
        <v>6</v>
      </c>
      <c r="E31" s="19" t="s">
        <v>6</v>
      </c>
      <c r="F31" s="19" t="s">
        <v>6</v>
      </c>
      <c r="G31" s="19" t="s">
        <v>6</v>
      </c>
      <c r="H31" s="19" t="s">
        <v>6</v>
      </c>
      <c r="I31" s="19" t="s">
        <v>6</v>
      </c>
      <c r="J31" s="19" t="s">
        <v>6</v>
      </c>
      <c r="K31" s="19" t="s">
        <v>6</v>
      </c>
      <c r="L31" s="19" t="s">
        <v>6</v>
      </c>
      <c r="M31" s="19" t="s">
        <v>6</v>
      </c>
      <c r="N31" s="19" t="s">
        <v>6</v>
      </c>
      <c r="O31" s="19" t="s">
        <v>6</v>
      </c>
      <c r="P31" s="19" t="s">
        <v>6</v>
      </c>
      <c r="Q31" s="19" t="s">
        <v>6</v>
      </c>
    </row>
    <row r="32" spans="1:17" x14ac:dyDescent="0.2">
      <c r="A32" s="18" t="s">
        <v>9</v>
      </c>
      <c r="B32" s="18">
        <v>510</v>
      </c>
      <c r="C32" s="18" t="s">
        <v>49</v>
      </c>
      <c r="D32" s="19" t="s">
        <v>6</v>
      </c>
      <c r="E32" s="19" t="s">
        <v>6</v>
      </c>
      <c r="F32" s="19" t="s">
        <v>6</v>
      </c>
      <c r="G32" s="19" t="s">
        <v>6</v>
      </c>
      <c r="H32" s="19" t="s">
        <v>6</v>
      </c>
      <c r="I32" s="19" t="s">
        <v>6</v>
      </c>
      <c r="J32" s="19" t="s">
        <v>6</v>
      </c>
      <c r="K32" s="19" t="s">
        <v>6</v>
      </c>
      <c r="L32" s="19" t="s">
        <v>6</v>
      </c>
      <c r="M32" s="19" t="s">
        <v>6</v>
      </c>
      <c r="N32" s="19" t="s">
        <v>6</v>
      </c>
      <c r="O32" s="19" t="s">
        <v>6</v>
      </c>
      <c r="P32" s="19" t="s">
        <v>6</v>
      </c>
      <c r="Q32" s="19" t="s">
        <v>6</v>
      </c>
    </row>
    <row r="33" spans="1:17" ht="13.5" x14ac:dyDescent="0.2">
      <c r="A33" s="18" t="s">
        <v>10</v>
      </c>
      <c r="B33" s="18">
        <v>540</v>
      </c>
      <c r="C33" s="18" t="s">
        <v>50</v>
      </c>
      <c r="D33" s="19"/>
      <c r="E33" s="19" t="s">
        <v>6</v>
      </c>
      <c r="F33" s="19" t="s">
        <v>6</v>
      </c>
      <c r="G33" s="19" t="s">
        <v>6</v>
      </c>
      <c r="H33" s="19" t="s">
        <v>6</v>
      </c>
      <c r="I33" s="19" t="s">
        <v>6</v>
      </c>
      <c r="J33" s="19" t="s">
        <v>6</v>
      </c>
      <c r="K33" s="19" t="s">
        <v>6</v>
      </c>
      <c r="L33" s="19" t="s">
        <v>6</v>
      </c>
      <c r="M33" s="19" t="s">
        <v>6</v>
      </c>
      <c r="N33" s="19" t="s">
        <v>6</v>
      </c>
      <c r="O33" s="19" t="s">
        <v>6</v>
      </c>
      <c r="P33" s="19" t="s">
        <v>6</v>
      </c>
      <c r="Q33" s="19" t="s">
        <v>6</v>
      </c>
    </row>
    <row r="34" spans="1:17" x14ac:dyDescent="0.2">
      <c r="A34" s="18" t="s">
        <v>2</v>
      </c>
      <c r="B34" s="18">
        <v>545</v>
      </c>
      <c r="C34" s="49" t="s">
        <v>51</v>
      </c>
      <c r="D34" s="18"/>
      <c r="E34" s="18"/>
      <c r="F34" s="18"/>
      <c r="G34" s="19"/>
      <c r="H34" s="19"/>
      <c r="I34" s="19"/>
      <c r="J34" s="19"/>
      <c r="K34" s="19"/>
      <c r="L34" s="19"/>
      <c r="M34" s="19"/>
      <c r="N34" s="19"/>
      <c r="O34" s="19" t="s">
        <v>6</v>
      </c>
      <c r="P34" s="19" t="s">
        <v>6</v>
      </c>
      <c r="Q34" s="19" t="s">
        <v>6</v>
      </c>
    </row>
    <row r="35" spans="1:17" x14ac:dyDescent="0.2">
      <c r="A35" s="18" t="s">
        <v>2</v>
      </c>
      <c r="B35" s="18">
        <v>545</v>
      </c>
      <c r="C35" s="34" t="s">
        <v>52</v>
      </c>
      <c r="D35" s="19" t="s">
        <v>6</v>
      </c>
      <c r="E35" s="19" t="s">
        <v>6</v>
      </c>
      <c r="F35" s="19" t="s">
        <v>6</v>
      </c>
      <c r="G35" s="35" t="s">
        <v>6</v>
      </c>
      <c r="H35" s="35" t="s">
        <v>6</v>
      </c>
      <c r="I35" s="35" t="s">
        <v>6</v>
      </c>
      <c r="J35" s="35" t="s">
        <v>6</v>
      </c>
      <c r="K35" s="35" t="s">
        <v>6</v>
      </c>
      <c r="L35" s="35" t="s">
        <v>6</v>
      </c>
      <c r="M35" s="19" t="s">
        <v>6</v>
      </c>
      <c r="N35" s="19" t="s">
        <v>6</v>
      </c>
      <c r="O35" s="19"/>
      <c r="P35" s="19"/>
      <c r="Q35" s="19"/>
    </row>
    <row r="36" spans="1:17" x14ac:dyDescent="0.2">
      <c r="A36" s="18" t="s">
        <v>2</v>
      </c>
      <c r="B36" s="18">
        <v>546</v>
      </c>
      <c r="C36" s="18" t="s">
        <v>17</v>
      </c>
      <c r="D36" s="18"/>
      <c r="E36" s="18"/>
      <c r="F36" s="18"/>
      <c r="G36" s="19"/>
      <c r="H36" s="19"/>
      <c r="I36" s="19"/>
      <c r="J36" s="35" t="s">
        <v>6</v>
      </c>
      <c r="K36" s="19" t="s">
        <v>6</v>
      </c>
      <c r="L36" s="19" t="s">
        <v>6</v>
      </c>
      <c r="M36" s="19" t="s">
        <v>6</v>
      </c>
      <c r="N36" s="19" t="s">
        <v>6</v>
      </c>
      <c r="O36" s="19" t="s">
        <v>6</v>
      </c>
      <c r="P36" s="19" t="s">
        <v>6</v>
      </c>
      <c r="Q36" s="19" t="s">
        <v>6</v>
      </c>
    </row>
    <row r="37" spans="1:17" x14ac:dyDescent="0.2">
      <c r="A37" s="18" t="s">
        <v>9</v>
      </c>
      <c r="B37" s="18">
        <v>550</v>
      </c>
      <c r="C37" s="18" t="s">
        <v>53</v>
      </c>
      <c r="D37" s="18"/>
      <c r="E37" s="18"/>
      <c r="F37" s="18"/>
      <c r="G37" s="19"/>
      <c r="H37" s="19"/>
      <c r="I37" s="19"/>
      <c r="J37" s="19"/>
      <c r="K37" s="19" t="s">
        <v>6</v>
      </c>
      <c r="L37" s="19" t="s">
        <v>6</v>
      </c>
      <c r="M37" s="19" t="s">
        <v>6</v>
      </c>
      <c r="N37" s="19" t="s">
        <v>6</v>
      </c>
      <c r="O37" s="19" t="s">
        <v>6</v>
      </c>
      <c r="P37" s="19" t="s">
        <v>6</v>
      </c>
      <c r="Q37" s="19" t="s">
        <v>6</v>
      </c>
    </row>
    <row r="38" spans="1:17" x14ac:dyDescent="0.2">
      <c r="A38" s="18" t="s">
        <v>9</v>
      </c>
      <c r="B38" s="18">
        <v>565</v>
      </c>
      <c r="C38" s="52" t="s">
        <v>54</v>
      </c>
      <c r="D38" s="19" t="s">
        <v>6</v>
      </c>
      <c r="E38" s="19" t="s">
        <v>6</v>
      </c>
      <c r="F38" s="19" t="s">
        <v>6</v>
      </c>
      <c r="G38" s="19" t="s">
        <v>6</v>
      </c>
      <c r="H38" s="19" t="s">
        <v>6</v>
      </c>
      <c r="I38" s="19" t="s">
        <v>6</v>
      </c>
      <c r="J38" s="19" t="s">
        <v>6</v>
      </c>
      <c r="K38" s="19" t="s">
        <v>6</v>
      </c>
      <c r="L38" s="19" t="s">
        <v>6</v>
      </c>
      <c r="M38" s="19" t="s">
        <v>6</v>
      </c>
      <c r="N38" s="19" t="s">
        <v>6</v>
      </c>
      <c r="O38" s="19" t="s">
        <v>6</v>
      </c>
      <c r="P38" s="19" t="s">
        <v>6</v>
      </c>
      <c r="Q38" s="19" t="s">
        <v>6</v>
      </c>
    </row>
    <row r="39" spans="1:17" ht="13.5" x14ac:dyDescent="0.2">
      <c r="A39" s="18" t="s">
        <v>9</v>
      </c>
      <c r="B39" s="18">
        <v>595</v>
      </c>
      <c r="C39" s="18" t="s">
        <v>55</v>
      </c>
      <c r="D39" s="19" t="s">
        <v>6</v>
      </c>
      <c r="E39" s="19" t="s">
        <v>6</v>
      </c>
      <c r="F39" s="19" t="s">
        <v>6</v>
      </c>
      <c r="G39" s="19" t="s">
        <v>6</v>
      </c>
      <c r="H39" s="19" t="s">
        <v>6</v>
      </c>
      <c r="I39" s="19" t="s">
        <v>6</v>
      </c>
      <c r="J39" s="19" t="s">
        <v>6</v>
      </c>
      <c r="K39" s="19" t="s">
        <v>6</v>
      </c>
      <c r="L39" s="19" t="s">
        <v>6</v>
      </c>
      <c r="M39" s="19" t="s">
        <v>6</v>
      </c>
      <c r="N39" s="19" t="s">
        <v>6</v>
      </c>
      <c r="O39" s="19" t="s">
        <v>6</v>
      </c>
      <c r="P39" s="19" t="s">
        <v>6</v>
      </c>
      <c r="Q39" s="19" t="s">
        <v>6</v>
      </c>
    </row>
    <row r="40" spans="1:17" x14ac:dyDescent="0.2">
      <c r="A40" s="18" t="s">
        <v>0</v>
      </c>
      <c r="B40" s="18">
        <v>631</v>
      </c>
      <c r="C40" s="18" t="s">
        <v>56</v>
      </c>
      <c r="D40" s="18"/>
      <c r="E40" s="18"/>
      <c r="F40" s="18"/>
      <c r="G40" s="19"/>
      <c r="H40" s="19"/>
      <c r="I40" s="19"/>
      <c r="J40" s="19"/>
      <c r="K40" s="19"/>
      <c r="L40" s="19"/>
      <c r="M40" s="19"/>
      <c r="N40" s="19"/>
      <c r="O40" s="19" t="s">
        <v>6</v>
      </c>
      <c r="P40" s="19" t="s">
        <v>6</v>
      </c>
      <c r="Q40" s="19" t="s">
        <v>6</v>
      </c>
    </row>
    <row r="41" spans="1:17" x14ac:dyDescent="0.2">
      <c r="A41" s="18" t="s">
        <v>8</v>
      </c>
      <c r="B41" s="18">
        <v>632</v>
      </c>
      <c r="C41" s="52" t="s">
        <v>57</v>
      </c>
      <c r="D41" s="19" t="s">
        <v>6</v>
      </c>
      <c r="E41" s="19" t="s">
        <v>6</v>
      </c>
      <c r="F41" s="19" t="s">
        <v>6</v>
      </c>
      <c r="G41" s="19" t="s">
        <v>6</v>
      </c>
      <c r="H41" s="19" t="s">
        <v>6</v>
      </c>
      <c r="I41" s="19" t="s">
        <v>6</v>
      </c>
      <c r="J41" s="19" t="s">
        <v>6</v>
      </c>
      <c r="K41" s="19" t="s">
        <v>6</v>
      </c>
      <c r="L41" s="19" t="s">
        <v>6</v>
      </c>
      <c r="M41" s="19" t="s">
        <v>6</v>
      </c>
      <c r="N41" s="19" t="s">
        <v>6</v>
      </c>
      <c r="O41" s="19" t="s">
        <v>6</v>
      </c>
      <c r="P41" s="19" t="s">
        <v>6</v>
      </c>
      <c r="Q41" s="19" t="s">
        <v>6</v>
      </c>
    </row>
    <row r="42" spans="1:17" x14ac:dyDescent="0.2">
      <c r="A42" s="18" t="s">
        <v>0</v>
      </c>
      <c r="B42" s="18">
        <v>633</v>
      </c>
      <c r="C42" s="18" t="s">
        <v>58</v>
      </c>
      <c r="D42" s="18"/>
      <c r="E42" s="18"/>
      <c r="F42" s="18"/>
      <c r="G42" s="19"/>
      <c r="H42" s="19"/>
      <c r="I42" s="19"/>
      <c r="J42" s="19"/>
      <c r="K42" s="19"/>
      <c r="L42" s="19"/>
      <c r="M42" s="19"/>
      <c r="N42" s="19"/>
      <c r="O42" s="19" t="s">
        <v>6</v>
      </c>
      <c r="P42" s="19" t="s">
        <v>6</v>
      </c>
      <c r="Q42" s="19" t="s">
        <v>6</v>
      </c>
    </row>
    <row r="43" spans="1:17" x14ac:dyDescent="0.2">
      <c r="A43" s="18" t="s">
        <v>0</v>
      </c>
      <c r="B43" s="18">
        <v>634</v>
      </c>
      <c r="C43" s="18" t="s">
        <v>59</v>
      </c>
      <c r="D43" s="18"/>
      <c r="E43" s="18"/>
      <c r="F43" s="18"/>
      <c r="G43" s="19"/>
      <c r="H43" s="19"/>
      <c r="I43" s="19"/>
      <c r="J43" s="19"/>
      <c r="K43" s="19"/>
      <c r="L43" s="19"/>
      <c r="M43" s="19"/>
      <c r="N43" s="19"/>
      <c r="O43" s="19" t="s">
        <v>6</v>
      </c>
      <c r="P43" s="19" t="s">
        <v>6</v>
      </c>
      <c r="Q43" s="19" t="s">
        <v>6</v>
      </c>
    </row>
    <row r="44" spans="1:17" x14ac:dyDescent="0.2">
      <c r="A44" s="18" t="s">
        <v>0</v>
      </c>
      <c r="B44" s="18">
        <v>635</v>
      </c>
      <c r="C44" s="18" t="s">
        <v>60</v>
      </c>
      <c r="D44" s="18"/>
      <c r="E44" s="18"/>
      <c r="F44" s="18"/>
      <c r="G44" s="19"/>
      <c r="H44" s="19"/>
      <c r="I44" s="19"/>
      <c r="J44" s="19"/>
      <c r="K44" s="19"/>
      <c r="L44" s="19"/>
      <c r="M44" s="19"/>
      <c r="N44" s="19"/>
      <c r="O44" s="19" t="s">
        <v>6</v>
      </c>
      <c r="P44" s="19" t="s">
        <v>6</v>
      </c>
      <c r="Q44" s="19" t="s">
        <v>6</v>
      </c>
    </row>
    <row r="45" spans="1:17" x14ac:dyDescent="0.2">
      <c r="A45" s="18" t="s">
        <v>0</v>
      </c>
      <c r="B45" s="18">
        <v>636</v>
      </c>
      <c r="C45" s="18" t="s">
        <v>61</v>
      </c>
      <c r="D45" s="18"/>
      <c r="E45" s="18"/>
      <c r="F45" s="18"/>
      <c r="G45" s="19"/>
      <c r="H45" s="19"/>
      <c r="I45" s="19"/>
      <c r="J45" s="19"/>
      <c r="K45" s="19"/>
      <c r="L45" s="19"/>
      <c r="M45" s="19"/>
      <c r="N45" s="19"/>
      <c r="O45" s="19" t="s">
        <v>6</v>
      </c>
      <c r="P45" s="19" t="s">
        <v>6</v>
      </c>
      <c r="Q45" s="19" t="s">
        <v>6</v>
      </c>
    </row>
    <row r="46" spans="1:17" x14ac:dyDescent="0.2">
      <c r="A46" s="18" t="s">
        <v>0</v>
      </c>
      <c r="B46" s="18">
        <v>637</v>
      </c>
      <c r="C46" s="18" t="s">
        <v>62</v>
      </c>
      <c r="D46" s="18"/>
      <c r="E46" s="18"/>
      <c r="F46" s="18"/>
      <c r="G46" s="19"/>
      <c r="H46" s="19"/>
      <c r="I46" s="19"/>
      <c r="J46" s="19"/>
      <c r="K46" s="19"/>
      <c r="L46" s="19"/>
      <c r="M46" s="19"/>
      <c r="N46" s="19"/>
      <c r="O46" s="19" t="s">
        <v>6</v>
      </c>
      <c r="P46" s="19" t="s">
        <v>6</v>
      </c>
      <c r="Q46" s="19" t="s">
        <v>6</v>
      </c>
    </row>
    <row r="47" spans="1:17" x14ac:dyDescent="0.2">
      <c r="A47" s="36" t="s">
        <v>8</v>
      </c>
      <c r="B47" s="36">
        <v>638</v>
      </c>
      <c r="C47" s="49" t="s">
        <v>63</v>
      </c>
      <c r="D47" s="18"/>
      <c r="E47" s="18"/>
      <c r="F47" s="18"/>
      <c r="G47" s="19" t="s">
        <v>6</v>
      </c>
      <c r="H47" s="19" t="s">
        <v>6</v>
      </c>
      <c r="I47" s="19" t="s">
        <v>6</v>
      </c>
      <c r="J47" s="19" t="s">
        <v>6</v>
      </c>
      <c r="K47" s="19" t="s">
        <v>6</v>
      </c>
      <c r="L47" s="19" t="s">
        <v>6</v>
      </c>
      <c r="M47" s="37" t="s">
        <v>6</v>
      </c>
      <c r="N47" s="37" t="s">
        <v>6</v>
      </c>
      <c r="O47" s="37" t="s">
        <v>6</v>
      </c>
      <c r="P47" s="37" t="s">
        <v>6</v>
      </c>
      <c r="Q47" s="37" t="s">
        <v>6</v>
      </c>
    </row>
    <row r="48" spans="1:17" x14ac:dyDescent="0.2">
      <c r="A48" s="36" t="s">
        <v>13</v>
      </c>
      <c r="B48" s="36">
        <v>638</v>
      </c>
      <c r="C48" s="49" t="s">
        <v>64</v>
      </c>
      <c r="D48" s="19" t="s">
        <v>6</v>
      </c>
      <c r="E48" s="19" t="s">
        <v>6</v>
      </c>
      <c r="F48" s="19" t="s">
        <v>6</v>
      </c>
      <c r="G48" s="19"/>
      <c r="H48" s="19"/>
      <c r="I48" s="19"/>
      <c r="J48" s="19"/>
      <c r="K48" s="19"/>
      <c r="L48" s="19"/>
      <c r="M48" s="37"/>
      <c r="N48" s="37"/>
      <c r="O48" s="37"/>
      <c r="P48" s="37"/>
      <c r="Q48" s="37"/>
    </row>
    <row r="49" spans="1:17" x14ac:dyDescent="0.2">
      <c r="A49" s="18" t="s">
        <v>13</v>
      </c>
      <c r="B49" s="18">
        <v>639</v>
      </c>
      <c r="C49" s="18" t="s">
        <v>14</v>
      </c>
      <c r="D49" s="19" t="s">
        <v>6</v>
      </c>
      <c r="E49" s="19" t="s">
        <v>6</v>
      </c>
      <c r="F49" s="19" t="s">
        <v>6</v>
      </c>
      <c r="G49" s="19" t="s">
        <v>6</v>
      </c>
      <c r="H49" s="19" t="s">
        <v>6</v>
      </c>
      <c r="I49" s="19" t="s">
        <v>6</v>
      </c>
      <c r="J49" s="19" t="s">
        <v>6</v>
      </c>
      <c r="K49" s="19" t="s">
        <v>6</v>
      </c>
      <c r="L49" s="19" t="s">
        <v>6</v>
      </c>
      <c r="M49" s="19"/>
      <c r="N49" s="19"/>
      <c r="O49" s="19"/>
      <c r="P49" s="19"/>
      <c r="Q49" s="19"/>
    </row>
    <row r="50" spans="1:17" x14ac:dyDescent="0.2">
      <c r="A50" s="18" t="s">
        <v>8</v>
      </c>
      <c r="B50" s="18">
        <v>640</v>
      </c>
      <c r="C50" s="18" t="s">
        <v>5</v>
      </c>
      <c r="D50" s="18"/>
      <c r="E50" s="18"/>
      <c r="F50" s="18"/>
      <c r="G50" s="19"/>
      <c r="H50" s="19"/>
      <c r="I50" s="19"/>
      <c r="J50" s="19"/>
      <c r="K50" s="19" t="s">
        <v>6</v>
      </c>
      <c r="L50" s="19" t="s">
        <v>6</v>
      </c>
      <c r="M50" s="19" t="s">
        <v>6</v>
      </c>
      <c r="N50" s="19" t="s">
        <v>6</v>
      </c>
      <c r="O50" s="19" t="s">
        <v>6</v>
      </c>
      <c r="P50" s="19" t="s">
        <v>6</v>
      </c>
      <c r="Q50" s="19" t="s">
        <v>6</v>
      </c>
    </row>
    <row r="51" spans="1:17" x14ac:dyDescent="0.2">
      <c r="A51" s="18" t="s">
        <v>8</v>
      </c>
      <c r="B51" s="21">
        <v>642</v>
      </c>
      <c r="C51" s="18" t="s">
        <v>65</v>
      </c>
      <c r="D51" s="19" t="s">
        <v>6</v>
      </c>
      <c r="E51" s="19" t="s">
        <v>6</v>
      </c>
      <c r="F51" s="19" t="s">
        <v>6</v>
      </c>
      <c r="G51" s="19" t="s">
        <v>6</v>
      </c>
      <c r="H51" s="19" t="s">
        <v>6</v>
      </c>
      <c r="I51" s="19" t="s">
        <v>6</v>
      </c>
      <c r="J51" s="19" t="s">
        <v>6</v>
      </c>
      <c r="K51" s="19" t="s">
        <v>6</v>
      </c>
      <c r="L51" s="19" t="s">
        <v>6</v>
      </c>
      <c r="M51" s="19" t="s">
        <v>6</v>
      </c>
      <c r="N51" s="19" t="s">
        <v>6</v>
      </c>
      <c r="O51" s="18"/>
      <c r="P51" s="19"/>
      <c r="Q51" s="19"/>
    </row>
    <row r="52" spans="1:17" ht="13.5" x14ac:dyDescent="0.2">
      <c r="A52" s="18" t="s">
        <v>8</v>
      </c>
      <c r="B52" s="21">
        <v>643</v>
      </c>
      <c r="C52" s="18" t="s">
        <v>66</v>
      </c>
      <c r="D52" s="19" t="s">
        <v>6</v>
      </c>
      <c r="E52" s="19" t="s">
        <v>6</v>
      </c>
      <c r="F52" s="19" t="s">
        <v>6</v>
      </c>
      <c r="G52" s="19" t="s">
        <v>6</v>
      </c>
      <c r="H52" s="19" t="s">
        <v>6</v>
      </c>
      <c r="I52" s="19" t="s">
        <v>6</v>
      </c>
      <c r="J52" s="19" t="s">
        <v>6</v>
      </c>
      <c r="K52" s="19" t="s">
        <v>6</v>
      </c>
      <c r="L52" s="19" t="s">
        <v>6</v>
      </c>
      <c r="M52" s="19" t="s">
        <v>6</v>
      </c>
      <c r="N52" s="19" t="s">
        <v>6</v>
      </c>
      <c r="O52" s="18"/>
      <c r="P52" s="19"/>
      <c r="Q52" s="19"/>
    </row>
    <row r="53" spans="1:17" x14ac:dyDescent="0.2">
      <c r="A53" s="18" t="s">
        <v>8</v>
      </c>
      <c r="B53" s="21">
        <v>644</v>
      </c>
      <c r="C53" s="53" t="s">
        <v>67</v>
      </c>
      <c r="D53" s="19" t="s">
        <v>6</v>
      </c>
      <c r="E53" s="19" t="s">
        <v>6</v>
      </c>
      <c r="F53" s="19" t="s">
        <v>6</v>
      </c>
      <c r="G53" s="19" t="s">
        <v>6</v>
      </c>
      <c r="H53" s="19" t="s">
        <v>6</v>
      </c>
      <c r="I53" s="19" t="s">
        <v>6</v>
      </c>
      <c r="J53" s="19" t="s">
        <v>6</v>
      </c>
      <c r="K53" s="19" t="s">
        <v>6</v>
      </c>
      <c r="L53" s="19" t="s">
        <v>6</v>
      </c>
      <c r="M53" s="19" t="s">
        <v>6</v>
      </c>
      <c r="N53" s="19" t="s">
        <v>6</v>
      </c>
      <c r="O53" s="18"/>
      <c r="P53" s="19"/>
      <c r="Q53" s="19"/>
    </row>
    <row r="54" spans="1:17" x14ac:dyDescent="0.2">
      <c r="A54" s="18" t="s">
        <v>13</v>
      </c>
      <c r="B54" s="21">
        <v>645</v>
      </c>
      <c r="C54" s="18" t="s">
        <v>68</v>
      </c>
      <c r="D54" s="19" t="s">
        <v>6</v>
      </c>
      <c r="E54" s="19" t="s">
        <v>6</v>
      </c>
      <c r="F54" s="19" t="s">
        <v>6</v>
      </c>
      <c r="G54" s="19" t="s">
        <v>6</v>
      </c>
      <c r="H54" s="19" t="s">
        <v>6</v>
      </c>
      <c r="I54" s="19" t="s">
        <v>6</v>
      </c>
      <c r="J54" s="19" t="s">
        <v>6</v>
      </c>
      <c r="K54" s="19"/>
      <c r="L54" s="19"/>
      <c r="M54" s="19"/>
      <c r="N54" s="19"/>
      <c r="O54" s="18"/>
      <c r="P54" s="19"/>
      <c r="Q54" s="19"/>
    </row>
    <row r="55" spans="1:17" x14ac:dyDescent="0.2">
      <c r="A55" s="18" t="s">
        <v>3</v>
      </c>
      <c r="B55" s="18">
        <v>650</v>
      </c>
      <c r="C55" s="52" t="s">
        <v>69</v>
      </c>
      <c r="D55" s="19" t="s">
        <v>6</v>
      </c>
      <c r="E55" s="19" t="s">
        <v>6</v>
      </c>
      <c r="F55" s="19" t="s">
        <v>6</v>
      </c>
      <c r="G55" s="19" t="s">
        <v>6</v>
      </c>
      <c r="H55" s="19" t="s">
        <v>6</v>
      </c>
      <c r="I55" s="19" t="s">
        <v>6</v>
      </c>
      <c r="J55" s="19" t="s">
        <v>6</v>
      </c>
      <c r="K55" s="19" t="s">
        <v>6</v>
      </c>
      <c r="L55" s="19" t="s">
        <v>6</v>
      </c>
      <c r="M55" s="19" t="s">
        <v>6</v>
      </c>
      <c r="N55" s="19" t="s">
        <v>6</v>
      </c>
      <c r="O55" s="19" t="s">
        <v>6</v>
      </c>
      <c r="P55" s="19" t="s">
        <v>6</v>
      </c>
      <c r="Q55" s="19" t="s">
        <v>6</v>
      </c>
    </row>
    <row r="56" spans="1:17" x14ac:dyDescent="0.2">
      <c r="A56" s="18" t="s">
        <v>3</v>
      </c>
      <c r="B56" s="18">
        <v>670</v>
      </c>
      <c r="C56" s="52" t="s">
        <v>70</v>
      </c>
      <c r="D56" s="19" t="s">
        <v>6</v>
      </c>
      <c r="E56" s="19" t="s">
        <v>6</v>
      </c>
      <c r="F56" s="19" t="s">
        <v>6</v>
      </c>
      <c r="G56" s="19" t="s">
        <v>6</v>
      </c>
      <c r="H56" s="19" t="s">
        <v>6</v>
      </c>
      <c r="I56" s="19" t="s">
        <v>6</v>
      </c>
      <c r="J56" s="19" t="s">
        <v>6</v>
      </c>
      <c r="K56" s="19" t="s">
        <v>6</v>
      </c>
      <c r="L56" s="19" t="s">
        <v>6</v>
      </c>
      <c r="M56" s="19" t="s">
        <v>6</v>
      </c>
      <c r="N56" s="19" t="s">
        <v>6</v>
      </c>
      <c r="O56" s="19" t="s">
        <v>6</v>
      </c>
      <c r="P56" s="19" t="s">
        <v>6</v>
      </c>
      <c r="Q56" s="19" t="s">
        <v>6</v>
      </c>
    </row>
    <row r="57" spans="1:17" x14ac:dyDescent="0.2">
      <c r="A57" s="18" t="s">
        <v>3</v>
      </c>
      <c r="B57" s="18">
        <v>712</v>
      </c>
      <c r="C57" s="52" t="s">
        <v>71</v>
      </c>
      <c r="D57" s="19" t="s">
        <v>6</v>
      </c>
      <c r="E57" s="19" t="s">
        <v>6</v>
      </c>
      <c r="F57" s="19" t="s">
        <v>6</v>
      </c>
      <c r="G57" s="19" t="s">
        <v>6</v>
      </c>
      <c r="H57" s="19" t="s">
        <v>6</v>
      </c>
      <c r="I57" s="19" t="s">
        <v>6</v>
      </c>
      <c r="J57" s="19" t="s">
        <v>6</v>
      </c>
      <c r="K57" s="19" t="s">
        <v>6</v>
      </c>
      <c r="L57" s="19" t="s">
        <v>6</v>
      </c>
      <c r="M57" s="19" t="s">
        <v>6</v>
      </c>
      <c r="N57" s="19" t="s">
        <v>6</v>
      </c>
      <c r="O57" s="19" t="s">
        <v>6</v>
      </c>
      <c r="P57" s="19" t="s">
        <v>6</v>
      </c>
      <c r="Q57" s="19" t="s">
        <v>6</v>
      </c>
    </row>
    <row r="58" spans="1:17" x14ac:dyDescent="0.2">
      <c r="A58" s="18" t="s">
        <v>3</v>
      </c>
      <c r="B58" s="20">
        <v>71286</v>
      </c>
      <c r="C58" s="49" t="s">
        <v>72</v>
      </c>
      <c r="D58" s="19" t="s">
        <v>6</v>
      </c>
      <c r="E58" s="19" t="s">
        <v>6</v>
      </c>
      <c r="F58" s="19" t="s">
        <v>6</v>
      </c>
      <c r="G58" s="19" t="s">
        <v>6</v>
      </c>
      <c r="H58" s="19" t="s">
        <v>6</v>
      </c>
      <c r="I58" s="19" t="s">
        <v>6</v>
      </c>
      <c r="J58" s="19" t="s">
        <v>6</v>
      </c>
      <c r="K58" s="19" t="s">
        <v>6</v>
      </c>
      <c r="L58" s="19" t="s">
        <v>6</v>
      </c>
      <c r="M58" s="19" t="s">
        <v>6</v>
      </c>
      <c r="N58" s="19" t="s">
        <v>6</v>
      </c>
      <c r="O58" s="19" t="s">
        <v>6</v>
      </c>
      <c r="P58" s="19" t="s">
        <v>6</v>
      </c>
      <c r="Q58" s="19" t="s">
        <v>6</v>
      </c>
    </row>
    <row r="59" spans="1:17" x14ac:dyDescent="0.2">
      <c r="A59" s="18" t="s">
        <v>3</v>
      </c>
      <c r="B59" s="18">
        <v>713</v>
      </c>
      <c r="C59" s="53" t="s">
        <v>73</v>
      </c>
      <c r="D59" s="19" t="s">
        <v>6</v>
      </c>
      <c r="E59" s="19" t="s">
        <v>6</v>
      </c>
      <c r="F59" s="19" t="s">
        <v>6</v>
      </c>
      <c r="G59" s="19" t="s">
        <v>6</v>
      </c>
      <c r="H59" s="19" t="s">
        <v>6</v>
      </c>
      <c r="I59" s="19" t="s">
        <v>6</v>
      </c>
      <c r="J59" s="19" t="s">
        <v>6</v>
      </c>
      <c r="K59" s="19" t="s">
        <v>6</v>
      </c>
      <c r="L59" s="19" t="s">
        <v>6</v>
      </c>
      <c r="M59" s="19" t="s">
        <v>6</v>
      </c>
      <c r="N59" s="19" t="s">
        <v>6</v>
      </c>
      <c r="O59" s="19" t="s">
        <v>6</v>
      </c>
      <c r="P59" s="19" t="s">
        <v>6</v>
      </c>
      <c r="Q59" s="19" t="s">
        <v>6</v>
      </c>
    </row>
    <row r="60" spans="1:17" x14ac:dyDescent="0.2">
      <c r="A60" s="18" t="s">
        <v>3</v>
      </c>
      <c r="B60" s="18">
        <v>715</v>
      </c>
      <c r="C60" s="52" t="s">
        <v>74</v>
      </c>
      <c r="D60" s="19" t="s">
        <v>6</v>
      </c>
      <c r="E60" s="19" t="s">
        <v>6</v>
      </c>
      <c r="F60" s="19" t="s">
        <v>6</v>
      </c>
      <c r="G60" s="19" t="s">
        <v>6</v>
      </c>
      <c r="H60" s="19" t="s">
        <v>6</v>
      </c>
      <c r="I60" s="19" t="s">
        <v>6</v>
      </c>
      <c r="J60" s="19" t="s">
        <v>6</v>
      </c>
      <c r="K60" s="19" t="s">
        <v>6</v>
      </c>
      <c r="L60" s="19" t="s">
        <v>6</v>
      </c>
      <c r="M60" s="19" t="s">
        <v>6</v>
      </c>
      <c r="N60" s="19" t="s">
        <v>6</v>
      </c>
      <c r="O60" s="19" t="s">
        <v>6</v>
      </c>
      <c r="P60" s="19" t="s">
        <v>6</v>
      </c>
      <c r="Q60" s="19" t="s">
        <v>6</v>
      </c>
    </row>
    <row r="61" spans="1:17" x14ac:dyDescent="0.2">
      <c r="A61" s="18" t="s">
        <v>3</v>
      </c>
      <c r="B61" s="18">
        <v>880</v>
      </c>
      <c r="C61" s="52" t="s">
        <v>75</v>
      </c>
      <c r="D61" s="19" t="s">
        <v>6</v>
      </c>
      <c r="E61" s="19" t="s">
        <v>6</v>
      </c>
      <c r="F61" s="19" t="s">
        <v>6</v>
      </c>
      <c r="G61" s="19" t="s">
        <v>6</v>
      </c>
      <c r="H61" s="19" t="s">
        <v>6</v>
      </c>
      <c r="I61" s="19" t="s">
        <v>6</v>
      </c>
      <c r="J61" s="19" t="s">
        <v>6</v>
      </c>
      <c r="K61" s="19" t="s">
        <v>6</v>
      </c>
      <c r="L61" s="19" t="s">
        <v>6</v>
      </c>
      <c r="M61" s="19" t="s">
        <v>6</v>
      </c>
      <c r="N61" s="19" t="s">
        <v>6</v>
      </c>
      <c r="O61" s="19" t="s">
        <v>6</v>
      </c>
      <c r="P61" s="19" t="s">
        <v>6</v>
      </c>
      <c r="Q61" s="19" t="s">
        <v>6</v>
      </c>
    </row>
    <row r="62" spans="1:17" x14ac:dyDescent="0.2">
      <c r="A62" s="18" t="s">
        <v>3</v>
      </c>
      <c r="B62" s="18">
        <v>883</v>
      </c>
      <c r="C62" s="18" t="s">
        <v>76</v>
      </c>
      <c r="D62" s="18"/>
      <c r="E62" s="18"/>
      <c r="F62" s="18"/>
      <c r="G62" s="19"/>
      <c r="H62" s="19"/>
      <c r="I62" s="19"/>
      <c r="J62" s="19"/>
      <c r="K62" s="19" t="s">
        <v>6</v>
      </c>
      <c r="L62" s="19" t="s">
        <v>6</v>
      </c>
      <c r="M62" s="19" t="s">
        <v>6</v>
      </c>
      <c r="N62" s="19" t="s">
        <v>6</v>
      </c>
      <c r="O62" s="19" t="s">
        <v>6</v>
      </c>
      <c r="P62" s="19" t="s">
        <v>6</v>
      </c>
      <c r="Q62" s="19"/>
    </row>
    <row r="63" spans="1:17" x14ac:dyDescent="0.2">
      <c r="A63" s="18" t="s">
        <v>3</v>
      </c>
      <c r="B63" s="18">
        <v>883</v>
      </c>
      <c r="C63" s="18" t="s">
        <v>77</v>
      </c>
      <c r="D63" s="19" t="s">
        <v>6</v>
      </c>
      <c r="E63" s="19" t="s">
        <v>6</v>
      </c>
      <c r="F63" s="19" t="s">
        <v>6</v>
      </c>
      <c r="G63" s="19" t="s">
        <v>6</v>
      </c>
      <c r="H63" s="19" t="s">
        <v>6</v>
      </c>
      <c r="I63" s="19"/>
      <c r="J63" s="19"/>
      <c r="K63" s="19"/>
      <c r="L63" s="19"/>
      <c r="M63" s="19"/>
      <c r="N63" s="19"/>
      <c r="O63" s="19"/>
      <c r="P63" s="19"/>
      <c r="Q63" s="19"/>
    </row>
    <row r="64" spans="1:17" x14ac:dyDescent="0.2">
      <c r="A64" s="18" t="s">
        <v>3</v>
      </c>
      <c r="B64" s="18">
        <v>888</v>
      </c>
      <c r="C64" s="18" t="s">
        <v>16</v>
      </c>
      <c r="D64" s="18"/>
      <c r="E64" s="18"/>
      <c r="F64" s="18"/>
      <c r="G64" s="19"/>
      <c r="H64" s="19"/>
      <c r="I64" s="19"/>
      <c r="J64" s="19"/>
      <c r="K64" s="19" t="s">
        <v>6</v>
      </c>
      <c r="L64" s="19"/>
      <c r="M64" s="19"/>
      <c r="N64" s="19"/>
      <c r="O64" s="19"/>
      <c r="P64" s="19"/>
      <c r="Q64" s="19"/>
    </row>
    <row r="65" spans="1:17" x14ac:dyDescent="0.2">
      <c r="A65" s="18" t="s">
        <v>9</v>
      </c>
      <c r="B65" s="18">
        <v>910</v>
      </c>
      <c r="C65" s="18" t="s">
        <v>79</v>
      </c>
      <c r="D65" s="18"/>
      <c r="E65" s="18"/>
      <c r="F65" s="18"/>
      <c r="G65" s="19"/>
      <c r="H65" s="19" t="s">
        <v>6</v>
      </c>
      <c r="I65" s="19" t="s">
        <v>6</v>
      </c>
      <c r="J65" s="19" t="s">
        <v>6</v>
      </c>
      <c r="K65" s="19" t="s">
        <v>6</v>
      </c>
      <c r="L65" s="19" t="s">
        <v>6</v>
      </c>
      <c r="M65" s="19" t="s">
        <v>6</v>
      </c>
      <c r="N65" s="19" t="s">
        <v>6</v>
      </c>
      <c r="O65" s="19" t="s">
        <v>6</v>
      </c>
      <c r="P65" s="19" t="s">
        <v>6</v>
      </c>
      <c r="Q65" s="19" t="s">
        <v>6</v>
      </c>
    </row>
    <row r="66" spans="1:17" x14ac:dyDescent="0.2">
      <c r="A66" s="18" t="s">
        <v>9</v>
      </c>
      <c r="B66" s="18">
        <v>911</v>
      </c>
      <c r="C66" s="52" t="s">
        <v>78</v>
      </c>
      <c r="D66" s="19" t="s">
        <v>6</v>
      </c>
      <c r="E66" s="19" t="s">
        <v>6</v>
      </c>
      <c r="F66" s="19" t="s">
        <v>6</v>
      </c>
      <c r="G66" s="19" t="s">
        <v>6</v>
      </c>
      <c r="H66" s="19" t="s">
        <v>6</v>
      </c>
      <c r="I66" s="19" t="s">
        <v>6</v>
      </c>
      <c r="J66" s="19" t="s">
        <v>6</v>
      </c>
      <c r="K66" s="19" t="s">
        <v>6</v>
      </c>
      <c r="L66" s="19" t="s">
        <v>6</v>
      </c>
      <c r="M66" s="19" t="s">
        <v>6</v>
      </c>
      <c r="N66" s="19" t="s">
        <v>6</v>
      </c>
      <c r="O66" s="19" t="s">
        <v>6</v>
      </c>
      <c r="P66" s="19" t="s">
        <v>6</v>
      </c>
      <c r="Q66" s="19" t="s">
        <v>6</v>
      </c>
    </row>
    <row r="67" spans="1:17" x14ac:dyDescent="0.2">
      <c r="A67" s="18" t="s">
        <v>3</v>
      </c>
      <c r="B67" s="18">
        <v>929</v>
      </c>
      <c r="C67" s="18" t="s">
        <v>80</v>
      </c>
      <c r="D67" s="19" t="s">
        <v>6</v>
      </c>
      <c r="E67" s="19" t="s">
        <v>6</v>
      </c>
      <c r="F67" s="19" t="s">
        <v>6</v>
      </c>
      <c r="G67" s="19" t="s">
        <v>6</v>
      </c>
      <c r="H67" s="19" t="s">
        <v>6</v>
      </c>
      <c r="I67" s="19" t="s">
        <v>6</v>
      </c>
      <c r="J67" s="19" t="s">
        <v>6</v>
      </c>
      <c r="K67" s="19" t="s">
        <v>6</v>
      </c>
      <c r="L67" s="19"/>
      <c r="M67" s="19"/>
      <c r="N67" s="19"/>
      <c r="O67" s="19"/>
      <c r="P67" s="19"/>
      <c r="Q67" s="19"/>
    </row>
    <row r="68" spans="1:17" x14ac:dyDescent="0.2">
      <c r="A68" s="26"/>
      <c r="B68" s="26"/>
      <c r="C68" s="26"/>
      <c r="D68" s="26"/>
      <c r="E68" s="26"/>
      <c r="F68" s="26"/>
      <c r="G68" s="26"/>
      <c r="H68" s="26"/>
      <c r="I68" s="26"/>
      <c r="J68" s="26"/>
      <c r="K68" s="45"/>
      <c r="L68" s="45"/>
      <c r="M68" s="45"/>
      <c r="N68" s="45"/>
      <c r="O68" s="45"/>
      <c r="P68" s="45"/>
      <c r="Q68" s="45"/>
    </row>
    <row r="69" spans="1:17" x14ac:dyDescent="0.2">
      <c r="A69" s="25" t="s">
        <v>11</v>
      </c>
      <c r="B69" s="22" t="s">
        <v>82</v>
      </c>
      <c r="C69" s="22"/>
      <c r="D69" s="22"/>
      <c r="E69" s="22"/>
      <c r="F69" s="22"/>
      <c r="G69" s="22"/>
      <c r="H69" s="22"/>
      <c r="I69" s="22"/>
      <c r="J69" s="22"/>
      <c r="K69" s="22"/>
      <c r="L69" s="23"/>
      <c r="M69" s="23"/>
      <c r="N69" s="24"/>
      <c r="O69" s="24"/>
    </row>
    <row r="70" spans="1:17" x14ac:dyDescent="0.2">
      <c r="A70" s="25"/>
      <c r="B70" s="22" t="s">
        <v>81</v>
      </c>
      <c r="C70" s="22"/>
      <c r="D70" s="22"/>
      <c r="E70" s="22"/>
      <c r="F70" s="22"/>
      <c r="G70" s="22"/>
      <c r="H70" s="22"/>
      <c r="I70" s="22"/>
      <c r="J70" s="22"/>
      <c r="K70" s="22"/>
      <c r="L70" s="23"/>
      <c r="M70" s="23"/>
      <c r="N70" s="24"/>
      <c r="O70" s="24"/>
    </row>
    <row r="71" spans="1:17" x14ac:dyDescent="0.2">
      <c r="A71" s="22"/>
      <c r="B71" s="22" t="s">
        <v>83</v>
      </c>
      <c r="C71" s="22"/>
      <c r="D71" s="22"/>
      <c r="E71" s="22"/>
      <c r="F71" s="22"/>
      <c r="G71" s="22"/>
      <c r="H71" s="22"/>
      <c r="I71" s="22"/>
      <c r="J71" s="22"/>
      <c r="K71" s="22"/>
      <c r="L71" s="23"/>
      <c r="M71" s="23"/>
      <c r="N71" s="24"/>
      <c r="O71" s="24"/>
    </row>
    <row r="72" spans="1:17" x14ac:dyDescent="0.2">
      <c r="A72" s="22"/>
      <c r="B72" s="26" t="s">
        <v>84</v>
      </c>
      <c r="C72" s="22"/>
      <c r="D72" s="22"/>
      <c r="E72" s="22"/>
      <c r="F72" s="22"/>
      <c r="G72" s="22"/>
      <c r="H72" s="22"/>
      <c r="I72" s="22"/>
      <c r="J72" s="22"/>
      <c r="K72" s="22"/>
      <c r="L72" s="23"/>
      <c r="M72" s="23"/>
      <c r="N72" s="24"/>
      <c r="O72" s="24"/>
    </row>
    <row r="73" spans="1:17" x14ac:dyDescent="0.2">
      <c r="A73" s="22"/>
      <c r="B73" s="22" t="s">
        <v>86</v>
      </c>
      <c r="C73" s="22"/>
      <c r="D73" s="22"/>
      <c r="E73" s="22"/>
      <c r="F73" s="22"/>
      <c r="G73" s="22"/>
      <c r="H73" s="22"/>
      <c r="I73" s="22"/>
      <c r="J73" s="22"/>
      <c r="K73" s="22"/>
      <c r="L73" s="23"/>
      <c r="M73" s="23"/>
      <c r="N73" s="24"/>
      <c r="O73" s="24"/>
    </row>
    <row r="74" spans="1:17" x14ac:dyDescent="0.2">
      <c r="A74" s="22"/>
      <c r="B74" s="26" t="s">
        <v>85</v>
      </c>
      <c r="C74" s="22"/>
      <c r="D74" s="22"/>
      <c r="E74" s="22"/>
      <c r="F74" s="22"/>
      <c r="G74" s="22"/>
      <c r="H74" s="22"/>
      <c r="I74" s="22"/>
      <c r="J74" s="22"/>
      <c r="K74" s="22"/>
      <c r="L74" s="23"/>
      <c r="M74" s="23"/>
      <c r="N74" s="24"/>
      <c r="O74" s="24"/>
    </row>
    <row r="75" spans="1:17" x14ac:dyDescent="0.2">
      <c r="A75" s="22"/>
      <c r="B75" s="26"/>
      <c r="C75" s="22"/>
      <c r="D75" s="22"/>
      <c r="E75" s="22"/>
      <c r="F75" s="22"/>
      <c r="G75" s="22"/>
      <c r="H75" s="22"/>
      <c r="I75" s="22"/>
      <c r="J75" s="22"/>
      <c r="K75" s="22"/>
      <c r="L75" s="23"/>
      <c r="M75" s="23"/>
      <c r="N75" s="24"/>
      <c r="O75" s="24"/>
    </row>
    <row r="76" spans="1:17" ht="39.950000000000003" customHeight="1" x14ac:dyDescent="0.2">
      <c r="A76" s="27" t="s">
        <v>12</v>
      </c>
      <c r="B76" s="121" t="s">
        <v>132</v>
      </c>
      <c r="C76" s="121"/>
      <c r="D76" s="121"/>
      <c r="E76" s="121"/>
      <c r="F76" s="121"/>
      <c r="G76" s="121"/>
      <c r="H76" s="121"/>
      <c r="I76" s="121"/>
      <c r="J76" s="121"/>
      <c r="K76" s="121"/>
      <c r="L76" s="121"/>
      <c r="M76" s="121"/>
      <c r="N76" s="121"/>
      <c r="O76" s="121"/>
    </row>
  </sheetData>
  <mergeCells count="3">
    <mergeCell ref="B76:O76"/>
    <mergeCell ref="I4:Q4"/>
    <mergeCell ref="A1:J1"/>
  </mergeCells>
  <hyperlinks>
    <hyperlink ref="Q2" r:id="rId1"/>
  </hyperlinks>
  <pageMargins left="0.39370078740157483" right="0.39370078740157483" top="0.35433070866141736" bottom="0.35433070866141736" header="0.31496062992125984" footer="0.31496062992125984"/>
  <pageSetup paperSize="9" scale="85"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7"/>
  <sheetViews>
    <sheetView workbookViewId="0">
      <pane xSplit="1" topLeftCell="B1" activePane="topRight" state="frozen"/>
      <selection pane="topRight"/>
    </sheetView>
  </sheetViews>
  <sheetFormatPr defaultRowHeight="12.75" x14ac:dyDescent="0.2"/>
  <cols>
    <col min="1" max="1" width="41.140625" customWidth="1"/>
  </cols>
  <sheetData>
    <row r="1" spans="1:45" ht="15.75" x14ac:dyDescent="0.25">
      <c r="A1" s="1" t="s">
        <v>122</v>
      </c>
    </row>
    <row r="2" spans="1:45" x14ac:dyDescent="0.2">
      <c r="A2" s="38"/>
    </row>
    <row r="3" spans="1:45" ht="15" x14ac:dyDescent="0.25">
      <c r="A3" s="5" t="s">
        <v>114</v>
      </c>
    </row>
    <row r="4" spans="1:45" ht="15" x14ac:dyDescent="0.25">
      <c r="A4" s="5" t="s">
        <v>89</v>
      </c>
    </row>
    <row r="5" spans="1:45" ht="15" x14ac:dyDescent="0.25">
      <c r="A5" s="5" t="s">
        <v>90</v>
      </c>
    </row>
    <row r="6" spans="1:45" ht="15" x14ac:dyDescent="0.25">
      <c r="A6" s="5" t="s">
        <v>91</v>
      </c>
    </row>
    <row r="7" spans="1:45" x14ac:dyDescent="0.2">
      <c r="A7" s="39"/>
    </row>
    <row r="8" spans="1:45" x14ac:dyDescent="0.2">
      <c r="A8" s="54" t="s">
        <v>115</v>
      </c>
      <c r="B8" s="55">
        <v>129</v>
      </c>
      <c r="C8" s="55">
        <v>135</v>
      </c>
      <c r="D8" s="55">
        <v>200</v>
      </c>
      <c r="E8" s="55">
        <v>210</v>
      </c>
      <c r="F8" s="55">
        <v>231</v>
      </c>
      <c r="G8" s="55">
        <v>241</v>
      </c>
      <c r="H8" s="55">
        <v>251</v>
      </c>
      <c r="I8" s="55">
        <v>260</v>
      </c>
      <c r="J8" s="55">
        <v>280</v>
      </c>
      <c r="K8" s="55">
        <v>295</v>
      </c>
      <c r="L8" s="55">
        <v>300</v>
      </c>
      <c r="M8" s="55">
        <v>330</v>
      </c>
      <c r="N8" s="55">
        <v>390</v>
      </c>
      <c r="O8" s="55">
        <v>415</v>
      </c>
      <c r="P8" s="55">
        <v>425</v>
      </c>
      <c r="Q8" s="55">
        <v>435</v>
      </c>
      <c r="R8" s="55">
        <v>43510</v>
      </c>
      <c r="S8" s="55">
        <v>460</v>
      </c>
      <c r="T8" s="55">
        <v>480</v>
      </c>
      <c r="U8" s="55">
        <v>500</v>
      </c>
      <c r="V8" s="55">
        <v>510</v>
      </c>
      <c r="W8" s="55">
        <v>540</v>
      </c>
      <c r="X8" s="55">
        <v>545</v>
      </c>
      <c r="Y8" s="55">
        <v>546</v>
      </c>
      <c r="Z8" s="55">
        <v>550</v>
      </c>
      <c r="AA8" s="55">
        <v>565</v>
      </c>
      <c r="AB8" s="55">
        <v>595</v>
      </c>
      <c r="AC8" s="55">
        <v>632</v>
      </c>
      <c r="AD8" s="55">
        <v>638</v>
      </c>
      <c r="AE8" s="55">
        <v>639</v>
      </c>
      <c r="AF8" s="55">
        <v>640</v>
      </c>
      <c r="AG8" s="55">
        <v>642</v>
      </c>
      <c r="AH8" s="55">
        <v>643</v>
      </c>
      <c r="AI8" s="55">
        <v>644</v>
      </c>
      <c r="AJ8" s="55">
        <v>650</v>
      </c>
      <c r="AK8" s="55">
        <v>670</v>
      </c>
      <c r="AL8" s="55">
        <v>712</v>
      </c>
      <c r="AM8" s="57">
        <v>71286</v>
      </c>
      <c r="AN8" s="55">
        <v>713</v>
      </c>
      <c r="AO8" s="55">
        <v>715</v>
      </c>
      <c r="AP8" s="55">
        <v>880</v>
      </c>
      <c r="AQ8" s="55">
        <v>883</v>
      </c>
      <c r="AR8" s="55">
        <v>910</v>
      </c>
      <c r="AS8" s="55">
        <v>911</v>
      </c>
    </row>
    <row r="9" spans="1:45" ht="13.5" thickBot="1" x14ac:dyDescent="0.2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row r="10" spans="1:45" ht="13.5" thickBot="1" x14ac:dyDescent="0.25">
      <c r="A10" s="61" t="s">
        <v>92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row>
    <row r="11" spans="1:45" x14ac:dyDescent="0.2">
      <c r="A11" s="62" t="s">
        <v>93</v>
      </c>
      <c r="B11" s="51">
        <f>(B19+B20+B21+B22+B23+B24)/B25</f>
        <v>0.15830903810986865</v>
      </c>
      <c r="C11" s="51">
        <f t="shared" ref="C11:AS11" si="0">(C19+C20+C21+C22+C23+C24)/C25</f>
        <v>0.15830903810986865</v>
      </c>
      <c r="D11" s="51">
        <f t="shared" si="0"/>
        <v>0.15830903810986865</v>
      </c>
      <c r="E11" s="51">
        <f t="shared" si="0"/>
        <v>0.15830903810986865</v>
      </c>
      <c r="F11" s="51">
        <f t="shared" si="0"/>
        <v>0.15830903810986865</v>
      </c>
      <c r="G11" s="51">
        <f t="shared" si="0"/>
        <v>0.15830903810986865</v>
      </c>
      <c r="H11" s="51">
        <f t="shared" si="0"/>
        <v>0.15830903810986865</v>
      </c>
      <c r="I11" s="51">
        <f t="shared" si="0"/>
        <v>0.15830903810986865</v>
      </c>
      <c r="J11" s="51">
        <f t="shared" si="0"/>
        <v>0.15830903810986865</v>
      </c>
      <c r="K11" s="51">
        <f t="shared" si="0"/>
        <v>0.15830903810986865</v>
      </c>
      <c r="L11" s="51">
        <f t="shared" si="0"/>
        <v>0.15830903810986865</v>
      </c>
      <c r="M11" s="51">
        <f t="shared" si="0"/>
        <v>0.15830903810986865</v>
      </c>
      <c r="N11" s="51">
        <f t="shared" si="0"/>
        <v>0.15830903810986865</v>
      </c>
      <c r="O11" s="51">
        <f t="shared" si="0"/>
        <v>0.15830903810986865</v>
      </c>
      <c r="P11" s="51">
        <f t="shared" si="0"/>
        <v>0.15830903810986865</v>
      </c>
      <c r="Q11" s="51">
        <f t="shared" si="0"/>
        <v>0.15830903810986865</v>
      </c>
      <c r="R11" s="51">
        <f t="shared" si="0"/>
        <v>0.15830903810986865</v>
      </c>
      <c r="S11" s="51">
        <f t="shared" si="0"/>
        <v>0.15830903810986865</v>
      </c>
      <c r="T11" s="51">
        <f t="shared" si="0"/>
        <v>0.15830903810986865</v>
      </c>
      <c r="U11" s="51">
        <f t="shared" si="0"/>
        <v>0.15830903810986865</v>
      </c>
      <c r="V11" s="51">
        <f t="shared" si="0"/>
        <v>0.15830903810986865</v>
      </c>
      <c r="W11" s="51">
        <f t="shared" si="0"/>
        <v>0.15830903810986865</v>
      </c>
      <c r="X11" s="51">
        <f t="shared" si="0"/>
        <v>0.15830903810986865</v>
      </c>
      <c r="Y11" s="51">
        <f t="shared" si="0"/>
        <v>0.15830903810986865</v>
      </c>
      <c r="Z11" s="51">
        <f t="shared" si="0"/>
        <v>0.15830903810986865</v>
      </c>
      <c r="AA11" s="51">
        <f t="shared" si="0"/>
        <v>0.15830903810986865</v>
      </c>
      <c r="AB11" s="51">
        <f t="shared" si="0"/>
        <v>0.15830903810986865</v>
      </c>
      <c r="AC11" s="51">
        <f t="shared" si="0"/>
        <v>0.15830903810986865</v>
      </c>
      <c r="AD11" s="51">
        <f t="shared" si="0"/>
        <v>0.15830903810986865</v>
      </c>
      <c r="AE11" s="51">
        <f t="shared" si="0"/>
        <v>0.15830903810986865</v>
      </c>
      <c r="AF11" s="51">
        <f t="shared" si="0"/>
        <v>0.15830903810986865</v>
      </c>
      <c r="AG11" s="51">
        <f t="shared" si="0"/>
        <v>0.15830903810986865</v>
      </c>
      <c r="AH11" s="51">
        <f t="shared" si="0"/>
        <v>0.15830903810986865</v>
      </c>
      <c r="AI11" s="51">
        <f t="shared" si="0"/>
        <v>0.15830903810986865</v>
      </c>
      <c r="AJ11" s="51">
        <f t="shared" si="0"/>
        <v>0.15830903810986865</v>
      </c>
      <c r="AK11" s="51">
        <f t="shared" si="0"/>
        <v>0.15830903810986865</v>
      </c>
      <c r="AL11" s="51">
        <f t="shared" si="0"/>
        <v>0.15830903810986865</v>
      </c>
      <c r="AM11" s="51">
        <f t="shared" si="0"/>
        <v>0.15830903810986865</v>
      </c>
      <c r="AN11" s="51">
        <f t="shared" si="0"/>
        <v>0.15830903810986865</v>
      </c>
      <c r="AO11" s="51">
        <f t="shared" si="0"/>
        <v>0.15830903810986865</v>
      </c>
      <c r="AP11" s="51">
        <f t="shared" si="0"/>
        <v>0.15830903810986865</v>
      </c>
      <c r="AQ11" s="51">
        <f t="shared" si="0"/>
        <v>0.15830903810986865</v>
      </c>
      <c r="AR11" s="51">
        <f t="shared" si="0"/>
        <v>0.15830903810986865</v>
      </c>
      <c r="AS11" s="51">
        <f t="shared" si="0"/>
        <v>0.15830903810986865</v>
      </c>
    </row>
    <row r="12" spans="1:45" x14ac:dyDescent="0.2">
      <c r="A12" s="63" t="s">
        <v>94</v>
      </c>
      <c r="B12" s="64">
        <f>(B28+B29+B30+B31+B32+B33)/B34</f>
        <v>4.9321392822179302E-2</v>
      </c>
      <c r="C12" s="64">
        <f t="shared" ref="C12:AS12" si="1">(C28+C29+C30+C31+C32+C33)/C34</f>
        <v>4.9321392822179302E-2</v>
      </c>
      <c r="D12" s="64">
        <f t="shared" si="1"/>
        <v>4.9321392822179302E-2</v>
      </c>
      <c r="E12" s="64">
        <f t="shared" si="1"/>
        <v>4.9321392822179302E-2</v>
      </c>
      <c r="F12" s="64">
        <f t="shared" si="1"/>
        <v>4.9321392822179302E-2</v>
      </c>
      <c r="G12" s="64">
        <f t="shared" si="1"/>
        <v>4.9321392822179302E-2</v>
      </c>
      <c r="H12" s="64">
        <f t="shared" si="1"/>
        <v>4.9321392822179302E-2</v>
      </c>
      <c r="I12" s="64">
        <f t="shared" si="1"/>
        <v>4.9321392822179302E-2</v>
      </c>
      <c r="J12" s="64">
        <f t="shared" si="1"/>
        <v>4.9321392822179302E-2</v>
      </c>
      <c r="K12" s="64">
        <f t="shared" si="1"/>
        <v>4.9321392822179302E-2</v>
      </c>
      <c r="L12" s="64">
        <f t="shared" si="1"/>
        <v>4.9321392822179302E-2</v>
      </c>
      <c r="M12" s="64">
        <f t="shared" si="1"/>
        <v>4.9321392822179302E-2</v>
      </c>
      <c r="N12" s="64">
        <f t="shared" si="1"/>
        <v>4.9321392822179302E-2</v>
      </c>
      <c r="O12" s="64">
        <f t="shared" si="1"/>
        <v>4.9321392822179302E-2</v>
      </c>
      <c r="P12" s="64">
        <f t="shared" si="1"/>
        <v>4.9321392822179302E-2</v>
      </c>
      <c r="Q12" s="64">
        <f t="shared" si="1"/>
        <v>4.9321392822179302E-2</v>
      </c>
      <c r="R12" s="64">
        <f t="shared" si="1"/>
        <v>4.9321392822179302E-2</v>
      </c>
      <c r="S12" s="64">
        <f t="shared" si="1"/>
        <v>4.9321392822179302E-2</v>
      </c>
      <c r="T12" s="64">
        <f t="shared" si="1"/>
        <v>4.9321392822179302E-2</v>
      </c>
      <c r="U12" s="64">
        <f t="shared" si="1"/>
        <v>4.9321392822179302E-2</v>
      </c>
      <c r="V12" s="64">
        <f t="shared" si="1"/>
        <v>4.9321392822179302E-2</v>
      </c>
      <c r="W12" s="64">
        <f t="shared" si="1"/>
        <v>4.9321392822179302E-2</v>
      </c>
      <c r="X12" s="64">
        <f t="shared" si="1"/>
        <v>4.9321392822179302E-2</v>
      </c>
      <c r="Y12" s="64">
        <f t="shared" si="1"/>
        <v>4.9321392822179302E-2</v>
      </c>
      <c r="Z12" s="64">
        <f t="shared" si="1"/>
        <v>4.9321392822179302E-2</v>
      </c>
      <c r="AA12" s="64">
        <f t="shared" si="1"/>
        <v>4.9321392822179302E-2</v>
      </c>
      <c r="AB12" s="64">
        <f t="shared" si="1"/>
        <v>4.9321392822179302E-2</v>
      </c>
      <c r="AC12" s="64">
        <f t="shared" si="1"/>
        <v>4.9321392822179302E-2</v>
      </c>
      <c r="AD12" s="64">
        <f t="shared" si="1"/>
        <v>4.9321392822179302E-2</v>
      </c>
      <c r="AE12" s="64">
        <f t="shared" si="1"/>
        <v>4.9321392822179302E-2</v>
      </c>
      <c r="AF12" s="64">
        <f t="shared" si="1"/>
        <v>4.9321392822179302E-2</v>
      </c>
      <c r="AG12" s="64">
        <f t="shared" si="1"/>
        <v>4.9321392822179302E-2</v>
      </c>
      <c r="AH12" s="64">
        <f t="shared" si="1"/>
        <v>4.9321392822179302E-2</v>
      </c>
      <c r="AI12" s="64">
        <f t="shared" si="1"/>
        <v>4.9321392822179302E-2</v>
      </c>
      <c r="AJ12" s="64">
        <f t="shared" si="1"/>
        <v>4.9321392822179302E-2</v>
      </c>
      <c r="AK12" s="64">
        <f t="shared" si="1"/>
        <v>4.9321392822179302E-2</v>
      </c>
      <c r="AL12" s="64">
        <f t="shared" si="1"/>
        <v>4.9321392822179302E-2</v>
      </c>
      <c r="AM12" s="64">
        <f t="shared" si="1"/>
        <v>4.9321392822179302E-2</v>
      </c>
      <c r="AN12" s="64">
        <f t="shared" si="1"/>
        <v>4.9321392822179302E-2</v>
      </c>
      <c r="AO12" s="64">
        <f t="shared" si="1"/>
        <v>4.9321392822179302E-2</v>
      </c>
      <c r="AP12" s="64">
        <f t="shared" si="1"/>
        <v>4.9321392822179302E-2</v>
      </c>
      <c r="AQ12" s="64">
        <f t="shared" si="1"/>
        <v>4.9321392822179302E-2</v>
      </c>
      <c r="AR12" s="64">
        <f t="shared" si="1"/>
        <v>4.9321392822179302E-2</v>
      </c>
      <c r="AS12" s="64">
        <f t="shared" si="1"/>
        <v>4.9321392822179302E-2</v>
      </c>
    </row>
    <row r="13" spans="1:45" x14ac:dyDescent="0.2">
      <c r="A13" s="65" t="s">
        <v>95</v>
      </c>
      <c r="B13" s="51">
        <f>(B37+B38+B39+B40+B41+B42)/B43</f>
        <v>0.21942069244753792</v>
      </c>
      <c r="C13" s="51">
        <f t="shared" ref="C13:AS13" si="2">(C37+C38+C39+C40+C41+C42)/C43</f>
        <v>0.29205585315625993</v>
      </c>
      <c r="D13" s="51">
        <f>(D37+D38+D39+D40+D41+D42)/D43</f>
        <v>8.895281836659974E-2</v>
      </c>
      <c r="E13" s="51">
        <f t="shared" si="2"/>
        <v>0.1905362336783552</v>
      </c>
      <c r="F13" s="51">
        <f t="shared" si="2"/>
        <v>0.24096891021619771</v>
      </c>
      <c r="G13" s="51">
        <f t="shared" si="2"/>
        <v>0.15575539011394332</v>
      </c>
      <c r="H13" s="51">
        <f t="shared" si="2"/>
        <v>0.21299405547449612</v>
      </c>
      <c r="I13" s="51">
        <f t="shared" si="2"/>
        <v>0.18300156060716782</v>
      </c>
      <c r="J13" s="51">
        <f t="shared" si="2"/>
        <v>0.15280569995501753</v>
      </c>
      <c r="K13" s="51">
        <f t="shared" si="2"/>
        <v>0.1577105272269311</v>
      </c>
      <c r="L13" s="51">
        <f t="shared" si="2"/>
        <v>0.21800205433136799</v>
      </c>
      <c r="M13" s="51">
        <f t="shared" si="2"/>
        <v>0.22297512012857926</v>
      </c>
      <c r="N13" s="51">
        <f t="shared" si="2"/>
        <v>0.17412692569985203</v>
      </c>
      <c r="O13" s="51">
        <f t="shared" si="2"/>
        <v>0.20303369251212053</v>
      </c>
      <c r="P13" s="51">
        <f t="shared" si="2"/>
        <v>0.13302649998284338</v>
      </c>
      <c r="Q13" s="51">
        <f t="shared" si="2"/>
        <v>0.20118985630597055</v>
      </c>
      <c r="R13" s="51">
        <f t="shared" si="2"/>
        <v>0.20118985630597055</v>
      </c>
      <c r="S13" s="51">
        <f t="shared" si="2"/>
        <v>0.21932728307085481</v>
      </c>
      <c r="T13" s="51">
        <f t="shared" si="2"/>
        <v>0.16716174301568201</v>
      </c>
      <c r="U13" s="51">
        <f t="shared" si="2"/>
        <v>0.18969377366866458</v>
      </c>
      <c r="V13" s="51">
        <f t="shared" si="2"/>
        <v>0.17692008512952578</v>
      </c>
      <c r="W13" s="51">
        <f t="shared" si="2"/>
        <v>0.16513004830970496</v>
      </c>
      <c r="X13" s="51">
        <f t="shared" si="2"/>
        <v>0.12164979016098046</v>
      </c>
      <c r="Y13" s="51">
        <f t="shared" si="2"/>
        <v>0.12164979016098046</v>
      </c>
      <c r="Z13" s="51">
        <f t="shared" si="2"/>
        <v>0.23331878275412243</v>
      </c>
      <c r="AA13" s="51">
        <f t="shared" si="2"/>
        <v>0.1752150181033639</v>
      </c>
      <c r="AB13" s="51">
        <f t="shared" si="2"/>
        <v>0.18386335000035242</v>
      </c>
      <c r="AC13" s="51">
        <f t="shared" si="2"/>
        <v>0.22315321665326779</v>
      </c>
      <c r="AD13" s="51">
        <f t="shared" si="2"/>
        <v>0.18200835271377716</v>
      </c>
      <c r="AE13" s="51">
        <f t="shared" si="2"/>
        <v>0.15019629106564494</v>
      </c>
      <c r="AF13" s="51">
        <f t="shared" si="2"/>
        <v>0.26527935446460021</v>
      </c>
      <c r="AG13" s="51">
        <f t="shared" si="2"/>
        <v>0.21204948146110636</v>
      </c>
      <c r="AH13" s="51">
        <f t="shared" si="2"/>
        <v>0.21207899165332389</v>
      </c>
      <c r="AI13" s="51">
        <f t="shared" si="2"/>
        <v>0.20025986345799912</v>
      </c>
      <c r="AJ13" s="51">
        <f t="shared" si="2"/>
        <v>0.1929687585316506</v>
      </c>
      <c r="AK13" s="51">
        <f t="shared" si="2"/>
        <v>0.1805180830734501</v>
      </c>
      <c r="AL13" s="51">
        <f t="shared" si="2"/>
        <v>0.14162430513410684</v>
      </c>
      <c r="AM13" s="51">
        <f t="shared" si="2"/>
        <v>0.12137872135377893</v>
      </c>
      <c r="AN13" s="51">
        <f t="shared" si="2"/>
        <v>0.17748919249616099</v>
      </c>
      <c r="AO13" s="51">
        <f t="shared" si="2"/>
        <v>0.1699541238993493</v>
      </c>
      <c r="AP13" s="51">
        <f t="shared" si="2"/>
        <v>0.24325509639216961</v>
      </c>
      <c r="AQ13" s="51">
        <f t="shared" si="2"/>
        <v>0.13916553812137664</v>
      </c>
      <c r="AR13" s="51">
        <f t="shared" si="2"/>
        <v>0.29785087094460538</v>
      </c>
      <c r="AS13" s="51">
        <f t="shared" si="2"/>
        <v>0.29500410128202159</v>
      </c>
    </row>
    <row r="14" spans="1:45" x14ac:dyDescent="0.2">
      <c r="A14" s="66" t="s">
        <v>96</v>
      </c>
      <c r="B14" s="67">
        <f>SUM(B11:B13)</f>
        <v>0.4270511233795859</v>
      </c>
      <c r="C14" s="67">
        <f t="shared" ref="C14:AS14" si="3">SUM(C11:C13)</f>
        <v>0.4996862840883079</v>
      </c>
      <c r="D14" s="67">
        <f t="shared" si="3"/>
        <v>0.29658324929864771</v>
      </c>
      <c r="E14" s="67">
        <f t="shared" si="3"/>
        <v>0.39816666461040318</v>
      </c>
      <c r="F14" s="67">
        <f t="shared" si="3"/>
        <v>0.44859934114824568</v>
      </c>
      <c r="G14" s="67">
        <f t="shared" si="3"/>
        <v>0.36338582104599126</v>
      </c>
      <c r="H14" s="67">
        <f t="shared" si="3"/>
        <v>0.4206244864065441</v>
      </c>
      <c r="I14" s="67">
        <f t="shared" si="3"/>
        <v>0.39063199153921579</v>
      </c>
      <c r="J14" s="67">
        <f t="shared" si="3"/>
        <v>0.3604361308870655</v>
      </c>
      <c r="K14" s="67">
        <f t="shared" si="3"/>
        <v>0.36534095815897905</v>
      </c>
      <c r="L14" s="67">
        <f t="shared" si="3"/>
        <v>0.42563248526341596</v>
      </c>
      <c r="M14" s="67">
        <f t="shared" si="3"/>
        <v>0.43060555106062726</v>
      </c>
      <c r="N14" s="67">
        <f t="shared" si="3"/>
        <v>0.38175735663190002</v>
      </c>
      <c r="O14" s="67">
        <f t="shared" si="3"/>
        <v>0.41066412344416847</v>
      </c>
      <c r="P14" s="67">
        <f t="shared" si="3"/>
        <v>0.34065693091489135</v>
      </c>
      <c r="Q14" s="67">
        <f t="shared" si="3"/>
        <v>0.40882028723801855</v>
      </c>
      <c r="R14" s="67">
        <f t="shared" si="3"/>
        <v>0.40882028723801855</v>
      </c>
      <c r="S14" s="67">
        <f t="shared" si="3"/>
        <v>0.42695771400290278</v>
      </c>
      <c r="T14" s="67">
        <f t="shared" si="3"/>
        <v>0.37479217394773001</v>
      </c>
      <c r="U14" s="67">
        <f t="shared" si="3"/>
        <v>0.39732420460071255</v>
      </c>
      <c r="V14" s="67">
        <f t="shared" si="3"/>
        <v>0.38455051606157375</v>
      </c>
      <c r="W14" s="67">
        <f t="shared" si="3"/>
        <v>0.37276047924175293</v>
      </c>
      <c r="X14" s="67">
        <f t="shared" si="3"/>
        <v>0.32928022109302846</v>
      </c>
      <c r="Y14" s="67">
        <f t="shared" si="3"/>
        <v>0.32928022109302846</v>
      </c>
      <c r="Z14" s="67">
        <f t="shared" si="3"/>
        <v>0.4409492136861704</v>
      </c>
      <c r="AA14" s="67">
        <f t="shared" si="3"/>
        <v>0.38284544903541184</v>
      </c>
      <c r="AB14" s="67">
        <f t="shared" si="3"/>
        <v>0.39149378093240039</v>
      </c>
      <c r="AC14" s="67">
        <f t="shared" si="3"/>
        <v>0.43078364758531573</v>
      </c>
      <c r="AD14" s="67">
        <f t="shared" si="3"/>
        <v>0.38963878364582516</v>
      </c>
      <c r="AE14" s="67">
        <f t="shared" si="3"/>
        <v>0.35782672199769294</v>
      </c>
      <c r="AF14" s="67">
        <f t="shared" si="3"/>
        <v>0.47290978539664819</v>
      </c>
      <c r="AG14" s="67">
        <f t="shared" si="3"/>
        <v>0.41967991239315433</v>
      </c>
      <c r="AH14" s="67">
        <f t="shared" si="3"/>
        <v>0.41970942258537186</v>
      </c>
      <c r="AI14" s="67">
        <f t="shared" si="3"/>
        <v>0.40789029439004709</v>
      </c>
      <c r="AJ14" s="67">
        <f t="shared" si="3"/>
        <v>0.40059918946369855</v>
      </c>
      <c r="AK14" s="67">
        <f t="shared" si="3"/>
        <v>0.3881485140054981</v>
      </c>
      <c r="AL14" s="67">
        <f t="shared" si="3"/>
        <v>0.34925473606615481</v>
      </c>
      <c r="AM14" s="67">
        <f t="shared" si="3"/>
        <v>0.32900915228582689</v>
      </c>
      <c r="AN14" s="67">
        <f t="shared" si="3"/>
        <v>0.38511962342820893</v>
      </c>
      <c r="AO14" s="67">
        <f t="shared" si="3"/>
        <v>0.3775845548313973</v>
      </c>
      <c r="AP14" s="67">
        <f t="shared" si="3"/>
        <v>0.45088552732421761</v>
      </c>
      <c r="AQ14" s="67">
        <f t="shared" si="3"/>
        <v>0.34679596905342458</v>
      </c>
      <c r="AR14" s="67">
        <f t="shared" si="3"/>
        <v>0.5054813018766533</v>
      </c>
      <c r="AS14" s="67">
        <f t="shared" si="3"/>
        <v>0.50263453221406951</v>
      </c>
    </row>
    <row r="15" spans="1:45" s="38" customFormat="1" x14ac:dyDescent="0.2">
      <c r="A15" s="65" t="s">
        <v>116</v>
      </c>
      <c r="B15" s="92">
        <v>9.8299999999999998E-2</v>
      </c>
      <c r="C15" s="92">
        <v>7.8899999999999998E-2</v>
      </c>
      <c r="D15" s="92">
        <v>4.1099999999999998E-2</v>
      </c>
      <c r="E15" s="92">
        <v>3.8899999999999997E-2</v>
      </c>
      <c r="F15" s="92">
        <v>0.1046</v>
      </c>
      <c r="G15" s="92">
        <v>0.11</v>
      </c>
      <c r="H15" s="92">
        <v>0.15</v>
      </c>
      <c r="I15" s="92">
        <v>0.11</v>
      </c>
      <c r="J15" s="92">
        <v>0.24360000000000001</v>
      </c>
      <c r="K15" s="92">
        <v>7.4999999999999997E-2</v>
      </c>
      <c r="L15" s="92">
        <v>0.1414</v>
      </c>
      <c r="M15" s="92">
        <v>0.123</v>
      </c>
      <c r="N15" s="92">
        <v>0.23480000000000001</v>
      </c>
      <c r="O15" s="92">
        <v>0.1547</v>
      </c>
      <c r="P15" s="92">
        <v>0.28129999999999999</v>
      </c>
      <c r="Q15" s="92">
        <v>0.215</v>
      </c>
      <c r="R15" s="92">
        <v>0.13</v>
      </c>
      <c r="S15" s="92">
        <v>0.35239999999999999</v>
      </c>
      <c r="T15" s="92">
        <v>0.26469999999999999</v>
      </c>
      <c r="U15" s="92">
        <v>0.1124</v>
      </c>
      <c r="V15" s="92">
        <v>9.9900000000000003E-2</v>
      </c>
      <c r="W15" s="92">
        <v>0.18049999999999999</v>
      </c>
      <c r="X15" s="92">
        <v>0.13569999999999999</v>
      </c>
      <c r="Y15" s="92">
        <v>0.13569999999999999</v>
      </c>
      <c r="Z15" s="92">
        <v>0.38250000000000001</v>
      </c>
      <c r="AA15" s="92">
        <v>0.17519999999999999</v>
      </c>
      <c r="AB15" s="92">
        <v>9.2999999999999999E-2</v>
      </c>
      <c r="AC15" s="92">
        <v>0.18</v>
      </c>
      <c r="AD15" s="92">
        <v>9.1200000000000003E-2</v>
      </c>
      <c r="AE15" s="92">
        <v>0</v>
      </c>
      <c r="AF15" s="92">
        <v>9.1399999999999995E-2</v>
      </c>
      <c r="AG15" s="92">
        <v>0.2</v>
      </c>
      <c r="AH15" s="92">
        <v>0.2</v>
      </c>
      <c r="AI15" s="92">
        <v>6.0600000000000001E-2</v>
      </c>
      <c r="AJ15" s="92">
        <v>0.21</v>
      </c>
      <c r="AK15" s="92">
        <v>0.1784</v>
      </c>
      <c r="AL15" s="92">
        <v>0.29270000000000002</v>
      </c>
      <c r="AM15" s="92">
        <v>8.7300000000000003E-2</v>
      </c>
      <c r="AN15" s="92">
        <v>0.1618</v>
      </c>
      <c r="AO15" s="92">
        <v>7.2999999999999995E-2</v>
      </c>
      <c r="AP15" s="92">
        <v>8.7300000000000003E-2</v>
      </c>
      <c r="AQ15" s="92">
        <v>0</v>
      </c>
      <c r="AR15" s="92">
        <v>0.1047</v>
      </c>
      <c r="AS15" s="92">
        <v>0.04</v>
      </c>
    </row>
    <row r="16" spans="1:45" x14ac:dyDescent="0.2">
      <c r="A16" s="68" t="s">
        <v>97</v>
      </c>
      <c r="B16" s="67">
        <f>SUM(B14:B15)</f>
        <v>0.52535112337958589</v>
      </c>
      <c r="C16" s="67">
        <f t="shared" ref="C16:AS16" si="4">SUM(C14:C15)</f>
        <v>0.57858628408830792</v>
      </c>
      <c r="D16" s="67">
        <f t="shared" si="4"/>
        <v>0.33768324929864768</v>
      </c>
      <c r="E16" s="67">
        <f t="shared" si="4"/>
        <v>0.43706666461040317</v>
      </c>
      <c r="F16" s="67">
        <f t="shared" si="4"/>
        <v>0.55319934114824565</v>
      </c>
      <c r="G16" s="67">
        <f t="shared" si="4"/>
        <v>0.47338582104599125</v>
      </c>
      <c r="H16" s="67">
        <f t="shared" si="4"/>
        <v>0.57062448640654406</v>
      </c>
      <c r="I16" s="67">
        <f t="shared" si="4"/>
        <v>0.50063199153921578</v>
      </c>
      <c r="J16" s="67">
        <f t="shared" si="4"/>
        <v>0.60403613088706554</v>
      </c>
      <c r="K16" s="67">
        <f t="shared" si="4"/>
        <v>0.44034095815897906</v>
      </c>
      <c r="L16" s="67">
        <f t="shared" si="4"/>
        <v>0.56703248526341599</v>
      </c>
      <c r="M16" s="67">
        <f t="shared" si="4"/>
        <v>0.55360555106062725</v>
      </c>
      <c r="N16" s="67">
        <f t="shared" si="4"/>
        <v>0.61655735663190003</v>
      </c>
      <c r="O16" s="67">
        <f t="shared" si="4"/>
        <v>0.56536412344416842</v>
      </c>
      <c r="P16" s="67">
        <f t="shared" si="4"/>
        <v>0.62195693091489135</v>
      </c>
      <c r="Q16" s="67">
        <f t="shared" si="4"/>
        <v>0.62382028723801852</v>
      </c>
      <c r="R16" s="67">
        <f t="shared" si="4"/>
        <v>0.53882028723801856</v>
      </c>
      <c r="S16" s="67">
        <f t="shared" si="4"/>
        <v>0.77935771400290277</v>
      </c>
      <c r="T16" s="67">
        <f t="shared" si="4"/>
        <v>0.63949217394772995</v>
      </c>
      <c r="U16" s="67">
        <f t="shared" si="4"/>
        <v>0.50972420460071255</v>
      </c>
      <c r="V16" s="67">
        <f t="shared" si="4"/>
        <v>0.48445051606157374</v>
      </c>
      <c r="W16" s="67">
        <f t="shared" si="4"/>
        <v>0.55326047924175292</v>
      </c>
      <c r="X16" s="67">
        <f t="shared" si="4"/>
        <v>0.46498022109302845</v>
      </c>
      <c r="Y16" s="67">
        <f t="shared" si="4"/>
        <v>0.46498022109302845</v>
      </c>
      <c r="Z16" s="67">
        <f t="shared" si="4"/>
        <v>0.82344921368617041</v>
      </c>
      <c r="AA16" s="67">
        <f t="shared" si="4"/>
        <v>0.55804544903541187</v>
      </c>
      <c r="AB16" s="67">
        <f t="shared" si="4"/>
        <v>0.48449378093240036</v>
      </c>
      <c r="AC16" s="67">
        <f t="shared" si="4"/>
        <v>0.61078364758531567</v>
      </c>
      <c r="AD16" s="67">
        <f t="shared" si="4"/>
        <v>0.48083878364582516</v>
      </c>
      <c r="AE16" s="67">
        <f t="shared" si="4"/>
        <v>0.35782672199769294</v>
      </c>
      <c r="AF16" s="67">
        <f t="shared" si="4"/>
        <v>0.56430978539664822</v>
      </c>
      <c r="AG16" s="67">
        <f t="shared" si="4"/>
        <v>0.61967991239315434</v>
      </c>
      <c r="AH16" s="67">
        <f t="shared" si="4"/>
        <v>0.61970942258537187</v>
      </c>
      <c r="AI16" s="67">
        <f t="shared" si="4"/>
        <v>0.46849029439004708</v>
      </c>
      <c r="AJ16" s="67">
        <f t="shared" si="4"/>
        <v>0.61059918946369851</v>
      </c>
      <c r="AK16" s="67">
        <f t="shared" si="4"/>
        <v>0.56654851400549811</v>
      </c>
      <c r="AL16" s="67">
        <f t="shared" si="4"/>
        <v>0.64195473606615483</v>
      </c>
      <c r="AM16" s="67">
        <f t="shared" si="4"/>
        <v>0.41630915228582688</v>
      </c>
      <c r="AN16" s="67">
        <f t="shared" si="4"/>
        <v>0.54691962342820899</v>
      </c>
      <c r="AO16" s="67">
        <f t="shared" si="4"/>
        <v>0.45058455483139731</v>
      </c>
      <c r="AP16" s="67">
        <f t="shared" si="4"/>
        <v>0.53818552732421765</v>
      </c>
      <c r="AQ16" s="67">
        <f t="shared" si="4"/>
        <v>0.34679596905342458</v>
      </c>
      <c r="AR16" s="67">
        <f t="shared" si="4"/>
        <v>0.61018130187665331</v>
      </c>
      <c r="AS16" s="67">
        <f t="shared" si="4"/>
        <v>0.54263453221406954</v>
      </c>
    </row>
    <row r="17" spans="1:45" ht="13.5" thickBot="1" x14ac:dyDescent="0.25">
      <c r="A17" s="7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row>
    <row r="18" spans="1:45" ht="13.5" thickBot="1" x14ac:dyDescent="0.25">
      <c r="A18" s="71" t="s">
        <v>98</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row>
    <row r="19" spans="1:45" x14ac:dyDescent="0.2">
      <c r="A19" s="72" t="s">
        <v>99</v>
      </c>
      <c r="B19" s="73">
        <v>24255</v>
      </c>
      <c r="C19" s="73">
        <v>24255</v>
      </c>
      <c r="D19" s="73">
        <v>24255</v>
      </c>
      <c r="E19" s="73">
        <v>24255</v>
      </c>
      <c r="F19" s="73">
        <v>24255</v>
      </c>
      <c r="G19" s="73">
        <v>24255</v>
      </c>
      <c r="H19" s="73">
        <v>24255</v>
      </c>
      <c r="I19" s="73">
        <v>24255</v>
      </c>
      <c r="J19" s="73">
        <v>24255</v>
      </c>
      <c r="K19" s="73">
        <v>24255</v>
      </c>
      <c r="L19" s="73">
        <v>24255</v>
      </c>
      <c r="M19" s="73">
        <v>24255</v>
      </c>
      <c r="N19" s="73">
        <v>24255</v>
      </c>
      <c r="O19" s="73">
        <v>24255</v>
      </c>
      <c r="P19" s="73">
        <v>24255</v>
      </c>
      <c r="Q19" s="73">
        <v>24255</v>
      </c>
      <c r="R19" s="73">
        <v>24255</v>
      </c>
      <c r="S19" s="73">
        <v>24255</v>
      </c>
      <c r="T19" s="73">
        <v>24255</v>
      </c>
      <c r="U19" s="73">
        <v>24255</v>
      </c>
      <c r="V19" s="73">
        <v>24255</v>
      </c>
      <c r="W19" s="73">
        <v>24255</v>
      </c>
      <c r="X19" s="73">
        <v>24255</v>
      </c>
      <c r="Y19" s="73">
        <v>24255</v>
      </c>
      <c r="Z19" s="73">
        <v>24255</v>
      </c>
      <c r="AA19" s="73">
        <v>24255</v>
      </c>
      <c r="AB19" s="73">
        <v>24255</v>
      </c>
      <c r="AC19" s="73">
        <v>24255</v>
      </c>
      <c r="AD19" s="73">
        <v>24255</v>
      </c>
      <c r="AE19" s="73">
        <v>24255</v>
      </c>
      <c r="AF19" s="73">
        <v>24255</v>
      </c>
      <c r="AG19" s="73">
        <v>24255</v>
      </c>
      <c r="AH19" s="73">
        <v>24255</v>
      </c>
      <c r="AI19" s="73">
        <v>24255</v>
      </c>
      <c r="AJ19" s="73">
        <v>24255</v>
      </c>
      <c r="AK19" s="73">
        <v>24255</v>
      </c>
      <c r="AL19" s="73">
        <v>24255</v>
      </c>
      <c r="AM19" s="73">
        <v>24255</v>
      </c>
      <c r="AN19" s="73">
        <v>24255</v>
      </c>
      <c r="AO19" s="73">
        <v>24255</v>
      </c>
      <c r="AP19" s="73">
        <v>24255</v>
      </c>
      <c r="AQ19" s="73">
        <v>24255</v>
      </c>
      <c r="AR19" s="73">
        <v>24255</v>
      </c>
      <c r="AS19" s="73">
        <v>24255</v>
      </c>
    </row>
    <row r="20" spans="1:45" x14ac:dyDescent="0.2">
      <c r="A20" s="74" t="s">
        <v>100</v>
      </c>
      <c r="B20" s="75">
        <v>63459</v>
      </c>
      <c r="C20" s="75">
        <v>63459</v>
      </c>
      <c r="D20" s="75">
        <v>63459</v>
      </c>
      <c r="E20" s="75">
        <v>63459</v>
      </c>
      <c r="F20" s="75">
        <v>63459</v>
      </c>
      <c r="G20" s="75">
        <v>63459</v>
      </c>
      <c r="H20" s="75">
        <v>63459</v>
      </c>
      <c r="I20" s="75">
        <v>63459</v>
      </c>
      <c r="J20" s="75">
        <v>63459</v>
      </c>
      <c r="K20" s="75">
        <v>63459</v>
      </c>
      <c r="L20" s="75">
        <v>63459</v>
      </c>
      <c r="M20" s="75">
        <v>63459</v>
      </c>
      <c r="N20" s="75">
        <v>63459</v>
      </c>
      <c r="O20" s="75">
        <v>63459</v>
      </c>
      <c r="P20" s="75">
        <v>63459</v>
      </c>
      <c r="Q20" s="75">
        <v>63459</v>
      </c>
      <c r="R20" s="75">
        <v>63459</v>
      </c>
      <c r="S20" s="75">
        <v>63459</v>
      </c>
      <c r="T20" s="75">
        <v>63459</v>
      </c>
      <c r="U20" s="75">
        <v>63459</v>
      </c>
      <c r="V20" s="75">
        <v>63459</v>
      </c>
      <c r="W20" s="75">
        <v>63459</v>
      </c>
      <c r="X20" s="75">
        <v>63459</v>
      </c>
      <c r="Y20" s="75">
        <v>63459</v>
      </c>
      <c r="Z20" s="75">
        <v>63459</v>
      </c>
      <c r="AA20" s="75">
        <v>63459</v>
      </c>
      <c r="AB20" s="75">
        <v>63459</v>
      </c>
      <c r="AC20" s="75">
        <v>63459</v>
      </c>
      <c r="AD20" s="75">
        <v>63459</v>
      </c>
      <c r="AE20" s="75">
        <v>63459</v>
      </c>
      <c r="AF20" s="75">
        <v>63459</v>
      </c>
      <c r="AG20" s="75">
        <v>63459</v>
      </c>
      <c r="AH20" s="75">
        <v>63459</v>
      </c>
      <c r="AI20" s="75">
        <v>63459</v>
      </c>
      <c r="AJ20" s="75">
        <v>63459</v>
      </c>
      <c r="AK20" s="75">
        <v>63459</v>
      </c>
      <c r="AL20" s="75">
        <v>63459</v>
      </c>
      <c r="AM20" s="75">
        <v>63459</v>
      </c>
      <c r="AN20" s="75">
        <v>63459</v>
      </c>
      <c r="AO20" s="75">
        <v>63459</v>
      </c>
      <c r="AP20" s="75">
        <v>63459</v>
      </c>
      <c r="AQ20" s="75">
        <v>63459</v>
      </c>
      <c r="AR20" s="75">
        <v>63459</v>
      </c>
      <c r="AS20" s="75">
        <v>63459</v>
      </c>
    </row>
    <row r="21" spans="1:45" x14ac:dyDescent="0.2">
      <c r="A21" s="76" t="s">
        <v>101</v>
      </c>
      <c r="B21" s="73">
        <v>48082</v>
      </c>
      <c r="C21" s="73">
        <v>48082</v>
      </c>
      <c r="D21" s="73">
        <v>48082</v>
      </c>
      <c r="E21" s="73">
        <v>48082</v>
      </c>
      <c r="F21" s="73">
        <v>48082</v>
      </c>
      <c r="G21" s="73">
        <v>48082</v>
      </c>
      <c r="H21" s="73">
        <v>48082</v>
      </c>
      <c r="I21" s="73">
        <v>48082</v>
      </c>
      <c r="J21" s="73">
        <v>48082</v>
      </c>
      <c r="K21" s="73">
        <v>48082</v>
      </c>
      <c r="L21" s="73">
        <v>48082</v>
      </c>
      <c r="M21" s="73">
        <v>48082</v>
      </c>
      <c r="N21" s="73">
        <v>48082</v>
      </c>
      <c r="O21" s="73">
        <v>48082</v>
      </c>
      <c r="P21" s="73">
        <v>48082</v>
      </c>
      <c r="Q21" s="73">
        <v>48082</v>
      </c>
      <c r="R21" s="73">
        <v>48082</v>
      </c>
      <c r="S21" s="73">
        <v>48082</v>
      </c>
      <c r="T21" s="73">
        <v>48082</v>
      </c>
      <c r="U21" s="73">
        <v>48082</v>
      </c>
      <c r="V21" s="73">
        <v>48082</v>
      </c>
      <c r="W21" s="73">
        <v>48082</v>
      </c>
      <c r="X21" s="73">
        <v>48082</v>
      </c>
      <c r="Y21" s="73">
        <v>48082</v>
      </c>
      <c r="Z21" s="73">
        <v>48082</v>
      </c>
      <c r="AA21" s="73">
        <v>48082</v>
      </c>
      <c r="AB21" s="73">
        <v>48082</v>
      </c>
      <c r="AC21" s="73">
        <v>48082</v>
      </c>
      <c r="AD21" s="73">
        <v>48082</v>
      </c>
      <c r="AE21" s="73">
        <v>48082</v>
      </c>
      <c r="AF21" s="73">
        <v>48082</v>
      </c>
      <c r="AG21" s="73">
        <v>48082</v>
      </c>
      <c r="AH21" s="73">
        <v>48082</v>
      </c>
      <c r="AI21" s="73">
        <v>48082</v>
      </c>
      <c r="AJ21" s="73">
        <v>48082</v>
      </c>
      <c r="AK21" s="73">
        <v>48082</v>
      </c>
      <c r="AL21" s="73">
        <v>48082</v>
      </c>
      <c r="AM21" s="73">
        <v>48082</v>
      </c>
      <c r="AN21" s="73">
        <v>48082</v>
      </c>
      <c r="AO21" s="73">
        <v>48082</v>
      </c>
      <c r="AP21" s="73">
        <v>48082</v>
      </c>
      <c r="AQ21" s="73">
        <v>48082</v>
      </c>
      <c r="AR21" s="73">
        <v>48082</v>
      </c>
      <c r="AS21" s="73">
        <v>48082</v>
      </c>
    </row>
    <row r="22" spans="1:45" x14ac:dyDescent="0.2">
      <c r="A22" s="74" t="s">
        <v>102</v>
      </c>
      <c r="B22" s="75">
        <v>85044</v>
      </c>
      <c r="C22" s="75">
        <v>85044</v>
      </c>
      <c r="D22" s="75">
        <v>85044</v>
      </c>
      <c r="E22" s="75">
        <v>85044</v>
      </c>
      <c r="F22" s="75">
        <v>85044</v>
      </c>
      <c r="G22" s="75">
        <v>85044</v>
      </c>
      <c r="H22" s="75">
        <v>85044</v>
      </c>
      <c r="I22" s="75">
        <v>85044</v>
      </c>
      <c r="J22" s="75">
        <v>85044</v>
      </c>
      <c r="K22" s="75">
        <v>85044</v>
      </c>
      <c r="L22" s="75">
        <v>85044</v>
      </c>
      <c r="M22" s="75">
        <v>85044</v>
      </c>
      <c r="N22" s="75">
        <v>85044</v>
      </c>
      <c r="O22" s="75">
        <v>85044</v>
      </c>
      <c r="P22" s="75">
        <v>85044</v>
      </c>
      <c r="Q22" s="75">
        <v>85044</v>
      </c>
      <c r="R22" s="75">
        <v>85044</v>
      </c>
      <c r="S22" s="75">
        <v>85044</v>
      </c>
      <c r="T22" s="75">
        <v>85044</v>
      </c>
      <c r="U22" s="75">
        <v>85044</v>
      </c>
      <c r="V22" s="75">
        <v>85044</v>
      </c>
      <c r="W22" s="75">
        <v>85044</v>
      </c>
      <c r="X22" s="75">
        <v>85044</v>
      </c>
      <c r="Y22" s="75">
        <v>85044</v>
      </c>
      <c r="Z22" s="75">
        <v>85044</v>
      </c>
      <c r="AA22" s="75">
        <v>85044</v>
      </c>
      <c r="AB22" s="75">
        <v>85044</v>
      </c>
      <c r="AC22" s="75">
        <v>85044</v>
      </c>
      <c r="AD22" s="75">
        <v>85044</v>
      </c>
      <c r="AE22" s="75">
        <v>85044</v>
      </c>
      <c r="AF22" s="75">
        <v>85044</v>
      </c>
      <c r="AG22" s="75">
        <v>85044</v>
      </c>
      <c r="AH22" s="75">
        <v>85044</v>
      </c>
      <c r="AI22" s="75">
        <v>85044</v>
      </c>
      <c r="AJ22" s="75">
        <v>85044</v>
      </c>
      <c r="AK22" s="75">
        <v>85044</v>
      </c>
      <c r="AL22" s="75">
        <v>85044</v>
      </c>
      <c r="AM22" s="75">
        <v>85044</v>
      </c>
      <c r="AN22" s="75">
        <v>85044</v>
      </c>
      <c r="AO22" s="75">
        <v>85044</v>
      </c>
      <c r="AP22" s="75">
        <v>85044</v>
      </c>
      <c r="AQ22" s="75">
        <v>85044</v>
      </c>
      <c r="AR22" s="75">
        <v>85044</v>
      </c>
      <c r="AS22" s="75">
        <v>85044</v>
      </c>
    </row>
    <row r="23" spans="1:45" x14ac:dyDescent="0.2">
      <c r="A23" s="76" t="s">
        <v>103</v>
      </c>
      <c r="B23" s="73">
        <v>0</v>
      </c>
      <c r="C23" s="73">
        <v>0</v>
      </c>
      <c r="D23" s="73">
        <v>0</v>
      </c>
      <c r="E23" s="73">
        <v>0</v>
      </c>
      <c r="F23" s="73">
        <v>0</v>
      </c>
      <c r="G23" s="73">
        <v>0</v>
      </c>
      <c r="H23" s="73">
        <v>0</v>
      </c>
      <c r="I23" s="73">
        <v>0</v>
      </c>
      <c r="J23" s="73">
        <v>0</v>
      </c>
      <c r="K23" s="73">
        <v>0</v>
      </c>
      <c r="L23" s="73">
        <v>0</v>
      </c>
      <c r="M23" s="73">
        <v>0</v>
      </c>
      <c r="N23" s="73">
        <v>0</v>
      </c>
      <c r="O23" s="73">
        <v>0</v>
      </c>
      <c r="P23" s="73">
        <v>0</v>
      </c>
      <c r="Q23" s="73">
        <v>0</v>
      </c>
      <c r="R23" s="73">
        <v>0</v>
      </c>
      <c r="S23" s="73">
        <v>0</v>
      </c>
      <c r="T23" s="73">
        <v>0</v>
      </c>
      <c r="U23" s="73">
        <v>0</v>
      </c>
      <c r="V23" s="73">
        <v>0</v>
      </c>
      <c r="W23" s="73">
        <v>0</v>
      </c>
      <c r="X23" s="73">
        <v>0</v>
      </c>
      <c r="Y23" s="73">
        <v>0</v>
      </c>
      <c r="Z23" s="73">
        <v>0</v>
      </c>
      <c r="AA23" s="73">
        <v>0</v>
      </c>
      <c r="AB23" s="73">
        <v>0</v>
      </c>
      <c r="AC23" s="73">
        <v>0</v>
      </c>
      <c r="AD23" s="73">
        <v>0</v>
      </c>
      <c r="AE23" s="73">
        <v>0</v>
      </c>
      <c r="AF23" s="73">
        <v>0</v>
      </c>
      <c r="AG23" s="73">
        <v>0</v>
      </c>
      <c r="AH23" s="73">
        <v>0</v>
      </c>
      <c r="AI23" s="73">
        <v>0</v>
      </c>
      <c r="AJ23" s="73">
        <v>0</v>
      </c>
      <c r="AK23" s="73">
        <v>0</v>
      </c>
      <c r="AL23" s="73">
        <v>0</v>
      </c>
      <c r="AM23" s="73">
        <v>0</v>
      </c>
      <c r="AN23" s="73">
        <v>0</v>
      </c>
      <c r="AO23" s="73">
        <v>0</v>
      </c>
      <c r="AP23" s="73">
        <v>0</v>
      </c>
      <c r="AQ23" s="73">
        <v>0</v>
      </c>
      <c r="AR23" s="73">
        <v>0</v>
      </c>
      <c r="AS23" s="73">
        <v>0</v>
      </c>
    </row>
    <row r="24" spans="1:45" x14ac:dyDescent="0.2">
      <c r="A24" s="74" t="s">
        <v>104</v>
      </c>
      <c r="B24" s="75">
        <v>0</v>
      </c>
      <c r="C24" s="75">
        <v>0</v>
      </c>
      <c r="D24" s="75">
        <v>0</v>
      </c>
      <c r="E24" s="75">
        <v>0</v>
      </c>
      <c r="F24" s="75">
        <v>0</v>
      </c>
      <c r="G24" s="75">
        <v>0</v>
      </c>
      <c r="H24" s="75">
        <v>0</v>
      </c>
      <c r="I24" s="75">
        <v>0</v>
      </c>
      <c r="J24" s="75">
        <v>0</v>
      </c>
      <c r="K24" s="75">
        <v>0</v>
      </c>
      <c r="L24" s="75">
        <v>0</v>
      </c>
      <c r="M24" s="75">
        <v>0</v>
      </c>
      <c r="N24" s="75">
        <v>0</v>
      </c>
      <c r="O24" s="75">
        <v>0</v>
      </c>
      <c r="P24" s="75">
        <v>0</v>
      </c>
      <c r="Q24" s="75">
        <v>0</v>
      </c>
      <c r="R24" s="75">
        <v>0</v>
      </c>
      <c r="S24" s="75">
        <v>0</v>
      </c>
      <c r="T24" s="75">
        <v>0</v>
      </c>
      <c r="U24" s="75">
        <v>0</v>
      </c>
      <c r="V24" s="75">
        <v>0</v>
      </c>
      <c r="W24" s="75">
        <v>0</v>
      </c>
      <c r="X24" s="75">
        <v>0</v>
      </c>
      <c r="Y24" s="75">
        <v>0</v>
      </c>
      <c r="Z24" s="75">
        <v>0</v>
      </c>
      <c r="AA24" s="75">
        <v>0</v>
      </c>
      <c r="AB24" s="75">
        <v>0</v>
      </c>
      <c r="AC24" s="75">
        <v>0</v>
      </c>
      <c r="AD24" s="75">
        <v>0</v>
      </c>
      <c r="AE24" s="75">
        <v>0</v>
      </c>
      <c r="AF24" s="75">
        <v>0</v>
      </c>
      <c r="AG24" s="75">
        <v>0</v>
      </c>
      <c r="AH24" s="75">
        <v>0</v>
      </c>
      <c r="AI24" s="75">
        <v>0</v>
      </c>
      <c r="AJ24" s="75">
        <v>0</v>
      </c>
      <c r="AK24" s="75">
        <v>0</v>
      </c>
      <c r="AL24" s="75">
        <v>0</v>
      </c>
      <c r="AM24" s="75">
        <v>0</v>
      </c>
      <c r="AN24" s="75">
        <v>0</v>
      </c>
      <c r="AO24" s="75">
        <v>0</v>
      </c>
      <c r="AP24" s="75">
        <v>0</v>
      </c>
      <c r="AQ24" s="75">
        <v>0</v>
      </c>
      <c r="AR24" s="75">
        <v>0</v>
      </c>
      <c r="AS24" s="75">
        <v>0</v>
      </c>
    </row>
    <row r="25" spans="1:45" s="8" customFormat="1" x14ac:dyDescent="0.2">
      <c r="A25" s="77" t="s">
        <v>105</v>
      </c>
      <c r="B25" s="78">
        <v>1394993</v>
      </c>
      <c r="C25" s="78">
        <v>1394993</v>
      </c>
      <c r="D25" s="78">
        <v>1394993</v>
      </c>
      <c r="E25" s="78">
        <v>1394993</v>
      </c>
      <c r="F25" s="78">
        <v>1394993</v>
      </c>
      <c r="G25" s="78">
        <v>1394993</v>
      </c>
      <c r="H25" s="78">
        <v>1394993</v>
      </c>
      <c r="I25" s="78">
        <v>1394993</v>
      </c>
      <c r="J25" s="78">
        <v>1394993</v>
      </c>
      <c r="K25" s="78">
        <v>1394993</v>
      </c>
      <c r="L25" s="78">
        <v>1394993</v>
      </c>
      <c r="M25" s="78">
        <v>1394993</v>
      </c>
      <c r="N25" s="78">
        <v>1394993</v>
      </c>
      <c r="O25" s="78">
        <v>1394993</v>
      </c>
      <c r="P25" s="78">
        <v>1394993</v>
      </c>
      <c r="Q25" s="78">
        <v>1394993</v>
      </c>
      <c r="R25" s="78">
        <v>1394993</v>
      </c>
      <c r="S25" s="78">
        <v>1394993</v>
      </c>
      <c r="T25" s="78">
        <v>1394993</v>
      </c>
      <c r="U25" s="78">
        <v>1394993</v>
      </c>
      <c r="V25" s="78">
        <v>1394993</v>
      </c>
      <c r="W25" s="78">
        <v>1394993</v>
      </c>
      <c r="X25" s="78">
        <v>1394993</v>
      </c>
      <c r="Y25" s="78">
        <v>1394993</v>
      </c>
      <c r="Z25" s="78">
        <v>1394993</v>
      </c>
      <c r="AA25" s="78">
        <v>1394993</v>
      </c>
      <c r="AB25" s="78">
        <v>1394993</v>
      </c>
      <c r="AC25" s="78">
        <v>1394993</v>
      </c>
      <c r="AD25" s="78">
        <v>1394993</v>
      </c>
      <c r="AE25" s="78">
        <v>1394993</v>
      </c>
      <c r="AF25" s="78">
        <v>1394993</v>
      </c>
      <c r="AG25" s="78">
        <v>1394993</v>
      </c>
      <c r="AH25" s="78">
        <v>1394993</v>
      </c>
      <c r="AI25" s="78">
        <v>1394993</v>
      </c>
      <c r="AJ25" s="78">
        <v>1394993</v>
      </c>
      <c r="AK25" s="78">
        <v>1394993</v>
      </c>
      <c r="AL25" s="78">
        <v>1394993</v>
      </c>
      <c r="AM25" s="78">
        <v>1394993</v>
      </c>
      <c r="AN25" s="78">
        <v>1394993</v>
      </c>
      <c r="AO25" s="78">
        <v>1394993</v>
      </c>
      <c r="AP25" s="78">
        <v>1394993</v>
      </c>
      <c r="AQ25" s="78">
        <v>1394993</v>
      </c>
      <c r="AR25" s="78">
        <v>1394993</v>
      </c>
      <c r="AS25" s="78">
        <v>1394993</v>
      </c>
    </row>
    <row r="26" spans="1:45" s="8" customFormat="1" ht="13.5" thickBot="1" x14ac:dyDescent="0.25">
      <c r="A26" s="79"/>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row>
    <row r="27" spans="1:45" ht="13.5" thickBot="1" x14ac:dyDescent="0.25">
      <c r="A27" s="71" t="s">
        <v>106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row>
    <row r="28" spans="1:45" x14ac:dyDescent="0.2">
      <c r="A28" s="72" t="s">
        <v>99</v>
      </c>
      <c r="B28" s="81">
        <v>16662</v>
      </c>
      <c r="C28" s="81">
        <v>16662</v>
      </c>
      <c r="D28" s="81">
        <v>16662</v>
      </c>
      <c r="E28" s="81">
        <v>16662</v>
      </c>
      <c r="F28" s="81">
        <v>16662</v>
      </c>
      <c r="G28" s="81">
        <v>16662</v>
      </c>
      <c r="H28" s="81">
        <v>16662</v>
      </c>
      <c r="I28" s="81">
        <v>16662</v>
      </c>
      <c r="J28" s="81">
        <v>16662</v>
      </c>
      <c r="K28" s="81">
        <v>16662</v>
      </c>
      <c r="L28" s="81">
        <v>16662</v>
      </c>
      <c r="M28" s="81">
        <v>16662</v>
      </c>
      <c r="N28" s="81">
        <v>16662</v>
      </c>
      <c r="O28" s="81">
        <v>16662</v>
      </c>
      <c r="P28" s="81">
        <v>16662</v>
      </c>
      <c r="Q28" s="81">
        <v>16662</v>
      </c>
      <c r="R28" s="81">
        <v>16662</v>
      </c>
      <c r="S28" s="81">
        <v>16662</v>
      </c>
      <c r="T28" s="81">
        <v>16662</v>
      </c>
      <c r="U28" s="81">
        <v>16662</v>
      </c>
      <c r="V28" s="81">
        <v>16662</v>
      </c>
      <c r="W28" s="81">
        <v>16662</v>
      </c>
      <c r="X28" s="81">
        <v>16662</v>
      </c>
      <c r="Y28" s="81">
        <v>16662</v>
      </c>
      <c r="Z28" s="81">
        <v>16662</v>
      </c>
      <c r="AA28" s="81">
        <v>16662</v>
      </c>
      <c r="AB28" s="81">
        <v>16662</v>
      </c>
      <c r="AC28" s="81">
        <v>16662</v>
      </c>
      <c r="AD28" s="81">
        <v>16662</v>
      </c>
      <c r="AE28" s="81">
        <v>16662</v>
      </c>
      <c r="AF28" s="81">
        <v>16662</v>
      </c>
      <c r="AG28" s="81">
        <v>16662</v>
      </c>
      <c r="AH28" s="81">
        <v>16662</v>
      </c>
      <c r="AI28" s="81">
        <v>16662</v>
      </c>
      <c r="AJ28" s="81">
        <v>16662</v>
      </c>
      <c r="AK28" s="81">
        <v>16662</v>
      </c>
      <c r="AL28" s="81">
        <v>16662</v>
      </c>
      <c r="AM28" s="81">
        <v>16662</v>
      </c>
      <c r="AN28" s="81">
        <v>16662</v>
      </c>
      <c r="AO28" s="81">
        <v>16662</v>
      </c>
      <c r="AP28" s="81">
        <v>16662</v>
      </c>
      <c r="AQ28" s="81">
        <v>16662</v>
      </c>
      <c r="AR28" s="81">
        <v>16662</v>
      </c>
      <c r="AS28" s="81">
        <v>16662</v>
      </c>
    </row>
    <row r="29" spans="1:45" x14ac:dyDescent="0.2">
      <c r="A29" s="74" t="s">
        <v>100</v>
      </c>
      <c r="B29" s="82">
        <v>4963</v>
      </c>
      <c r="C29" s="82">
        <v>4963</v>
      </c>
      <c r="D29" s="82">
        <v>4963</v>
      </c>
      <c r="E29" s="82">
        <v>4963</v>
      </c>
      <c r="F29" s="82">
        <v>4963</v>
      </c>
      <c r="G29" s="82">
        <v>4963</v>
      </c>
      <c r="H29" s="82">
        <v>4963</v>
      </c>
      <c r="I29" s="82">
        <v>4963</v>
      </c>
      <c r="J29" s="82">
        <v>4963</v>
      </c>
      <c r="K29" s="82">
        <v>4963</v>
      </c>
      <c r="L29" s="82">
        <v>4963</v>
      </c>
      <c r="M29" s="82">
        <v>4963</v>
      </c>
      <c r="N29" s="82">
        <v>4963</v>
      </c>
      <c r="O29" s="82">
        <v>4963</v>
      </c>
      <c r="P29" s="82">
        <v>4963</v>
      </c>
      <c r="Q29" s="82">
        <v>4963</v>
      </c>
      <c r="R29" s="82">
        <v>4963</v>
      </c>
      <c r="S29" s="82">
        <v>4963</v>
      </c>
      <c r="T29" s="82">
        <v>4963</v>
      </c>
      <c r="U29" s="82">
        <v>4963</v>
      </c>
      <c r="V29" s="82">
        <v>4963</v>
      </c>
      <c r="W29" s="82">
        <v>4963</v>
      </c>
      <c r="X29" s="82">
        <v>4963</v>
      </c>
      <c r="Y29" s="82">
        <v>4963</v>
      </c>
      <c r="Z29" s="82">
        <v>4963</v>
      </c>
      <c r="AA29" s="82">
        <v>4963</v>
      </c>
      <c r="AB29" s="82">
        <v>4963</v>
      </c>
      <c r="AC29" s="82">
        <v>4963</v>
      </c>
      <c r="AD29" s="82">
        <v>4963</v>
      </c>
      <c r="AE29" s="82">
        <v>4963</v>
      </c>
      <c r="AF29" s="82">
        <v>4963</v>
      </c>
      <c r="AG29" s="82">
        <v>4963</v>
      </c>
      <c r="AH29" s="82">
        <v>4963</v>
      </c>
      <c r="AI29" s="82">
        <v>4963</v>
      </c>
      <c r="AJ29" s="82">
        <v>4963</v>
      </c>
      <c r="AK29" s="82">
        <v>4963</v>
      </c>
      <c r="AL29" s="82">
        <v>4963</v>
      </c>
      <c r="AM29" s="82">
        <v>4963</v>
      </c>
      <c r="AN29" s="82">
        <v>4963</v>
      </c>
      <c r="AO29" s="82">
        <v>4963</v>
      </c>
      <c r="AP29" s="82">
        <v>4963</v>
      </c>
      <c r="AQ29" s="82">
        <v>4963</v>
      </c>
      <c r="AR29" s="82">
        <v>4963</v>
      </c>
      <c r="AS29" s="82">
        <v>4963</v>
      </c>
    </row>
    <row r="30" spans="1:45" x14ac:dyDescent="0.2">
      <c r="A30" s="76" t="s">
        <v>101</v>
      </c>
      <c r="B30" s="81">
        <v>833</v>
      </c>
      <c r="C30" s="81">
        <v>833</v>
      </c>
      <c r="D30" s="81">
        <v>833</v>
      </c>
      <c r="E30" s="81">
        <v>833</v>
      </c>
      <c r="F30" s="81">
        <v>833</v>
      </c>
      <c r="G30" s="81">
        <v>833</v>
      </c>
      <c r="H30" s="81">
        <v>833</v>
      </c>
      <c r="I30" s="81">
        <v>833</v>
      </c>
      <c r="J30" s="81">
        <v>833</v>
      </c>
      <c r="K30" s="81">
        <v>833</v>
      </c>
      <c r="L30" s="81">
        <v>833</v>
      </c>
      <c r="M30" s="81">
        <v>833</v>
      </c>
      <c r="N30" s="81">
        <v>833</v>
      </c>
      <c r="O30" s="81">
        <v>833</v>
      </c>
      <c r="P30" s="81">
        <v>833</v>
      </c>
      <c r="Q30" s="81">
        <v>833</v>
      </c>
      <c r="R30" s="81">
        <v>833</v>
      </c>
      <c r="S30" s="81">
        <v>833</v>
      </c>
      <c r="T30" s="81">
        <v>833</v>
      </c>
      <c r="U30" s="81">
        <v>833</v>
      </c>
      <c r="V30" s="81">
        <v>833</v>
      </c>
      <c r="W30" s="81">
        <v>833</v>
      </c>
      <c r="X30" s="81">
        <v>833</v>
      </c>
      <c r="Y30" s="81">
        <v>833</v>
      </c>
      <c r="Z30" s="81">
        <v>833</v>
      </c>
      <c r="AA30" s="81">
        <v>833</v>
      </c>
      <c r="AB30" s="81">
        <v>833</v>
      </c>
      <c r="AC30" s="81">
        <v>833</v>
      </c>
      <c r="AD30" s="81">
        <v>833</v>
      </c>
      <c r="AE30" s="81">
        <v>833</v>
      </c>
      <c r="AF30" s="81">
        <v>833</v>
      </c>
      <c r="AG30" s="81">
        <v>833</v>
      </c>
      <c r="AH30" s="81">
        <v>833</v>
      </c>
      <c r="AI30" s="81">
        <v>833</v>
      </c>
      <c r="AJ30" s="81">
        <v>833</v>
      </c>
      <c r="AK30" s="81">
        <v>833</v>
      </c>
      <c r="AL30" s="81">
        <v>833</v>
      </c>
      <c r="AM30" s="81">
        <v>833</v>
      </c>
      <c r="AN30" s="81">
        <v>833</v>
      </c>
      <c r="AO30" s="81">
        <v>833</v>
      </c>
      <c r="AP30" s="81">
        <v>833</v>
      </c>
      <c r="AQ30" s="81">
        <v>833</v>
      </c>
      <c r="AR30" s="81">
        <v>833</v>
      </c>
      <c r="AS30" s="81">
        <v>833</v>
      </c>
    </row>
    <row r="31" spans="1:45" x14ac:dyDescent="0.2">
      <c r="A31" s="74" t="s">
        <v>102</v>
      </c>
      <c r="B31" s="82">
        <v>1316</v>
      </c>
      <c r="C31" s="82">
        <v>1316</v>
      </c>
      <c r="D31" s="82">
        <v>1316</v>
      </c>
      <c r="E31" s="82">
        <v>1316</v>
      </c>
      <c r="F31" s="82">
        <v>1316</v>
      </c>
      <c r="G31" s="82">
        <v>1316</v>
      </c>
      <c r="H31" s="82">
        <v>1316</v>
      </c>
      <c r="I31" s="82">
        <v>1316</v>
      </c>
      <c r="J31" s="82">
        <v>1316</v>
      </c>
      <c r="K31" s="82">
        <v>1316</v>
      </c>
      <c r="L31" s="82">
        <v>1316</v>
      </c>
      <c r="M31" s="82">
        <v>1316</v>
      </c>
      <c r="N31" s="82">
        <v>1316</v>
      </c>
      <c r="O31" s="82">
        <v>1316</v>
      </c>
      <c r="P31" s="82">
        <v>1316</v>
      </c>
      <c r="Q31" s="82">
        <v>1316</v>
      </c>
      <c r="R31" s="82">
        <v>1316</v>
      </c>
      <c r="S31" s="82">
        <v>1316</v>
      </c>
      <c r="T31" s="82">
        <v>1316</v>
      </c>
      <c r="U31" s="82">
        <v>1316</v>
      </c>
      <c r="V31" s="82">
        <v>1316</v>
      </c>
      <c r="W31" s="82">
        <v>1316</v>
      </c>
      <c r="X31" s="82">
        <v>1316</v>
      </c>
      <c r="Y31" s="82">
        <v>1316</v>
      </c>
      <c r="Z31" s="82">
        <v>1316</v>
      </c>
      <c r="AA31" s="82">
        <v>1316</v>
      </c>
      <c r="AB31" s="82">
        <v>1316</v>
      </c>
      <c r="AC31" s="82">
        <v>1316</v>
      </c>
      <c r="AD31" s="82">
        <v>1316</v>
      </c>
      <c r="AE31" s="82">
        <v>1316</v>
      </c>
      <c r="AF31" s="82">
        <v>1316</v>
      </c>
      <c r="AG31" s="82">
        <v>1316</v>
      </c>
      <c r="AH31" s="82">
        <v>1316</v>
      </c>
      <c r="AI31" s="82">
        <v>1316</v>
      </c>
      <c r="AJ31" s="82">
        <v>1316</v>
      </c>
      <c r="AK31" s="82">
        <v>1316</v>
      </c>
      <c r="AL31" s="82">
        <v>1316</v>
      </c>
      <c r="AM31" s="82">
        <v>1316</v>
      </c>
      <c r="AN31" s="82">
        <v>1316</v>
      </c>
      <c r="AO31" s="82">
        <v>1316</v>
      </c>
      <c r="AP31" s="82">
        <v>1316</v>
      </c>
      <c r="AQ31" s="82">
        <v>1316</v>
      </c>
      <c r="AR31" s="82">
        <v>1316</v>
      </c>
      <c r="AS31" s="82">
        <v>1316</v>
      </c>
    </row>
    <row r="32" spans="1:45" x14ac:dyDescent="0.2">
      <c r="A32" s="76" t="s">
        <v>103</v>
      </c>
      <c r="B32" s="81">
        <v>39000</v>
      </c>
      <c r="C32" s="81">
        <v>39000</v>
      </c>
      <c r="D32" s="81">
        <v>39000</v>
      </c>
      <c r="E32" s="81">
        <v>39000</v>
      </c>
      <c r="F32" s="81">
        <v>39000</v>
      </c>
      <c r="G32" s="81">
        <v>39000</v>
      </c>
      <c r="H32" s="81">
        <v>39000</v>
      </c>
      <c r="I32" s="81">
        <v>39000</v>
      </c>
      <c r="J32" s="81">
        <v>39000</v>
      </c>
      <c r="K32" s="81">
        <v>39000</v>
      </c>
      <c r="L32" s="81">
        <v>39000</v>
      </c>
      <c r="M32" s="81">
        <v>39000</v>
      </c>
      <c r="N32" s="81">
        <v>39000</v>
      </c>
      <c r="O32" s="81">
        <v>39000</v>
      </c>
      <c r="P32" s="81">
        <v>39000</v>
      </c>
      <c r="Q32" s="81">
        <v>39000</v>
      </c>
      <c r="R32" s="81">
        <v>39000</v>
      </c>
      <c r="S32" s="81">
        <v>39000</v>
      </c>
      <c r="T32" s="81">
        <v>39000</v>
      </c>
      <c r="U32" s="81">
        <v>39000</v>
      </c>
      <c r="V32" s="81">
        <v>39000</v>
      </c>
      <c r="W32" s="81">
        <v>39000</v>
      </c>
      <c r="X32" s="81">
        <v>39000</v>
      </c>
      <c r="Y32" s="81">
        <v>39000</v>
      </c>
      <c r="Z32" s="81">
        <v>39000</v>
      </c>
      <c r="AA32" s="81">
        <v>39000</v>
      </c>
      <c r="AB32" s="81">
        <v>39000</v>
      </c>
      <c r="AC32" s="81">
        <v>39000</v>
      </c>
      <c r="AD32" s="81">
        <v>39000</v>
      </c>
      <c r="AE32" s="81">
        <v>39000</v>
      </c>
      <c r="AF32" s="81">
        <v>39000</v>
      </c>
      <c r="AG32" s="81">
        <v>39000</v>
      </c>
      <c r="AH32" s="81">
        <v>39000</v>
      </c>
      <c r="AI32" s="81">
        <v>39000</v>
      </c>
      <c r="AJ32" s="81">
        <v>39000</v>
      </c>
      <c r="AK32" s="81">
        <v>39000</v>
      </c>
      <c r="AL32" s="81">
        <v>39000</v>
      </c>
      <c r="AM32" s="81">
        <v>39000</v>
      </c>
      <c r="AN32" s="81">
        <v>39000</v>
      </c>
      <c r="AO32" s="81">
        <v>39000</v>
      </c>
      <c r="AP32" s="81">
        <v>39000</v>
      </c>
      <c r="AQ32" s="81">
        <v>39000</v>
      </c>
      <c r="AR32" s="81">
        <v>39000</v>
      </c>
      <c r="AS32" s="81">
        <v>39000</v>
      </c>
    </row>
    <row r="33" spans="1:45" x14ac:dyDescent="0.2">
      <c r="A33" s="74" t="s">
        <v>104</v>
      </c>
      <c r="B33" s="82">
        <v>0</v>
      </c>
      <c r="C33" s="82">
        <v>0</v>
      </c>
      <c r="D33" s="82">
        <v>0</v>
      </c>
      <c r="E33" s="82">
        <v>0</v>
      </c>
      <c r="F33" s="82">
        <v>0</v>
      </c>
      <c r="G33" s="82">
        <v>0</v>
      </c>
      <c r="H33" s="82">
        <v>0</v>
      </c>
      <c r="I33" s="82">
        <v>0</v>
      </c>
      <c r="J33" s="82">
        <v>0</v>
      </c>
      <c r="K33" s="82">
        <v>0</v>
      </c>
      <c r="L33" s="82">
        <v>0</v>
      </c>
      <c r="M33" s="82">
        <v>0</v>
      </c>
      <c r="N33" s="82">
        <v>0</v>
      </c>
      <c r="O33" s="82">
        <v>0</v>
      </c>
      <c r="P33" s="82">
        <v>0</v>
      </c>
      <c r="Q33" s="82">
        <v>0</v>
      </c>
      <c r="R33" s="82">
        <v>0</v>
      </c>
      <c r="S33" s="82">
        <v>0</v>
      </c>
      <c r="T33" s="82">
        <v>0</v>
      </c>
      <c r="U33" s="82">
        <v>0</v>
      </c>
      <c r="V33" s="82">
        <v>0</v>
      </c>
      <c r="W33" s="82">
        <v>0</v>
      </c>
      <c r="X33" s="82">
        <v>0</v>
      </c>
      <c r="Y33" s="82">
        <v>0</v>
      </c>
      <c r="Z33" s="82">
        <v>0</v>
      </c>
      <c r="AA33" s="82">
        <v>0</v>
      </c>
      <c r="AB33" s="82">
        <v>0</v>
      </c>
      <c r="AC33" s="82">
        <v>0</v>
      </c>
      <c r="AD33" s="82">
        <v>0</v>
      </c>
      <c r="AE33" s="82">
        <v>0</v>
      </c>
      <c r="AF33" s="82">
        <v>0</v>
      </c>
      <c r="AG33" s="82">
        <v>0</v>
      </c>
      <c r="AH33" s="82">
        <v>0</v>
      </c>
      <c r="AI33" s="82">
        <v>0</v>
      </c>
      <c r="AJ33" s="82">
        <v>0</v>
      </c>
      <c r="AK33" s="82">
        <v>0</v>
      </c>
      <c r="AL33" s="82">
        <v>0</v>
      </c>
      <c r="AM33" s="82">
        <v>0</v>
      </c>
      <c r="AN33" s="82">
        <v>0</v>
      </c>
      <c r="AO33" s="82">
        <v>0</v>
      </c>
      <c r="AP33" s="82">
        <v>0</v>
      </c>
      <c r="AQ33" s="82">
        <v>0</v>
      </c>
      <c r="AR33" s="82">
        <v>0</v>
      </c>
      <c r="AS33" s="82">
        <v>0</v>
      </c>
    </row>
    <row r="34" spans="1:45" s="8" customFormat="1" x14ac:dyDescent="0.2">
      <c r="A34" s="77" t="s">
        <v>105</v>
      </c>
      <c r="B34" s="83">
        <f>1147753+125001</f>
        <v>1272754</v>
      </c>
      <c r="C34" s="83">
        <f t="shared" ref="C34:AS34" si="5">1147753+125001</f>
        <v>1272754</v>
      </c>
      <c r="D34" s="83">
        <f t="shared" si="5"/>
        <v>1272754</v>
      </c>
      <c r="E34" s="83">
        <f t="shared" si="5"/>
        <v>1272754</v>
      </c>
      <c r="F34" s="83">
        <f t="shared" si="5"/>
        <v>1272754</v>
      </c>
      <c r="G34" s="83">
        <f t="shared" si="5"/>
        <v>1272754</v>
      </c>
      <c r="H34" s="83">
        <f t="shared" si="5"/>
        <v>1272754</v>
      </c>
      <c r="I34" s="83">
        <f t="shared" si="5"/>
        <v>1272754</v>
      </c>
      <c r="J34" s="83">
        <f t="shared" si="5"/>
        <v>1272754</v>
      </c>
      <c r="K34" s="83">
        <f t="shared" si="5"/>
        <v>1272754</v>
      </c>
      <c r="L34" s="83">
        <f t="shared" si="5"/>
        <v>1272754</v>
      </c>
      <c r="M34" s="83">
        <f t="shared" si="5"/>
        <v>1272754</v>
      </c>
      <c r="N34" s="83">
        <f t="shared" si="5"/>
        <v>1272754</v>
      </c>
      <c r="O34" s="83">
        <f t="shared" si="5"/>
        <v>1272754</v>
      </c>
      <c r="P34" s="83">
        <f t="shared" si="5"/>
        <v>1272754</v>
      </c>
      <c r="Q34" s="83">
        <f t="shared" si="5"/>
        <v>1272754</v>
      </c>
      <c r="R34" s="83">
        <f t="shared" si="5"/>
        <v>1272754</v>
      </c>
      <c r="S34" s="83">
        <f t="shared" si="5"/>
        <v>1272754</v>
      </c>
      <c r="T34" s="83">
        <f t="shared" si="5"/>
        <v>1272754</v>
      </c>
      <c r="U34" s="83">
        <f t="shared" si="5"/>
        <v>1272754</v>
      </c>
      <c r="V34" s="83">
        <f t="shared" si="5"/>
        <v>1272754</v>
      </c>
      <c r="W34" s="83">
        <f t="shared" si="5"/>
        <v>1272754</v>
      </c>
      <c r="X34" s="83">
        <f t="shared" si="5"/>
        <v>1272754</v>
      </c>
      <c r="Y34" s="83">
        <f t="shared" si="5"/>
        <v>1272754</v>
      </c>
      <c r="Z34" s="83">
        <f t="shared" si="5"/>
        <v>1272754</v>
      </c>
      <c r="AA34" s="83">
        <f t="shared" si="5"/>
        <v>1272754</v>
      </c>
      <c r="AB34" s="83">
        <f t="shared" si="5"/>
        <v>1272754</v>
      </c>
      <c r="AC34" s="83">
        <f t="shared" si="5"/>
        <v>1272754</v>
      </c>
      <c r="AD34" s="83">
        <f t="shared" si="5"/>
        <v>1272754</v>
      </c>
      <c r="AE34" s="83">
        <f t="shared" si="5"/>
        <v>1272754</v>
      </c>
      <c r="AF34" s="83">
        <f t="shared" si="5"/>
        <v>1272754</v>
      </c>
      <c r="AG34" s="83">
        <f t="shared" si="5"/>
        <v>1272754</v>
      </c>
      <c r="AH34" s="83">
        <f t="shared" si="5"/>
        <v>1272754</v>
      </c>
      <c r="AI34" s="83">
        <f t="shared" si="5"/>
        <v>1272754</v>
      </c>
      <c r="AJ34" s="83">
        <f t="shared" si="5"/>
        <v>1272754</v>
      </c>
      <c r="AK34" s="83">
        <f t="shared" si="5"/>
        <v>1272754</v>
      </c>
      <c r="AL34" s="83">
        <f t="shared" si="5"/>
        <v>1272754</v>
      </c>
      <c r="AM34" s="83">
        <f t="shared" si="5"/>
        <v>1272754</v>
      </c>
      <c r="AN34" s="83">
        <f t="shared" si="5"/>
        <v>1272754</v>
      </c>
      <c r="AO34" s="83">
        <f t="shared" si="5"/>
        <v>1272754</v>
      </c>
      <c r="AP34" s="83">
        <f t="shared" si="5"/>
        <v>1272754</v>
      </c>
      <c r="AQ34" s="83">
        <f t="shared" si="5"/>
        <v>1272754</v>
      </c>
      <c r="AR34" s="83">
        <f t="shared" si="5"/>
        <v>1272754</v>
      </c>
      <c r="AS34" s="83">
        <f t="shared" si="5"/>
        <v>1272754</v>
      </c>
    </row>
    <row r="35" spans="1:45" s="8" customFormat="1" ht="13.5" thickBot="1" x14ac:dyDescent="0.25">
      <c r="A35" s="79"/>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row>
    <row r="36" spans="1:45" ht="13.5" thickBot="1" x14ac:dyDescent="0.25">
      <c r="A36" s="71" t="s">
        <v>107</v>
      </c>
      <c r="B36" s="93"/>
      <c r="C36" s="93"/>
      <c r="D36" s="93"/>
      <c r="E36" s="93"/>
      <c r="F36" s="93"/>
      <c r="G36" s="93"/>
      <c r="H36" s="93"/>
      <c r="I36" s="93"/>
      <c r="J36" s="93"/>
      <c r="K36" s="93"/>
      <c r="L36" s="93"/>
      <c r="M36" s="93"/>
      <c r="N36" s="93"/>
      <c r="O36" s="93"/>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row>
    <row r="37" spans="1:45" s="28" customFormat="1" x14ac:dyDescent="0.2">
      <c r="A37" s="72" t="s">
        <v>99</v>
      </c>
      <c r="B37" s="89">
        <v>194</v>
      </c>
      <c r="C37" s="81">
        <v>7613.9609416567728</v>
      </c>
      <c r="D37" s="81">
        <v>934.70640133396842</v>
      </c>
      <c r="E37" s="81">
        <v>357.98270619139237</v>
      </c>
      <c r="F37" s="81">
        <v>932.52771445124938</v>
      </c>
      <c r="G37" s="81">
        <v>1221.4293948081702</v>
      </c>
      <c r="H37" s="81">
        <v>1395.4596349945957</v>
      </c>
      <c r="I37" s="81">
        <v>3502.8588093118506</v>
      </c>
      <c r="J37" s="81">
        <v>1622.1593346239474</v>
      </c>
      <c r="K37" s="81">
        <v>1525.1687986857501</v>
      </c>
      <c r="L37" s="81">
        <v>644.31434069824809</v>
      </c>
      <c r="M37" s="81">
        <v>1163.5066012765874</v>
      </c>
      <c r="N37" s="81">
        <v>983.86382357284697</v>
      </c>
      <c r="O37" s="81">
        <v>3440.3250933098006</v>
      </c>
      <c r="P37" s="81">
        <v>848.17442066183605</v>
      </c>
      <c r="Q37" s="81">
        <v>2895.5930401341707</v>
      </c>
      <c r="R37" s="81">
        <v>2895.5930401341707</v>
      </c>
      <c r="S37" s="81">
        <v>826.71175253099648</v>
      </c>
      <c r="T37" s="81">
        <v>1600.4227886010322</v>
      </c>
      <c r="U37" s="81">
        <v>1562.0372773381528</v>
      </c>
      <c r="V37" s="81">
        <v>375.45953738325954</v>
      </c>
      <c r="W37" s="81">
        <v>882.85344550880927</v>
      </c>
      <c r="X37" s="81">
        <v>278.95627216760226</v>
      </c>
      <c r="Y37" s="81">
        <v>278.95627216760226</v>
      </c>
      <c r="Z37" s="81">
        <v>808.34574515238262</v>
      </c>
      <c r="AA37" s="81">
        <v>1113.4669634950324</v>
      </c>
      <c r="AB37" s="81">
        <v>1334.3271455815852</v>
      </c>
      <c r="AC37" s="81">
        <v>973.30639701492521</v>
      </c>
      <c r="AD37" s="81">
        <v>481</v>
      </c>
      <c r="AE37" s="81">
        <v>225</v>
      </c>
      <c r="AF37" s="81">
        <v>508.96781518347996</v>
      </c>
      <c r="AG37" s="81">
        <v>1223.2591145634663</v>
      </c>
      <c r="AH37" s="81">
        <v>871.73529850746263</v>
      </c>
      <c r="AI37" s="81">
        <v>958.1207104477611</v>
      </c>
      <c r="AJ37" s="81">
        <v>1716.0082118629045</v>
      </c>
      <c r="AK37" s="81">
        <v>1242.7286627338747</v>
      </c>
      <c r="AL37" s="81">
        <v>773.57609654834152</v>
      </c>
      <c r="AM37" s="81">
        <v>36.91562470557291</v>
      </c>
      <c r="AN37" s="81">
        <v>2078.01597356206</v>
      </c>
      <c r="AO37" s="81">
        <v>3965.8913119395597</v>
      </c>
      <c r="AP37" s="81">
        <v>1390.2006278350766</v>
      </c>
      <c r="AQ37" s="81">
        <v>241.3838310207035</v>
      </c>
      <c r="AR37" s="81">
        <v>851.95474220353913</v>
      </c>
      <c r="AS37" s="81">
        <v>4067.7392861764574</v>
      </c>
    </row>
    <row r="38" spans="1:45" x14ac:dyDescent="0.2">
      <c r="A38" s="74" t="s">
        <v>100</v>
      </c>
      <c r="B38" s="90">
        <v>0</v>
      </c>
      <c r="C38" s="82">
        <v>121.65158332102551</v>
      </c>
      <c r="D38" s="82">
        <v>0</v>
      </c>
      <c r="E38" s="82">
        <v>134.88765215883612</v>
      </c>
      <c r="F38" s="82">
        <v>10</v>
      </c>
      <c r="G38" s="82">
        <v>322.93208991037255</v>
      </c>
      <c r="H38" s="82">
        <v>99.49311806239885</v>
      </c>
      <c r="I38" s="82">
        <v>348.06565001572318</v>
      </c>
      <c r="J38" s="82">
        <v>478.91625835226955</v>
      </c>
      <c r="K38" s="82">
        <v>269.45226116999999</v>
      </c>
      <c r="L38" s="82">
        <v>295.78262785331287</v>
      </c>
      <c r="M38" s="82">
        <v>234.60643496558518</v>
      </c>
      <c r="N38" s="82">
        <v>342.41373221358691</v>
      </c>
      <c r="O38" s="82">
        <v>628.76270412091424</v>
      </c>
      <c r="P38" s="82">
        <v>1040.9947395703944</v>
      </c>
      <c r="Q38" s="82">
        <v>459.22623474247541</v>
      </c>
      <c r="R38" s="82">
        <v>459.22623474247541</v>
      </c>
      <c r="S38" s="82">
        <v>0</v>
      </c>
      <c r="T38" s="82">
        <v>1730.3876255565467</v>
      </c>
      <c r="U38" s="82">
        <v>123.27201878539533</v>
      </c>
      <c r="V38" s="82">
        <v>774.69334663171401</v>
      </c>
      <c r="W38" s="82">
        <v>80.017755644107453</v>
      </c>
      <c r="X38" s="82">
        <v>356.59374393803546</v>
      </c>
      <c r="Y38" s="82">
        <v>356.59374393803546</v>
      </c>
      <c r="Z38" s="82">
        <v>123.281437061497</v>
      </c>
      <c r="AA38" s="82">
        <v>225.52860950420217</v>
      </c>
      <c r="AB38" s="82">
        <v>466.18368904138907</v>
      </c>
      <c r="AC38" s="82">
        <v>371.47296300237116</v>
      </c>
      <c r="AD38" s="82">
        <v>0</v>
      </c>
      <c r="AE38" s="82">
        <v>0</v>
      </c>
      <c r="AF38" s="82">
        <v>0</v>
      </c>
      <c r="AG38" s="82">
        <v>1500.4786550944959</v>
      </c>
      <c r="AH38" s="82">
        <v>1177.0673026211334</v>
      </c>
      <c r="AI38" s="82">
        <v>0</v>
      </c>
      <c r="AJ38" s="82">
        <v>359.88794076839105</v>
      </c>
      <c r="AK38" s="82">
        <v>287.69113638500045</v>
      </c>
      <c r="AL38" s="82">
        <v>53.534082982952988</v>
      </c>
      <c r="AM38" s="82">
        <v>1</v>
      </c>
      <c r="AN38" s="82">
        <v>192.03059075004916</v>
      </c>
      <c r="AO38" s="82">
        <v>884.53642066578936</v>
      </c>
      <c r="AP38" s="82">
        <v>376.88490503935026</v>
      </c>
      <c r="AQ38" s="82">
        <v>431</v>
      </c>
      <c r="AR38" s="82">
        <v>0</v>
      </c>
      <c r="AS38" s="82">
        <v>0</v>
      </c>
    </row>
    <row r="39" spans="1:45" s="28" customFormat="1" x14ac:dyDescent="0.2">
      <c r="A39" s="76" t="s">
        <v>101</v>
      </c>
      <c r="B39" s="89">
        <v>320</v>
      </c>
      <c r="C39" s="81">
        <v>8433.8649968915634</v>
      </c>
      <c r="D39" s="81">
        <v>644.34996599802628</v>
      </c>
      <c r="E39" s="81">
        <v>440.9477229073903</v>
      </c>
      <c r="F39" s="81">
        <v>985.39591224600497</v>
      </c>
      <c r="G39" s="81">
        <v>2853.0362744395948</v>
      </c>
      <c r="H39" s="81">
        <v>2367.2966124447321</v>
      </c>
      <c r="I39" s="81">
        <v>3913.3163878184619</v>
      </c>
      <c r="J39" s="81">
        <v>2306.7059403776971</v>
      </c>
      <c r="K39" s="81">
        <v>1132.9984007606249</v>
      </c>
      <c r="L39" s="81">
        <v>207.82341331380917</v>
      </c>
      <c r="M39" s="81">
        <v>3632.0814228675549</v>
      </c>
      <c r="N39" s="81">
        <v>1781.5963883150616</v>
      </c>
      <c r="O39" s="81">
        <v>3828.3015168819684</v>
      </c>
      <c r="P39" s="81">
        <v>853.46820106512473</v>
      </c>
      <c r="Q39" s="81">
        <v>2154.7392191796753</v>
      </c>
      <c r="R39" s="81">
        <v>2154.7392191796753</v>
      </c>
      <c r="S39" s="81">
        <v>1419.1872263146477</v>
      </c>
      <c r="T39" s="81">
        <v>1014.5624562432952</v>
      </c>
      <c r="U39" s="81">
        <v>1578.9427987927579</v>
      </c>
      <c r="V39" s="81">
        <v>1407.0189117942609</v>
      </c>
      <c r="W39" s="81">
        <v>922.43515659183561</v>
      </c>
      <c r="X39" s="81">
        <v>528.36967294538499</v>
      </c>
      <c r="Y39" s="81">
        <v>528.36967294538499</v>
      </c>
      <c r="Z39" s="81">
        <v>1448.1567728296359</v>
      </c>
      <c r="AA39" s="81">
        <v>1312.07390069899</v>
      </c>
      <c r="AB39" s="81">
        <v>2499.1277847073343</v>
      </c>
      <c r="AC39" s="81">
        <v>1609.7077611940297</v>
      </c>
      <c r="AD39" s="81">
        <v>796</v>
      </c>
      <c r="AE39" s="81">
        <v>373</v>
      </c>
      <c r="AF39" s="81">
        <v>270</v>
      </c>
      <c r="AG39" s="81">
        <v>1726.3173134328356</v>
      </c>
      <c r="AH39" s="81">
        <v>1441.7238805970148</v>
      </c>
      <c r="AI39" s="81">
        <v>1584.5928358208953</v>
      </c>
      <c r="AJ39" s="81">
        <v>1836.5743792637813</v>
      </c>
      <c r="AK39" s="81">
        <v>2614.9426673115681</v>
      </c>
      <c r="AL39" s="81">
        <v>629.54849386850867</v>
      </c>
      <c r="AM39" s="81">
        <v>9</v>
      </c>
      <c r="AN39" s="81">
        <v>1538.4683734033224</v>
      </c>
      <c r="AO39" s="81">
        <v>1462.4526041802731</v>
      </c>
      <c r="AP39" s="81">
        <v>2833.8338891082949</v>
      </c>
      <c r="AQ39" s="81">
        <v>845.72345378972523</v>
      </c>
      <c r="AR39" s="81">
        <v>1314.259143568381</v>
      </c>
      <c r="AS39" s="81">
        <v>4450.5601711767713</v>
      </c>
    </row>
    <row r="40" spans="1:45" x14ac:dyDescent="0.2">
      <c r="A40" s="74" t="s">
        <v>102</v>
      </c>
      <c r="B40" s="90">
        <v>542.07179274999999</v>
      </c>
      <c r="C40" s="82">
        <v>5946.5875264375618</v>
      </c>
      <c r="D40" s="82">
        <v>200</v>
      </c>
      <c r="E40" s="82">
        <v>0</v>
      </c>
      <c r="F40" s="82">
        <v>351.88323285819195</v>
      </c>
      <c r="G40" s="82">
        <v>2177.9717898920944</v>
      </c>
      <c r="H40" s="82">
        <v>1763.13663363519</v>
      </c>
      <c r="I40" s="82">
        <v>4298.8560249572511</v>
      </c>
      <c r="J40" s="82">
        <v>3078.1697074423942</v>
      </c>
      <c r="K40" s="82">
        <v>618.81716513562492</v>
      </c>
      <c r="L40" s="82">
        <v>8.3232961863988955</v>
      </c>
      <c r="M40" s="82">
        <v>2472.6140451229494</v>
      </c>
      <c r="N40" s="82">
        <v>2017.3779869479488</v>
      </c>
      <c r="O40" s="82">
        <v>5617.6687527705544</v>
      </c>
      <c r="P40" s="82">
        <v>237.5553178182856</v>
      </c>
      <c r="Q40" s="82">
        <v>4650.5292493951911</v>
      </c>
      <c r="R40" s="82">
        <v>4650.5292493951911</v>
      </c>
      <c r="S40" s="82">
        <v>2391.9957489706512</v>
      </c>
      <c r="T40" s="82">
        <v>2254.3399056012677</v>
      </c>
      <c r="U40" s="82">
        <v>2592.9225546510493</v>
      </c>
      <c r="V40" s="82">
        <v>1840</v>
      </c>
      <c r="W40" s="82">
        <v>864.14559498980771</v>
      </c>
      <c r="X40" s="82">
        <v>806.68526176669991</v>
      </c>
      <c r="Y40" s="82">
        <v>806.68526176669991</v>
      </c>
      <c r="Z40" s="82">
        <v>550</v>
      </c>
      <c r="AA40" s="82">
        <v>1575.2919779730162</v>
      </c>
      <c r="AB40" s="82">
        <v>2871.0320306834351</v>
      </c>
      <c r="AC40" s="82">
        <v>2695.0828647994549</v>
      </c>
      <c r="AD40" s="82">
        <v>1145.8951913258018</v>
      </c>
      <c r="AE40" s="82">
        <v>282.00006935361375</v>
      </c>
      <c r="AF40" s="82">
        <v>349</v>
      </c>
      <c r="AG40" s="82">
        <v>1307.3003880597012</v>
      </c>
      <c r="AH40" s="82">
        <v>1318.3646540135073</v>
      </c>
      <c r="AI40" s="82">
        <v>2448.1627708315973</v>
      </c>
      <c r="AJ40" s="82">
        <v>1049.5507444230545</v>
      </c>
      <c r="AK40" s="82">
        <v>1442.755313191278</v>
      </c>
      <c r="AL40" s="82">
        <v>95.260462259739271</v>
      </c>
      <c r="AM40" s="82">
        <v>2</v>
      </c>
      <c r="AN40" s="82">
        <v>1169.1694658394033</v>
      </c>
      <c r="AO40" s="82">
        <v>760.61029990529619</v>
      </c>
      <c r="AP40" s="82">
        <v>956</v>
      </c>
      <c r="AQ40" s="82">
        <v>346.98925709226125</v>
      </c>
      <c r="AR40" s="82">
        <v>770</v>
      </c>
      <c r="AS40" s="82">
        <v>5308.2477656338415</v>
      </c>
    </row>
    <row r="41" spans="1:45" s="28" customFormat="1" x14ac:dyDescent="0.2">
      <c r="A41" s="76" t="s">
        <v>103</v>
      </c>
      <c r="B41" s="89">
        <v>0</v>
      </c>
      <c r="C41" s="81">
        <v>284.61888877821406</v>
      </c>
      <c r="D41" s="81">
        <v>0</v>
      </c>
      <c r="E41" s="81">
        <v>0</v>
      </c>
      <c r="F41" s="81">
        <v>0</v>
      </c>
      <c r="G41" s="81">
        <v>0</v>
      </c>
      <c r="H41" s="81">
        <v>0</v>
      </c>
      <c r="I41" s="81">
        <v>0</v>
      </c>
      <c r="J41" s="81">
        <v>0</v>
      </c>
      <c r="K41" s="81">
        <v>0</v>
      </c>
      <c r="L41" s="81">
        <v>8.3232961863988955</v>
      </c>
      <c r="M41" s="81">
        <v>-24</v>
      </c>
      <c r="N41" s="81">
        <v>0</v>
      </c>
      <c r="O41" s="81">
        <v>282.2995412704239</v>
      </c>
      <c r="P41" s="81">
        <v>0</v>
      </c>
      <c r="Q41" s="81">
        <v>0</v>
      </c>
      <c r="R41" s="81">
        <v>0</v>
      </c>
      <c r="S41" s="81">
        <v>0</v>
      </c>
      <c r="T41" s="81">
        <v>0</v>
      </c>
      <c r="U41" s="81">
        <v>0</v>
      </c>
      <c r="V41" s="81">
        <v>0</v>
      </c>
      <c r="W41" s="81">
        <v>9.3757643756808591</v>
      </c>
      <c r="X41" s="81">
        <v>0</v>
      </c>
      <c r="Y41" s="81">
        <v>0</v>
      </c>
      <c r="Z41" s="81">
        <v>0</v>
      </c>
      <c r="AA41" s="81">
        <v>0</v>
      </c>
      <c r="AB41" s="81">
        <v>0</v>
      </c>
      <c r="AC41" s="81">
        <v>0</v>
      </c>
      <c r="AD41" s="81">
        <v>0</v>
      </c>
      <c r="AE41" s="81">
        <v>0</v>
      </c>
      <c r="AF41" s="81">
        <v>0</v>
      </c>
      <c r="AG41" s="81">
        <v>0</v>
      </c>
      <c r="AH41" s="81">
        <v>0</v>
      </c>
      <c r="AI41" s="81">
        <v>0</v>
      </c>
      <c r="AJ41" s="81">
        <v>6</v>
      </c>
      <c r="AK41" s="81">
        <v>0</v>
      </c>
      <c r="AL41" s="81">
        <v>0</v>
      </c>
      <c r="AM41" s="81">
        <v>0</v>
      </c>
      <c r="AN41" s="81">
        <v>0</v>
      </c>
      <c r="AO41" s="81">
        <v>0</v>
      </c>
      <c r="AP41" s="81">
        <v>0</v>
      </c>
      <c r="AQ41" s="81">
        <v>0</v>
      </c>
      <c r="AR41" s="81">
        <v>0</v>
      </c>
      <c r="AS41" s="81">
        <v>0</v>
      </c>
    </row>
    <row r="42" spans="1:45" x14ac:dyDescent="0.2">
      <c r="A42" s="74" t="s">
        <v>104</v>
      </c>
      <c r="B42" s="90">
        <v>0</v>
      </c>
      <c r="C42" s="82">
        <v>0</v>
      </c>
      <c r="D42" s="82">
        <v>0</v>
      </c>
      <c r="E42" s="82">
        <v>0</v>
      </c>
      <c r="F42" s="82">
        <v>0</v>
      </c>
      <c r="G42" s="82">
        <v>0</v>
      </c>
      <c r="H42" s="82">
        <v>0</v>
      </c>
      <c r="I42" s="82">
        <v>0</v>
      </c>
      <c r="J42" s="82">
        <v>0</v>
      </c>
      <c r="K42" s="82">
        <v>0</v>
      </c>
      <c r="L42" s="82">
        <v>0</v>
      </c>
      <c r="M42" s="82">
        <v>0</v>
      </c>
      <c r="N42" s="82">
        <v>0</v>
      </c>
      <c r="O42" s="82">
        <v>0</v>
      </c>
      <c r="P42" s="82">
        <v>0</v>
      </c>
      <c r="Q42" s="82">
        <v>0</v>
      </c>
      <c r="R42" s="82">
        <v>0</v>
      </c>
      <c r="S42" s="82">
        <v>0</v>
      </c>
      <c r="T42" s="82">
        <v>0</v>
      </c>
      <c r="U42" s="82">
        <v>0</v>
      </c>
      <c r="V42" s="82">
        <v>0</v>
      </c>
      <c r="W42" s="82">
        <v>0</v>
      </c>
      <c r="X42" s="82">
        <v>0</v>
      </c>
      <c r="Y42" s="82">
        <v>0</v>
      </c>
      <c r="Z42" s="82">
        <v>0</v>
      </c>
      <c r="AA42" s="82">
        <v>0</v>
      </c>
      <c r="AB42" s="82">
        <v>0</v>
      </c>
      <c r="AC42" s="82">
        <v>0</v>
      </c>
      <c r="AD42" s="82">
        <v>0</v>
      </c>
      <c r="AE42" s="82">
        <v>0</v>
      </c>
      <c r="AF42" s="82">
        <v>0</v>
      </c>
      <c r="AG42" s="82">
        <v>0</v>
      </c>
      <c r="AH42" s="82">
        <v>0</v>
      </c>
      <c r="AI42" s="82">
        <v>0</v>
      </c>
      <c r="AJ42" s="82">
        <v>0</v>
      </c>
      <c r="AK42" s="82">
        <v>0</v>
      </c>
      <c r="AL42" s="82">
        <v>0</v>
      </c>
      <c r="AM42" s="82">
        <v>0</v>
      </c>
      <c r="AN42" s="82">
        <v>0</v>
      </c>
      <c r="AO42" s="82">
        <v>0</v>
      </c>
      <c r="AP42" s="82">
        <v>0</v>
      </c>
      <c r="AQ42" s="82">
        <v>0</v>
      </c>
      <c r="AR42" s="82">
        <v>0</v>
      </c>
      <c r="AS42" s="82">
        <v>0</v>
      </c>
    </row>
    <row r="43" spans="1:45" s="29" customFormat="1" x14ac:dyDescent="0.2">
      <c r="A43" s="77" t="s">
        <v>105</v>
      </c>
      <c r="B43" s="89">
        <v>4813</v>
      </c>
      <c r="C43" s="81">
        <v>76700</v>
      </c>
      <c r="D43" s="81">
        <v>20000</v>
      </c>
      <c r="E43" s="81">
        <v>4901</v>
      </c>
      <c r="F43" s="81">
        <v>9461</v>
      </c>
      <c r="G43" s="81">
        <v>42216</v>
      </c>
      <c r="H43" s="81">
        <v>26411</v>
      </c>
      <c r="I43" s="81">
        <v>65918</v>
      </c>
      <c r="J43" s="81">
        <v>48990</v>
      </c>
      <c r="K43" s="81">
        <v>22487</v>
      </c>
      <c r="L43" s="81">
        <v>5342</v>
      </c>
      <c r="M43" s="81">
        <v>33541</v>
      </c>
      <c r="N43" s="81">
        <v>29434</v>
      </c>
      <c r="O43" s="81">
        <v>67956</v>
      </c>
      <c r="P43" s="81">
        <v>22403</v>
      </c>
      <c r="Q43" s="81">
        <v>50500</v>
      </c>
      <c r="R43" s="81">
        <v>50500</v>
      </c>
      <c r="S43" s="81">
        <v>21146</v>
      </c>
      <c r="T43" s="81">
        <v>39481</v>
      </c>
      <c r="U43" s="81">
        <v>30877</v>
      </c>
      <c r="V43" s="81">
        <v>24854</v>
      </c>
      <c r="W43" s="81">
        <v>16707</v>
      </c>
      <c r="X43" s="81">
        <v>16199</v>
      </c>
      <c r="Y43" s="81">
        <v>16199</v>
      </c>
      <c r="Z43" s="81">
        <v>12557</v>
      </c>
      <c r="AA43" s="81">
        <v>24121</v>
      </c>
      <c r="AB43" s="81">
        <v>39000</v>
      </c>
      <c r="AC43" s="81">
        <v>25317</v>
      </c>
      <c r="AD43" s="81">
        <v>13312</v>
      </c>
      <c r="AE43" s="81">
        <v>5859</v>
      </c>
      <c r="AF43" s="81">
        <v>4252</v>
      </c>
      <c r="AG43" s="81">
        <v>27151</v>
      </c>
      <c r="AH43" s="81">
        <v>22675</v>
      </c>
      <c r="AI43" s="81">
        <v>24922</v>
      </c>
      <c r="AJ43" s="81">
        <v>25745.210334155101</v>
      </c>
      <c r="AK43" s="81">
        <v>30956</v>
      </c>
      <c r="AL43" s="81">
        <v>10958</v>
      </c>
      <c r="AM43" s="81">
        <v>403</v>
      </c>
      <c r="AN43" s="81">
        <v>28045</v>
      </c>
      <c r="AO43" s="81">
        <v>41620</v>
      </c>
      <c r="AP43" s="81">
        <v>22844</v>
      </c>
      <c r="AQ43" s="81">
        <v>13402</v>
      </c>
      <c r="AR43" s="81">
        <v>9858</v>
      </c>
      <c r="AS43" s="81">
        <v>46869</v>
      </c>
    </row>
    <row r="44" spans="1:45" x14ac:dyDescent="0.2">
      <c r="B44" s="6"/>
      <c r="C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row>
    <row r="45" spans="1:45" x14ac:dyDescent="0.2">
      <c r="A45" s="2" t="s">
        <v>119</v>
      </c>
      <c r="B45" s="6"/>
      <c r="C45" s="9"/>
      <c r="D45" s="6"/>
      <c r="E45" s="6"/>
      <c r="F45" s="6"/>
      <c r="G45" s="6"/>
      <c r="H45" s="6"/>
      <c r="I45" s="6"/>
      <c r="J45" s="6"/>
      <c r="K45" s="10"/>
      <c r="L45" s="6"/>
      <c r="M45" s="10"/>
      <c r="N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10"/>
    </row>
    <row r="46" spans="1:45" x14ac:dyDescent="0.2">
      <c r="A46" s="2" t="s">
        <v>120</v>
      </c>
      <c r="B46" s="6"/>
      <c r="C46" s="9"/>
      <c r="D46" s="6"/>
      <c r="E46" s="6"/>
      <c r="F46" s="6"/>
      <c r="G46" s="6"/>
      <c r="H46" s="6"/>
      <c r="I46" s="6"/>
      <c r="J46" s="6"/>
      <c r="K46" s="10"/>
      <c r="L46" s="6"/>
      <c r="M46" s="10"/>
      <c r="N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10"/>
    </row>
    <row r="47" spans="1:45" x14ac:dyDescent="0.2">
      <c r="A47" s="2"/>
      <c r="B47" s="6"/>
      <c r="C47" s="9"/>
      <c r="D47" s="6"/>
      <c r="E47" s="6"/>
      <c r="F47" s="6"/>
      <c r="G47" s="6"/>
      <c r="H47" s="6"/>
      <c r="I47" s="6"/>
      <c r="J47" s="6"/>
      <c r="K47" s="10"/>
      <c r="L47" s="6"/>
      <c r="M47" s="10"/>
      <c r="N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10"/>
    </row>
    <row r="48" spans="1:45" x14ac:dyDescent="0.2">
      <c r="A48" s="39" t="s">
        <v>118</v>
      </c>
      <c r="C48" s="9"/>
      <c r="K48" s="10"/>
      <c r="M48" s="10"/>
      <c r="AS48" s="10"/>
    </row>
    <row r="49" spans="1:45" x14ac:dyDescent="0.2">
      <c r="A49" s="2" t="s">
        <v>117</v>
      </c>
      <c r="C49" s="9"/>
      <c r="K49" s="10"/>
      <c r="M49" s="10"/>
      <c r="AS49" s="10"/>
    </row>
    <row r="50" spans="1:45" x14ac:dyDescent="0.2">
      <c r="A50" s="2"/>
      <c r="C50" s="9"/>
      <c r="K50" s="10"/>
      <c r="M50" s="10"/>
      <c r="AS50" s="10"/>
    </row>
    <row r="51" spans="1:45" x14ac:dyDescent="0.2">
      <c r="A51" s="3"/>
    </row>
    <row r="52" spans="1:45" x14ac:dyDescent="0.2">
      <c r="A52" s="2"/>
    </row>
    <row r="54" spans="1:45" x14ac:dyDescent="0.2">
      <c r="A54" s="2"/>
    </row>
    <row r="55" spans="1:45" x14ac:dyDescent="0.2">
      <c r="A55" s="2"/>
    </row>
    <row r="56" spans="1:45" x14ac:dyDescent="0.2">
      <c r="A56" s="2"/>
    </row>
    <row r="57" spans="1:45" x14ac:dyDescent="0.2">
      <c r="A57" s="2"/>
    </row>
  </sheetData>
  <pageMargins left="0.7" right="0.7" top="0.75" bottom="0.75" header="0.3" footer="0.3"/>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1"/>
  <sheetViews>
    <sheetView workbookViewId="0">
      <pane xSplit="1" topLeftCell="B1" activePane="topRight" state="frozen"/>
      <selection pane="topRight"/>
    </sheetView>
  </sheetViews>
  <sheetFormatPr defaultRowHeight="12.75" x14ac:dyDescent="0.2"/>
  <cols>
    <col min="1" max="1" width="41.140625" customWidth="1"/>
  </cols>
  <sheetData>
    <row r="1" spans="1:43" ht="15.75" x14ac:dyDescent="0.25">
      <c r="A1" s="1" t="s">
        <v>123</v>
      </c>
    </row>
    <row r="2" spans="1:43" x14ac:dyDescent="0.2">
      <c r="A2" s="38"/>
    </row>
    <row r="3" spans="1:43" ht="15" x14ac:dyDescent="0.25">
      <c r="A3" s="5" t="s">
        <v>114</v>
      </c>
    </row>
    <row r="4" spans="1:43" ht="15" x14ac:dyDescent="0.25">
      <c r="A4" s="5" t="s">
        <v>89</v>
      </c>
    </row>
    <row r="5" spans="1:43" ht="15" x14ac:dyDescent="0.25">
      <c r="A5" s="5" t="s">
        <v>90</v>
      </c>
    </row>
    <row r="6" spans="1:43" ht="15" x14ac:dyDescent="0.25">
      <c r="A6" s="5" t="s">
        <v>91</v>
      </c>
    </row>
    <row r="7" spans="1:43" x14ac:dyDescent="0.2">
      <c r="A7" s="39"/>
    </row>
    <row r="8" spans="1:43" x14ac:dyDescent="0.2">
      <c r="A8" s="54" t="s">
        <v>115</v>
      </c>
      <c r="B8" s="55">
        <v>129</v>
      </c>
      <c r="C8" s="55">
        <v>135</v>
      </c>
      <c r="D8" s="55">
        <v>200</v>
      </c>
      <c r="E8" s="55">
        <v>210</v>
      </c>
      <c r="F8" s="55">
        <v>231</v>
      </c>
      <c r="G8" s="55">
        <v>241</v>
      </c>
      <c r="H8" s="55">
        <v>251</v>
      </c>
      <c r="I8" s="55">
        <v>260</v>
      </c>
      <c r="J8" s="55">
        <v>280</v>
      </c>
      <c r="K8" s="55">
        <v>295</v>
      </c>
      <c r="L8" s="55">
        <v>300</v>
      </c>
      <c r="M8" s="55">
        <v>330</v>
      </c>
      <c r="N8" s="55">
        <v>390</v>
      </c>
      <c r="O8" s="55">
        <v>415</v>
      </c>
      <c r="P8" s="55">
        <v>425</v>
      </c>
      <c r="Q8" s="55">
        <v>435</v>
      </c>
      <c r="R8" s="55">
        <v>460</v>
      </c>
      <c r="S8" s="55">
        <v>480</v>
      </c>
      <c r="T8" s="55">
        <v>500</v>
      </c>
      <c r="U8" s="55">
        <v>510</v>
      </c>
      <c r="V8" s="55">
        <v>540</v>
      </c>
      <c r="W8" s="55">
        <v>545</v>
      </c>
      <c r="X8" s="55">
        <v>546</v>
      </c>
      <c r="Y8" s="55">
        <v>550</v>
      </c>
      <c r="Z8" s="55">
        <v>565</v>
      </c>
      <c r="AA8" s="55">
        <v>595</v>
      </c>
      <c r="AB8" s="55">
        <v>632</v>
      </c>
      <c r="AC8" s="55">
        <v>638</v>
      </c>
      <c r="AD8" s="55">
        <v>640</v>
      </c>
      <c r="AE8" s="55">
        <v>642</v>
      </c>
      <c r="AF8" s="55">
        <v>643</v>
      </c>
      <c r="AG8" s="55">
        <v>644</v>
      </c>
      <c r="AH8" s="55">
        <v>650</v>
      </c>
      <c r="AI8" s="55">
        <v>670</v>
      </c>
      <c r="AJ8" s="55">
        <v>712</v>
      </c>
      <c r="AK8" s="57">
        <v>71286</v>
      </c>
      <c r="AL8" s="55">
        <v>713</v>
      </c>
      <c r="AM8" s="55">
        <v>715</v>
      </c>
      <c r="AN8" s="55">
        <v>880</v>
      </c>
      <c r="AO8" s="55">
        <v>883</v>
      </c>
      <c r="AP8" s="55">
        <v>910</v>
      </c>
      <c r="AQ8" s="55">
        <v>911</v>
      </c>
    </row>
    <row r="9" spans="1:43" ht="13.5" thickBot="1" x14ac:dyDescent="0.2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row>
    <row r="10" spans="1:43" ht="13.5" thickBot="1" x14ac:dyDescent="0.25">
      <c r="A10" s="61" t="s">
        <v>92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row>
    <row r="11" spans="1:43" x14ac:dyDescent="0.2">
      <c r="A11" s="62" t="s">
        <v>93</v>
      </c>
      <c r="B11" s="51">
        <f>(B19+B20+B21+B22+B23+B24)/B25</f>
        <v>0.15000545188009096</v>
      </c>
      <c r="C11" s="51">
        <f t="shared" ref="C11:AQ11" si="0">(C19+C20+C21+C22+C23+C24)/C25</f>
        <v>0.15000545188009096</v>
      </c>
      <c r="D11" s="51">
        <f t="shared" si="0"/>
        <v>0.15000545188009096</v>
      </c>
      <c r="E11" s="51">
        <f t="shared" si="0"/>
        <v>0.15000545188009096</v>
      </c>
      <c r="F11" s="51">
        <f t="shared" si="0"/>
        <v>0.15000545188009096</v>
      </c>
      <c r="G11" s="51">
        <f t="shared" si="0"/>
        <v>0.15000545188009096</v>
      </c>
      <c r="H11" s="51">
        <f t="shared" si="0"/>
        <v>0.15000545188009096</v>
      </c>
      <c r="I11" s="51">
        <f t="shared" si="0"/>
        <v>0.15000545188009096</v>
      </c>
      <c r="J11" s="51">
        <f t="shared" si="0"/>
        <v>0.15000545188009096</v>
      </c>
      <c r="K11" s="51">
        <f t="shared" si="0"/>
        <v>0.15000545188009096</v>
      </c>
      <c r="L11" s="51">
        <f t="shared" si="0"/>
        <v>0.15000545188009096</v>
      </c>
      <c r="M11" s="51">
        <f t="shared" si="0"/>
        <v>0.15000545188009096</v>
      </c>
      <c r="N11" s="51">
        <f t="shared" si="0"/>
        <v>0.15000545188009096</v>
      </c>
      <c r="O11" s="51">
        <f t="shared" si="0"/>
        <v>0.15000545188009096</v>
      </c>
      <c r="P11" s="51">
        <f t="shared" si="0"/>
        <v>0.15000545188009096</v>
      </c>
      <c r="Q11" s="51">
        <f t="shared" si="0"/>
        <v>0.15000545188009096</v>
      </c>
      <c r="R11" s="51">
        <f t="shared" si="0"/>
        <v>0.15000545188009096</v>
      </c>
      <c r="S11" s="51">
        <f t="shared" si="0"/>
        <v>0.15000545188009096</v>
      </c>
      <c r="T11" s="51">
        <f t="shared" si="0"/>
        <v>0.15000545188009096</v>
      </c>
      <c r="U11" s="51">
        <f t="shared" si="0"/>
        <v>0.15000545188009096</v>
      </c>
      <c r="V11" s="51">
        <f t="shared" si="0"/>
        <v>0.15000545188009096</v>
      </c>
      <c r="W11" s="51">
        <f t="shared" si="0"/>
        <v>0.15000545188009096</v>
      </c>
      <c r="X11" s="51">
        <f t="shared" si="0"/>
        <v>0.15000545188009096</v>
      </c>
      <c r="Y11" s="51">
        <f t="shared" si="0"/>
        <v>0.15000545188009096</v>
      </c>
      <c r="Z11" s="51">
        <f t="shared" si="0"/>
        <v>0.15000545188009096</v>
      </c>
      <c r="AA11" s="51">
        <f t="shared" si="0"/>
        <v>0.15000545188009096</v>
      </c>
      <c r="AB11" s="51">
        <f t="shared" si="0"/>
        <v>0.15000545188009096</v>
      </c>
      <c r="AC11" s="51">
        <f t="shared" si="0"/>
        <v>0.15000545188009096</v>
      </c>
      <c r="AD11" s="51">
        <f t="shared" si="0"/>
        <v>0.15000545188009096</v>
      </c>
      <c r="AE11" s="51">
        <f t="shared" si="0"/>
        <v>0.15000545188009096</v>
      </c>
      <c r="AF11" s="51">
        <f t="shared" si="0"/>
        <v>0.15000545188009096</v>
      </c>
      <c r="AG11" s="51">
        <f t="shared" si="0"/>
        <v>0.15000545188009096</v>
      </c>
      <c r="AH11" s="51">
        <f t="shared" si="0"/>
        <v>0.15000545188009096</v>
      </c>
      <c r="AI11" s="51">
        <f t="shared" si="0"/>
        <v>0.15000545188009096</v>
      </c>
      <c r="AJ11" s="51">
        <f t="shared" si="0"/>
        <v>0.15000545188009096</v>
      </c>
      <c r="AK11" s="51">
        <f t="shared" si="0"/>
        <v>0.15000545188009096</v>
      </c>
      <c r="AL11" s="51">
        <f t="shared" si="0"/>
        <v>0.15000545188009096</v>
      </c>
      <c r="AM11" s="51">
        <f t="shared" si="0"/>
        <v>0.15000545188009096</v>
      </c>
      <c r="AN11" s="51">
        <f t="shared" si="0"/>
        <v>0.15000545188009096</v>
      </c>
      <c r="AO11" s="51">
        <f t="shared" si="0"/>
        <v>0.15000545188009096</v>
      </c>
      <c r="AP11" s="51">
        <f t="shared" si="0"/>
        <v>0.15000545188009096</v>
      </c>
      <c r="AQ11" s="51">
        <f t="shared" si="0"/>
        <v>0.15000545188009096</v>
      </c>
    </row>
    <row r="12" spans="1:43" x14ac:dyDescent="0.2">
      <c r="A12" s="63" t="s">
        <v>128</v>
      </c>
      <c r="B12" s="64">
        <f>(B28+B29+B30+B31+B32+B33)/B34</f>
        <v>0.22987121212121212</v>
      </c>
      <c r="C12" s="64">
        <f t="shared" ref="C12:AQ12" si="1">(C28+C29+C30+C31+C32+C33)/C34</f>
        <v>3.0621453173691981E-2</v>
      </c>
      <c r="D12" s="64">
        <f t="shared" si="1"/>
        <v>4.0038488095542543E-2</v>
      </c>
      <c r="E12" s="64">
        <f t="shared" si="1"/>
        <v>4.0038488095542543E-2</v>
      </c>
      <c r="F12" s="64">
        <f t="shared" si="1"/>
        <v>4.0038488095542543E-2</v>
      </c>
      <c r="G12" s="64">
        <f t="shared" si="1"/>
        <v>4.0038488095542543E-2</v>
      </c>
      <c r="H12" s="64">
        <f t="shared" si="1"/>
        <v>4.0038488095542543E-2</v>
      </c>
      <c r="I12" s="64">
        <f t="shared" si="1"/>
        <v>4.0038488095542543E-2</v>
      </c>
      <c r="J12" s="64">
        <f t="shared" si="1"/>
        <v>3.0621453173691981E-2</v>
      </c>
      <c r="K12" s="64">
        <f t="shared" si="1"/>
        <v>4.0038488095542543E-2</v>
      </c>
      <c r="L12" s="64">
        <f t="shared" si="1"/>
        <v>4.0038488095542543E-2</v>
      </c>
      <c r="M12" s="64">
        <f t="shared" si="1"/>
        <v>4.0038488095542543E-2</v>
      </c>
      <c r="N12" s="64">
        <f t="shared" si="1"/>
        <v>3.0621453173691981E-2</v>
      </c>
      <c r="O12" s="64">
        <f t="shared" si="1"/>
        <v>3.0621453173691981E-2</v>
      </c>
      <c r="P12" s="64">
        <f t="shared" si="1"/>
        <v>3.0621453173691981E-2</v>
      </c>
      <c r="Q12" s="64">
        <f t="shared" si="1"/>
        <v>3.0621453173691981E-2</v>
      </c>
      <c r="R12" s="64">
        <f t="shared" si="1"/>
        <v>3.0621453173691981E-2</v>
      </c>
      <c r="S12" s="64">
        <f t="shared" si="1"/>
        <v>3.0621453173691981E-2</v>
      </c>
      <c r="T12" s="64">
        <f t="shared" si="1"/>
        <v>3.0621453173691981E-2</v>
      </c>
      <c r="U12" s="64">
        <f t="shared" si="1"/>
        <v>3.0621453173691981E-2</v>
      </c>
      <c r="V12" s="64">
        <f t="shared" si="1"/>
        <v>3.0621453173691981E-2</v>
      </c>
      <c r="W12" s="64">
        <f t="shared" si="1"/>
        <v>4.0038488095542543E-2</v>
      </c>
      <c r="X12" s="64">
        <f t="shared" si="1"/>
        <v>4.0038488095542543E-2</v>
      </c>
      <c r="Y12" s="64">
        <f t="shared" si="1"/>
        <v>3.0621453173691981E-2</v>
      </c>
      <c r="Z12" s="64">
        <f t="shared" si="1"/>
        <v>3.0621453173691981E-2</v>
      </c>
      <c r="AA12" s="64">
        <f t="shared" si="1"/>
        <v>3.0621453173691981E-2</v>
      </c>
      <c r="AB12" s="64">
        <f t="shared" si="1"/>
        <v>0.22987121212121212</v>
      </c>
      <c r="AC12" s="64">
        <f t="shared" si="1"/>
        <v>0.22987121212121212</v>
      </c>
      <c r="AD12" s="64">
        <f t="shared" si="1"/>
        <v>0.22987121212121212</v>
      </c>
      <c r="AE12" s="64">
        <f t="shared" si="1"/>
        <v>0.22987121212121212</v>
      </c>
      <c r="AF12" s="64">
        <f t="shared" si="1"/>
        <v>0.22987121212121212</v>
      </c>
      <c r="AG12" s="64">
        <f t="shared" si="1"/>
        <v>0.22987121212121212</v>
      </c>
      <c r="AH12" s="64">
        <f t="shared" si="1"/>
        <v>5.2035994823486927E-2</v>
      </c>
      <c r="AI12" s="64">
        <f t="shared" si="1"/>
        <v>5.2035994823486927E-2</v>
      </c>
      <c r="AJ12" s="64">
        <f t="shared" si="1"/>
        <v>5.2035994823486927E-2</v>
      </c>
      <c r="AK12" s="64">
        <f t="shared" si="1"/>
        <v>5.2035994823486927E-2</v>
      </c>
      <c r="AL12" s="64">
        <f t="shared" si="1"/>
        <v>5.2035994823486927E-2</v>
      </c>
      <c r="AM12" s="64">
        <f t="shared" si="1"/>
        <v>5.2035994823486927E-2</v>
      </c>
      <c r="AN12" s="64">
        <f t="shared" si="1"/>
        <v>5.2035994823486927E-2</v>
      </c>
      <c r="AO12" s="64">
        <f t="shared" si="1"/>
        <v>5.2035994823486927E-2</v>
      </c>
      <c r="AP12" s="64">
        <f t="shared" si="1"/>
        <v>3.0621453173691981E-2</v>
      </c>
      <c r="AQ12" s="64">
        <f t="shared" si="1"/>
        <v>3.0621453173691981E-2</v>
      </c>
    </row>
    <row r="13" spans="1:43" x14ac:dyDescent="0.2">
      <c r="A13" s="65" t="s">
        <v>95</v>
      </c>
      <c r="B13" s="51">
        <f>(B37+B38+B39+B40+B41+B42)/B43</f>
        <v>5.9538054117063491E-2</v>
      </c>
      <c r="C13" s="51">
        <f t="shared" ref="C13:AQ13" si="2">(C37+C38+C39+C40+C41+C42)/C43</f>
        <v>0.31847642381676478</v>
      </c>
      <c r="D13" s="51">
        <f>(D37+D38+D39+D40+D41+D42)/D43</f>
        <v>0.11882732708347367</v>
      </c>
      <c r="E13" s="51">
        <f t="shared" si="2"/>
        <v>0.19504903392209988</v>
      </c>
      <c r="F13" s="51">
        <f t="shared" si="2"/>
        <v>0.22003561002225239</v>
      </c>
      <c r="G13" s="51">
        <f t="shared" si="2"/>
        <v>0.14677535922864957</v>
      </c>
      <c r="H13" s="51">
        <f t="shared" si="2"/>
        <v>0.21250288771620671</v>
      </c>
      <c r="I13" s="51">
        <f t="shared" si="2"/>
        <v>0.19999811156924138</v>
      </c>
      <c r="J13" s="51">
        <f t="shared" si="2"/>
        <v>0.13899141298162068</v>
      </c>
      <c r="K13" s="51">
        <f t="shared" si="2"/>
        <v>0.16915481122714626</v>
      </c>
      <c r="L13" s="51">
        <f t="shared" si="2"/>
        <v>0.286527250699325</v>
      </c>
      <c r="M13" s="51">
        <f t="shared" si="2"/>
        <v>0.22218999425119096</v>
      </c>
      <c r="N13" s="51">
        <f t="shared" si="2"/>
        <v>0.17984410612363025</v>
      </c>
      <c r="O13" s="51">
        <f t="shared" si="2"/>
        <v>0.18636021620662208</v>
      </c>
      <c r="P13" s="51">
        <f t="shared" si="2"/>
        <v>0.16964094251472342</v>
      </c>
      <c r="Q13" s="51">
        <f t="shared" si="2"/>
        <v>0.20063654098677469</v>
      </c>
      <c r="R13" s="51">
        <f t="shared" si="2"/>
        <v>0.20042512356823083</v>
      </c>
      <c r="S13" s="51">
        <f t="shared" si="2"/>
        <v>0.15705471208794264</v>
      </c>
      <c r="T13" s="51">
        <f t="shared" si="2"/>
        <v>0.19934235903115233</v>
      </c>
      <c r="U13" s="51">
        <f t="shared" si="2"/>
        <v>0.13529855729570742</v>
      </c>
      <c r="V13" s="51">
        <f t="shared" si="2"/>
        <v>0.17716682581266069</v>
      </c>
      <c r="W13" s="51">
        <f t="shared" si="2"/>
        <v>0.13450661644756806</v>
      </c>
      <c r="X13" s="51">
        <f t="shared" si="2"/>
        <v>0.13450661644756806</v>
      </c>
      <c r="Y13" s="51">
        <f t="shared" si="2"/>
        <v>0.23554884673214538</v>
      </c>
      <c r="Z13" s="51">
        <f t="shared" si="2"/>
        <v>0.17857993492490765</v>
      </c>
      <c r="AA13" s="51">
        <f t="shared" si="2"/>
        <v>0.15081387056891918</v>
      </c>
      <c r="AB13" s="51">
        <f t="shared" si="2"/>
        <v>5.0041403876573125E-2</v>
      </c>
      <c r="AC13" s="51">
        <f t="shared" si="2"/>
        <v>4.3365628599503034E-2</v>
      </c>
      <c r="AD13" s="51">
        <f t="shared" si="2"/>
        <v>4.1720256867114558E-2</v>
      </c>
      <c r="AE13" s="51">
        <f t="shared" si="2"/>
        <v>4.396285945511811E-2</v>
      </c>
      <c r="AF13" s="51">
        <f t="shared" si="2"/>
        <v>4.3606946844877495E-2</v>
      </c>
      <c r="AG13" s="51">
        <f t="shared" si="2"/>
        <v>5.1830980993050974E-2</v>
      </c>
      <c r="AH13" s="51">
        <f t="shared" si="2"/>
        <v>0.19302912716365805</v>
      </c>
      <c r="AI13" s="51">
        <f t="shared" si="2"/>
        <v>0.16968394425215905</v>
      </c>
      <c r="AJ13" s="51">
        <f t="shared" si="2"/>
        <v>0.15271017231336351</v>
      </c>
      <c r="AK13" s="51">
        <f t="shared" si="2"/>
        <v>0.11230332148448044</v>
      </c>
      <c r="AL13" s="51">
        <f t="shared" si="2"/>
        <v>0.18068499460336196</v>
      </c>
      <c r="AM13" s="51">
        <f t="shared" si="2"/>
        <v>0.12959119057768245</v>
      </c>
      <c r="AN13" s="51">
        <f t="shared" si="2"/>
        <v>0.21705187556025204</v>
      </c>
      <c r="AO13" s="51">
        <f t="shared" si="2"/>
        <v>0.14680793469717493</v>
      </c>
      <c r="AP13" s="51">
        <f t="shared" si="2"/>
        <v>0.29558904056021051</v>
      </c>
      <c r="AQ13" s="51">
        <f t="shared" si="2"/>
        <v>0.29491018224288473</v>
      </c>
    </row>
    <row r="14" spans="1:43" x14ac:dyDescent="0.2">
      <c r="A14" s="66" t="s">
        <v>96</v>
      </c>
      <c r="B14" s="67">
        <f>SUM(B11:B13)</f>
        <v>0.43941471811836652</v>
      </c>
      <c r="C14" s="67">
        <f t="shared" ref="C14:AQ14" si="3">SUM(C11:C13)</f>
        <v>0.4991033288705477</v>
      </c>
      <c r="D14" s="67">
        <f t="shared" si="3"/>
        <v>0.30887126705910717</v>
      </c>
      <c r="E14" s="67">
        <f t="shared" si="3"/>
        <v>0.38509297389773339</v>
      </c>
      <c r="F14" s="67">
        <f t="shared" si="3"/>
        <v>0.41007954999788587</v>
      </c>
      <c r="G14" s="67">
        <f t="shared" si="3"/>
        <v>0.33681929920428311</v>
      </c>
      <c r="H14" s="67">
        <f t="shared" si="3"/>
        <v>0.40254682769184025</v>
      </c>
      <c r="I14" s="67">
        <f t="shared" si="3"/>
        <v>0.39004205154487492</v>
      </c>
      <c r="J14" s="67">
        <f t="shared" si="3"/>
        <v>0.31961831803540364</v>
      </c>
      <c r="K14" s="67">
        <f t="shared" si="3"/>
        <v>0.35919875120277978</v>
      </c>
      <c r="L14" s="67">
        <f t="shared" si="3"/>
        <v>0.47657119067495851</v>
      </c>
      <c r="M14" s="67">
        <f t="shared" si="3"/>
        <v>0.41223393422682447</v>
      </c>
      <c r="N14" s="67">
        <f t="shared" si="3"/>
        <v>0.3604710111774132</v>
      </c>
      <c r="O14" s="67">
        <f t="shared" si="3"/>
        <v>0.366987121260405</v>
      </c>
      <c r="P14" s="67">
        <f t="shared" si="3"/>
        <v>0.35026784756850637</v>
      </c>
      <c r="Q14" s="67">
        <f t="shared" si="3"/>
        <v>0.38126344604055762</v>
      </c>
      <c r="R14" s="67">
        <f t="shared" si="3"/>
        <v>0.38105202862201376</v>
      </c>
      <c r="S14" s="67">
        <f t="shared" si="3"/>
        <v>0.33768161714172557</v>
      </c>
      <c r="T14" s="67">
        <f t="shared" si="3"/>
        <v>0.37996926408493525</v>
      </c>
      <c r="U14" s="67">
        <f t="shared" si="3"/>
        <v>0.31592546234949037</v>
      </c>
      <c r="V14" s="67">
        <f t="shared" si="3"/>
        <v>0.35779373086644362</v>
      </c>
      <c r="W14" s="67">
        <f t="shared" si="3"/>
        <v>0.32455055642320157</v>
      </c>
      <c r="X14" s="67">
        <f t="shared" si="3"/>
        <v>0.32455055642320157</v>
      </c>
      <c r="Y14" s="67">
        <f t="shared" si="3"/>
        <v>0.41617575178592831</v>
      </c>
      <c r="Z14" s="67">
        <f t="shared" si="3"/>
        <v>0.35920683997869057</v>
      </c>
      <c r="AA14" s="67">
        <f t="shared" si="3"/>
        <v>0.33144077562270213</v>
      </c>
      <c r="AB14" s="67">
        <f t="shared" si="3"/>
        <v>0.42991806787787618</v>
      </c>
      <c r="AC14" s="67">
        <f t="shared" si="3"/>
        <v>0.42324229260080609</v>
      </c>
      <c r="AD14" s="67">
        <f t="shared" si="3"/>
        <v>0.4215969208684176</v>
      </c>
      <c r="AE14" s="67">
        <f t="shared" si="3"/>
        <v>0.42383952345642117</v>
      </c>
      <c r="AF14" s="67">
        <f t="shared" si="3"/>
        <v>0.42348361084618052</v>
      </c>
      <c r="AG14" s="67">
        <f t="shared" si="3"/>
        <v>0.43170764499435399</v>
      </c>
      <c r="AH14" s="67">
        <f t="shared" si="3"/>
        <v>0.39507057386723593</v>
      </c>
      <c r="AI14" s="67">
        <f t="shared" si="3"/>
        <v>0.37172539095573692</v>
      </c>
      <c r="AJ14" s="67">
        <f t="shared" si="3"/>
        <v>0.35475161901694141</v>
      </c>
      <c r="AK14" s="67">
        <f t="shared" si="3"/>
        <v>0.31434476818805834</v>
      </c>
      <c r="AL14" s="67">
        <f t="shared" si="3"/>
        <v>0.38272644130693984</v>
      </c>
      <c r="AM14" s="67">
        <f t="shared" si="3"/>
        <v>0.33163263728126036</v>
      </c>
      <c r="AN14" s="67">
        <f t="shared" si="3"/>
        <v>0.41909332226382989</v>
      </c>
      <c r="AO14" s="67">
        <f t="shared" si="3"/>
        <v>0.34884938140075283</v>
      </c>
      <c r="AP14" s="67">
        <f t="shared" si="3"/>
        <v>0.47621594561399344</v>
      </c>
      <c r="AQ14" s="67">
        <f t="shared" si="3"/>
        <v>0.47553708729666766</v>
      </c>
    </row>
    <row r="15" spans="1:43" s="28" customFormat="1" x14ac:dyDescent="0.2">
      <c r="A15" s="65" t="s">
        <v>116</v>
      </c>
      <c r="B15" s="84">
        <v>0.14460000000000001</v>
      </c>
      <c r="C15" s="84">
        <v>8.4000000000000005E-2</v>
      </c>
      <c r="D15" s="92">
        <v>0</v>
      </c>
      <c r="E15" s="84">
        <v>3.4799999999999998E-2</v>
      </c>
      <c r="F15" s="84">
        <v>0.1</v>
      </c>
      <c r="G15" s="84">
        <v>0.107</v>
      </c>
      <c r="H15" s="84">
        <v>8.5000000000000006E-2</v>
      </c>
      <c r="I15" s="84">
        <v>0.1</v>
      </c>
      <c r="J15" s="84">
        <v>0.21629999999999999</v>
      </c>
      <c r="K15" s="84">
        <v>7.2599999999999998E-2</v>
      </c>
      <c r="L15" s="84">
        <v>8.3199999999999996E-2</v>
      </c>
      <c r="M15" s="84">
        <v>3.9100000000000003E-2</v>
      </c>
      <c r="N15" s="84">
        <v>0.22500000000000001</v>
      </c>
      <c r="O15" s="84">
        <v>0.15010000000000001</v>
      </c>
      <c r="P15" s="84">
        <v>0.29770000000000002</v>
      </c>
      <c r="Q15" s="92">
        <v>0</v>
      </c>
      <c r="R15" s="84">
        <v>0.36230000000000001</v>
      </c>
      <c r="S15" s="84">
        <v>0.22889999999999999</v>
      </c>
      <c r="T15" s="84">
        <v>0.1129</v>
      </c>
      <c r="U15" s="84">
        <v>6.8900000000000003E-2</v>
      </c>
      <c r="V15" s="84">
        <v>0.19040000000000001</v>
      </c>
      <c r="W15" s="84">
        <v>9.8100000000000007E-2</v>
      </c>
      <c r="X15" s="84">
        <v>9.8100000000000007E-2</v>
      </c>
      <c r="Y15" s="84">
        <v>0.44019999999999998</v>
      </c>
      <c r="Z15" s="84">
        <v>0.17499999999999999</v>
      </c>
      <c r="AA15" s="84">
        <v>7.8E-2</v>
      </c>
      <c r="AB15" s="84">
        <v>0.18</v>
      </c>
      <c r="AC15" s="84">
        <v>9.69E-2</v>
      </c>
      <c r="AD15" s="84">
        <v>8.5599999999999996E-2</v>
      </c>
      <c r="AE15" s="84">
        <v>0.2</v>
      </c>
      <c r="AF15" s="84">
        <v>0.2</v>
      </c>
      <c r="AG15" s="84">
        <v>6.4000000000000001E-2</v>
      </c>
      <c r="AH15" s="84">
        <v>0.185</v>
      </c>
      <c r="AI15" s="84">
        <v>0.16020000000000001</v>
      </c>
      <c r="AJ15" s="84">
        <v>0.28220000000000001</v>
      </c>
      <c r="AK15" s="84">
        <v>9.1999999999999998E-2</v>
      </c>
      <c r="AL15" s="84">
        <v>0.17299999999999999</v>
      </c>
      <c r="AM15" s="84">
        <v>0.14649999999999999</v>
      </c>
      <c r="AN15" s="84">
        <v>7.85E-2</v>
      </c>
      <c r="AO15" s="92">
        <v>0</v>
      </c>
      <c r="AP15" s="84">
        <v>5.2999999999999999E-2</v>
      </c>
      <c r="AQ15" s="84">
        <v>4.53E-2</v>
      </c>
    </row>
    <row r="16" spans="1:43" x14ac:dyDescent="0.2">
      <c r="A16" s="68" t="s">
        <v>97</v>
      </c>
      <c r="B16" s="67">
        <f>SUM(B14:B15)</f>
        <v>0.58401471811836658</v>
      </c>
      <c r="C16" s="67">
        <f t="shared" ref="C16:AQ16" si="4">SUM(C14:C15)</f>
        <v>0.58310332887054772</v>
      </c>
      <c r="D16" s="67">
        <f t="shared" si="4"/>
        <v>0.30887126705910717</v>
      </c>
      <c r="E16" s="67">
        <f t="shared" si="4"/>
        <v>0.41989297389773339</v>
      </c>
      <c r="F16" s="67">
        <f t="shared" si="4"/>
        <v>0.51007954999788585</v>
      </c>
      <c r="G16" s="67">
        <f t="shared" si="4"/>
        <v>0.44381929920428309</v>
      </c>
      <c r="H16" s="67">
        <f t="shared" si="4"/>
        <v>0.48754682769184027</v>
      </c>
      <c r="I16" s="67">
        <f t="shared" si="4"/>
        <v>0.4900420515448749</v>
      </c>
      <c r="J16" s="67">
        <f t="shared" si="4"/>
        <v>0.53591831803540368</v>
      </c>
      <c r="K16" s="67">
        <f t="shared" si="4"/>
        <v>0.43179875120277977</v>
      </c>
      <c r="L16" s="67">
        <f t="shared" si="4"/>
        <v>0.55977119067495851</v>
      </c>
      <c r="M16" s="67">
        <f t="shared" si="4"/>
        <v>0.4513339342268245</v>
      </c>
      <c r="N16" s="67">
        <f t="shared" si="4"/>
        <v>0.58547101117741318</v>
      </c>
      <c r="O16" s="67">
        <f t="shared" si="4"/>
        <v>0.51708712126040501</v>
      </c>
      <c r="P16" s="67">
        <f t="shared" si="4"/>
        <v>0.64796784756850645</v>
      </c>
      <c r="Q16" s="67">
        <f t="shared" si="4"/>
        <v>0.38126344604055762</v>
      </c>
      <c r="R16" s="67">
        <f t="shared" si="4"/>
        <v>0.74335202862201377</v>
      </c>
      <c r="S16" s="67">
        <f t="shared" si="4"/>
        <v>0.5665816171417255</v>
      </c>
      <c r="T16" s="67">
        <f t="shared" si="4"/>
        <v>0.49286926408493525</v>
      </c>
      <c r="U16" s="67">
        <f t="shared" si="4"/>
        <v>0.38482546234949039</v>
      </c>
      <c r="V16" s="67">
        <f t="shared" si="4"/>
        <v>0.54819373086644363</v>
      </c>
      <c r="W16" s="67">
        <f t="shared" si="4"/>
        <v>0.4226505564232016</v>
      </c>
      <c r="X16" s="67">
        <f t="shared" si="4"/>
        <v>0.4226505564232016</v>
      </c>
      <c r="Y16" s="67">
        <f t="shared" si="4"/>
        <v>0.85637575178592829</v>
      </c>
      <c r="Z16" s="67">
        <f t="shared" si="4"/>
        <v>0.53420683997869056</v>
      </c>
      <c r="AA16" s="67">
        <f t="shared" si="4"/>
        <v>0.40944077562270215</v>
      </c>
      <c r="AB16" s="67">
        <f t="shared" si="4"/>
        <v>0.60991806787787617</v>
      </c>
      <c r="AC16" s="67">
        <f t="shared" si="4"/>
        <v>0.52014229260080613</v>
      </c>
      <c r="AD16" s="67">
        <f t="shared" si="4"/>
        <v>0.50719692086841761</v>
      </c>
      <c r="AE16" s="67">
        <f t="shared" si="4"/>
        <v>0.62383952345642113</v>
      </c>
      <c r="AF16" s="67">
        <f t="shared" si="4"/>
        <v>0.62348361084618054</v>
      </c>
      <c r="AG16" s="67">
        <f t="shared" si="4"/>
        <v>0.49570764499435399</v>
      </c>
      <c r="AH16" s="67">
        <f t="shared" si="4"/>
        <v>0.58007057386723593</v>
      </c>
      <c r="AI16" s="67">
        <f t="shared" si="4"/>
        <v>0.53192539095573688</v>
      </c>
      <c r="AJ16" s="67">
        <f t="shared" si="4"/>
        <v>0.63695161901694142</v>
      </c>
      <c r="AK16" s="67">
        <f t="shared" si="4"/>
        <v>0.40634476818805831</v>
      </c>
      <c r="AL16" s="67">
        <f t="shared" si="4"/>
        <v>0.55572644130693982</v>
      </c>
      <c r="AM16" s="67">
        <f t="shared" si="4"/>
        <v>0.47813263728126032</v>
      </c>
      <c r="AN16" s="67">
        <f t="shared" si="4"/>
        <v>0.49759332226382991</v>
      </c>
      <c r="AO16" s="67">
        <f t="shared" si="4"/>
        <v>0.34884938140075283</v>
      </c>
      <c r="AP16" s="67">
        <f t="shared" si="4"/>
        <v>0.52921594561399343</v>
      </c>
      <c r="AQ16" s="67">
        <f t="shared" si="4"/>
        <v>0.52083708729666767</v>
      </c>
    </row>
    <row r="17" spans="1:43" ht="13.5" thickBot="1" x14ac:dyDescent="0.25">
      <c r="A17" s="7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row>
    <row r="18" spans="1:43" ht="13.5" thickBot="1" x14ac:dyDescent="0.25">
      <c r="A18" s="71" t="s">
        <v>98</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row>
    <row r="19" spans="1:43" x14ac:dyDescent="0.2">
      <c r="A19" s="72" t="s">
        <v>99</v>
      </c>
      <c r="B19" s="73">
        <v>30285</v>
      </c>
      <c r="C19" s="73">
        <v>30285</v>
      </c>
      <c r="D19" s="73">
        <v>30285</v>
      </c>
      <c r="E19" s="73">
        <v>30285</v>
      </c>
      <c r="F19" s="73">
        <v>30285</v>
      </c>
      <c r="G19" s="73">
        <v>30285</v>
      </c>
      <c r="H19" s="73">
        <v>30285</v>
      </c>
      <c r="I19" s="73">
        <v>30285</v>
      </c>
      <c r="J19" s="73">
        <v>30285</v>
      </c>
      <c r="K19" s="73">
        <v>30285</v>
      </c>
      <c r="L19" s="73">
        <v>30285</v>
      </c>
      <c r="M19" s="73">
        <v>30285</v>
      </c>
      <c r="N19" s="73">
        <v>30285</v>
      </c>
      <c r="O19" s="73">
        <v>30285</v>
      </c>
      <c r="P19" s="73">
        <v>30285</v>
      </c>
      <c r="Q19" s="73">
        <v>30285</v>
      </c>
      <c r="R19" s="73">
        <v>30285</v>
      </c>
      <c r="S19" s="73">
        <v>30285</v>
      </c>
      <c r="T19" s="73">
        <v>30285</v>
      </c>
      <c r="U19" s="73">
        <v>30285</v>
      </c>
      <c r="V19" s="73">
        <v>30285</v>
      </c>
      <c r="W19" s="73">
        <v>30285</v>
      </c>
      <c r="X19" s="73">
        <v>30285</v>
      </c>
      <c r="Y19" s="73">
        <v>30285</v>
      </c>
      <c r="Z19" s="73">
        <v>30285</v>
      </c>
      <c r="AA19" s="73">
        <v>30285</v>
      </c>
      <c r="AB19" s="73">
        <v>30285</v>
      </c>
      <c r="AC19" s="73">
        <v>30285</v>
      </c>
      <c r="AD19" s="73">
        <v>30285</v>
      </c>
      <c r="AE19" s="73">
        <v>30285</v>
      </c>
      <c r="AF19" s="73">
        <v>30285</v>
      </c>
      <c r="AG19" s="73">
        <v>30285</v>
      </c>
      <c r="AH19" s="73">
        <v>30285</v>
      </c>
      <c r="AI19" s="73">
        <v>30285</v>
      </c>
      <c r="AJ19" s="73">
        <v>30285</v>
      </c>
      <c r="AK19" s="73">
        <v>30285</v>
      </c>
      <c r="AL19" s="73">
        <v>30285</v>
      </c>
      <c r="AM19" s="73">
        <v>30285</v>
      </c>
      <c r="AN19" s="73">
        <v>30285</v>
      </c>
      <c r="AO19" s="73">
        <v>30285</v>
      </c>
      <c r="AP19" s="73">
        <v>30285</v>
      </c>
      <c r="AQ19" s="73">
        <v>30285</v>
      </c>
    </row>
    <row r="20" spans="1:43" x14ac:dyDescent="0.2">
      <c r="A20" s="74" t="s">
        <v>100</v>
      </c>
      <c r="B20" s="75">
        <v>43428</v>
      </c>
      <c r="C20" s="75">
        <v>43428</v>
      </c>
      <c r="D20" s="75">
        <v>43428</v>
      </c>
      <c r="E20" s="75">
        <v>43428</v>
      </c>
      <c r="F20" s="75">
        <v>43428</v>
      </c>
      <c r="G20" s="75">
        <v>43428</v>
      </c>
      <c r="H20" s="75">
        <v>43428</v>
      </c>
      <c r="I20" s="75">
        <v>43428</v>
      </c>
      <c r="J20" s="75">
        <v>43428</v>
      </c>
      <c r="K20" s="75">
        <v>43428</v>
      </c>
      <c r="L20" s="75">
        <v>43428</v>
      </c>
      <c r="M20" s="75">
        <v>43428</v>
      </c>
      <c r="N20" s="75">
        <v>43428</v>
      </c>
      <c r="O20" s="75">
        <v>43428</v>
      </c>
      <c r="P20" s="75">
        <v>43428</v>
      </c>
      <c r="Q20" s="75">
        <v>43428</v>
      </c>
      <c r="R20" s="75">
        <v>43428</v>
      </c>
      <c r="S20" s="75">
        <v>43428</v>
      </c>
      <c r="T20" s="75">
        <v>43428</v>
      </c>
      <c r="U20" s="75">
        <v>43428</v>
      </c>
      <c r="V20" s="75">
        <v>43428</v>
      </c>
      <c r="W20" s="75">
        <v>43428</v>
      </c>
      <c r="X20" s="75">
        <v>43428</v>
      </c>
      <c r="Y20" s="75">
        <v>43428</v>
      </c>
      <c r="Z20" s="75">
        <v>43428</v>
      </c>
      <c r="AA20" s="75">
        <v>43428</v>
      </c>
      <c r="AB20" s="75">
        <v>43428</v>
      </c>
      <c r="AC20" s="75">
        <v>43428</v>
      </c>
      <c r="AD20" s="75">
        <v>43428</v>
      </c>
      <c r="AE20" s="75">
        <v>43428</v>
      </c>
      <c r="AF20" s="75">
        <v>43428</v>
      </c>
      <c r="AG20" s="75">
        <v>43428</v>
      </c>
      <c r="AH20" s="75">
        <v>43428</v>
      </c>
      <c r="AI20" s="75">
        <v>43428</v>
      </c>
      <c r="AJ20" s="75">
        <v>43428</v>
      </c>
      <c r="AK20" s="75">
        <v>43428</v>
      </c>
      <c r="AL20" s="75">
        <v>43428</v>
      </c>
      <c r="AM20" s="75">
        <v>43428</v>
      </c>
      <c r="AN20" s="75">
        <v>43428</v>
      </c>
      <c r="AO20" s="75">
        <v>43428</v>
      </c>
      <c r="AP20" s="75">
        <v>43428</v>
      </c>
      <c r="AQ20" s="75">
        <v>43428</v>
      </c>
    </row>
    <row r="21" spans="1:43" x14ac:dyDescent="0.2">
      <c r="A21" s="76" t="s">
        <v>101</v>
      </c>
      <c r="B21" s="73">
        <v>45676</v>
      </c>
      <c r="C21" s="73">
        <v>45676</v>
      </c>
      <c r="D21" s="73">
        <v>45676</v>
      </c>
      <c r="E21" s="73">
        <v>45676</v>
      </c>
      <c r="F21" s="73">
        <v>45676</v>
      </c>
      <c r="G21" s="73">
        <v>45676</v>
      </c>
      <c r="H21" s="73">
        <v>45676</v>
      </c>
      <c r="I21" s="73">
        <v>45676</v>
      </c>
      <c r="J21" s="73">
        <v>45676</v>
      </c>
      <c r="K21" s="73">
        <v>45676</v>
      </c>
      <c r="L21" s="73">
        <v>45676</v>
      </c>
      <c r="M21" s="73">
        <v>45676</v>
      </c>
      <c r="N21" s="73">
        <v>45676</v>
      </c>
      <c r="O21" s="73">
        <v>45676</v>
      </c>
      <c r="P21" s="73">
        <v>45676</v>
      </c>
      <c r="Q21" s="73">
        <v>45676</v>
      </c>
      <c r="R21" s="73">
        <v>45676</v>
      </c>
      <c r="S21" s="73">
        <v>45676</v>
      </c>
      <c r="T21" s="73">
        <v>45676</v>
      </c>
      <c r="U21" s="73">
        <v>45676</v>
      </c>
      <c r="V21" s="73">
        <v>45676</v>
      </c>
      <c r="W21" s="73">
        <v>45676</v>
      </c>
      <c r="X21" s="73">
        <v>45676</v>
      </c>
      <c r="Y21" s="73">
        <v>45676</v>
      </c>
      <c r="Z21" s="73">
        <v>45676</v>
      </c>
      <c r="AA21" s="73">
        <v>45676</v>
      </c>
      <c r="AB21" s="73">
        <v>45676</v>
      </c>
      <c r="AC21" s="73">
        <v>45676</v>
      </c>
      <c r="AD21" s="73">
        <v>45676</v>
      </c>
      <c r="AE21" s="73">
        <v>45676</v>
      </c>
      <c r="AF21" s="73">
        <v>45676</v>
      </c>
      <c r="AG21" s="73">
        <v>45676</v>
      </c>
      <c r="AH21" s="73">
        <v>45676</v>
      </c>
      <c r="AI21" s="73">
        <v>45676</v>
      </c>
      <c r="AJ21" s="73">
        <v>45676</v>
      </c>
      <c r="AK21" s="73">
        <v>45676</v>
      </c>
      <c r="AL21" s="73">
        <v>45676</v>
      </c>
      <c r="AM21" s="73">
        <v>45676</v>
      </c>
      <c r="AN21" s="73">
        <v>45676</v>
      </c>
      <c r="AO21" s="73">
        <v>45676</v>
      </c>
      <c r="AP21" s="73">
        <v>45676</v>
      </c>
      <c r="AQ21" s="73">
        <v>45676</v>
      </c>
    </row>
    <row r="22" spans="1:43" x14ac:dyDescent="0.2">
      <c r="A22" s="74" t="s">
        <v>102</v>
      </c>
      <c r="B22" s="75">
        <v>70881</v>
      </c>
      <c r="C22" s="75">
        <v>70881</v>
      </c>
      <c r="D22" s="75">
        <v>70881</v>
      </c>
      <c r="E22" s="75">
        <v>70881</v>
      </c>
      <c r="F22" s="75">
        <v>70881</v>
      </c>
      <c r="G22" s="75">
        <v>70881</v>
      </c>
      <c r="H22" s="75">
        <v>70881</v>
      </c>
      <c r="I22" s="75">
        <v>70881</v>
      </c>
      <c r="J22" s="75">
        <v>70881</v>
      </c>
      <c r="K22" s="75">
        <v>70881</v>
      </c>
      <c r="L22" s="75">
        <v>70881</v>
      </c>
      <c r="M22" s="75">
        <v>70881</v>
      </c>
      <c r="N22" s="75">
        <v>70881</v>
      </c>
      <c r="O22" s="75">
        <v>70881</v>
      </c>
      <c r="P22" s="75">
        <v>70881</v>
      </c>
      <c r="Q22" s="75">
        <v>70881</v>
      </c>
      <c r="R22" s="75">
        <v>70881</v>
      </c>
      <c r="S22" s="75">
        <v>70881</v>
      </c>
      <c r="T22" s="75">
        <v>70881</v>
      </c>
      <c r="U22" s="75">
        <v>70881</v>
      </c>
      <c r="V22" s="75">
        <v>70881</v>
      </c>
      <c r="W22" s="75">
        <v>70881</v>
      </c>
      <c r="X22" s="75">
        <v>70881</v>
      </c>
      <c r="Y22" s="75">
        <v>70881</v>
      </c>
      <c r="Z22" s="75">
        <v>70881</v>
      </c>
      <c r="AA22" s="75">
        <v>70881</v>
      </c>
      <c r="AB22" s="75">
        <v>70881</v>
      </c>
      <c r="AC22" s="75">
        <v>70881</v>
      </c>
      <c r="AD22" s="75">
        <v>70881</v>
      </c>
      <c r="AE22" s="75">
        <v>70881</v>
      </c>
      <c r="AF22" s="75">
        <v>70881</v>
      </c>
      <c r="AG22" s="75">
        <v>70881</v>
      </c>
      <c r="AH22" s="75">
        <v>70881</v>
      </c>
      <c r="AI22" s="75">
        <v>70881</v>
      </c>
      <c r="AJ22" s="75">
        <v>70881</v>
      </c>
      <c r="AK22" s="75">
        <v>70881</v>
      </c>
      <c r="AL22" s="75">
        <v>70881</v>
      </c>
      <c r="AM22" s="75">
        <v>70881</v>
      </c>
      <c r="AN22" s="75">
        <v>70881</v>
      </c>
      <c r="AO22" s="75">
        <v>70881</v>
      </c>
      <c r="AP22" s="75">
        <v>70881</v>
      </c>
      <c r="AQ22" s="75">
        <v>70881</v>
      </c>
    </row>
    <row r="23" spans="1:43" x14ac:dyDescent="0.2">
      <c r="A23" s="76" t="s">
        <v>103</v>
      </c>
      <c r="B23" s="73">
        <v>22925</v>
      </c>
      <c r="C23" s="73">
        <v>22925</v>
      </c>
      <c r="D23" s="73">
        <v>22925</v>
      </c>
      <c r="E23" s="73">
        <v>22925</v>
      </c>
      <c r="F23" s="73">
        <v>22925</v>
      </c>
      <c r="G23" s="73">
        <v>22925</v>
      </c>
      <c r="H23" s="73">
        <v>22925</v>
      </c>
      <c r="I23" s="73">
        <v>22925</v>
      </c>
      <c r="J23" s="73">
        <v>22925</v>
      </c>
      <c r="K23" s="73">
        <v>22925</v>
      </c>
      <c r="L23" s="73">
        <v>22925</v>
      </c>
      <c r="M23" s="73">
        <v>22925</v>
      </c>
      <c r="N23" s="73">
        <v>22925</v>
      </c>
      <c r="O23" s="73">
        <v>22925</v>
      </c>
      <c r="P23" s="73">
        <v>22925</v>
      </c>
      <c r="Q23" s="73">
        <v>22925</v>
      </c>
      <c r="R23" s="73">
        <v>22925</v>
      </c>
      <c r="S23" s="73">
        <v>22925</v>
      </c>
      <c r="T23" s="73">
        <v>22925</v>
      </c>
      <c r="U23" s="73">
        <v>22925</v>
      </c>
      <c r="V23" s="73">
        <v>22925</v>
      </c>
      <c r="W23" s="73">
        <v>22925</v>
      </c>
      <c r="X23" s="73">
        <v>22925</v>
      </c>
      <c r="Y23" s="73">
        <v>22925</v>
      </c>
      <c r="Z23" s="73">
        <v>22925</v>
      </c>
      <c r="AA23" s="73">
        <v>22925</v>
      </c>
      <c r="AB23" s="73">
        <v>22925</v>
      </c>
      <c r="AC23" s="73">
        <v>22925</v>
      </c>
      <c r="AD23" s="73">
        <v>22925</v>
      </c>
      <c r="AE23" s="73">
        <v>22925</v>
      </c>
      <c r="AF23" s="73">
        <v>22925</v>
      </c>
      <c r="AG23" s="73">
        <v>22925</v>
      </c>
      <c r="AH23" s="73">
        <v>22925</v>
      </c>
      <c r="AI23" s="73">
        <v>22925</v>
      </c>
      <c r="AJ23" s="73">
        <v>22925</v>
      </c>
      <c r="AK23" s="73">
        <v>22925</v>
      </c>
      <c r="AL23" s="73">
        <v>22925</v>
      </c>
      <c r="AM23" s="73">
        <v>22925</v>
      </c>
      <c r="AN23" s="73">
        <v>22925</v>
      </c>
      <c r="AO23" s="73">
        <v>22925</v>
      </c>
      <c r="AP23" s="73">
        <v>22925</v>
      </c>
      <c r="AQ23" s="73">
        <v>22925</v>
      </c>
    </row>
    <row r="24" spans="1:43" x14ac:dyDescent="0.2">
      <c r="A24" s="74" t="s">
        <v>104</v>
      </c>
      <c r="B24" s="75">
        <v>9672</v>
      </c>
      <c r="C24" s="75">
        <v>9672</v>
      </c>
      <c r="D24" s="75">
        <v>9672</v>
      </c>
      <c r="E24" s="75">
        <v>9672</v>
      </c>
      <c r="F24" s="75">
        <v>9672</v>
      </c>
      <c r="G24" s="75">
        <v>9672</v>
      </c>
      <c r="H24" s="75">
        <v>9672</v>
      </c>
      <c r="I24" s="75">
        <v>9672</v>
      </c>
      <c r="J24" s="75">
        <v>9672</v>
      </c>
      <c r="K24" s="75">
        <v>9672</v>
      </c>
      <c r="L24" s="75">
        <v>9672</v>
      </c>
      <c r="M24" s="75">
        <v>9672</v>
      </c>
      <c r="N24" s="75">
        <v>9672</v>
      </c>
      <c r="O24" s="75">
        <v>9672</v>
      </c>
      <c r="P24" s="75">
        <v>9672</v>
      </c>
      <c r="Q24" s="75">
        <v>9672</v>
      </c>
      <c r="R24" s="75">
        <v>9672</v>
      </c>
      <c r="S24" s="75">
        <v>9672</v>
      </c>
      <c r="T24" s="75">
        <v>9672</v>
      </c>
      <c r="U24" s="75">
        <v>9672</v>
      </c>
      <c r="V24" s="75">
        <v>9672</v>
      </c>
      <c r="W24" s="75">
        <v>9672</v>
      </c>
      <c r="X24" s="75">
        <v>9672</v>
      </c>
      <c r="Y24" s="75">
        <v>9672</v>
      </c>
      <c r="Z24" s="75">
        <v>9672</v>
      </c>
      <c r="AA24" s="75">
        <v>9672</v>
      </c>
      <c r="AB24" s="75">
        <v>9672</v>
      </c>
      <c r="AC24" s="75">
        <v>9672</v>
      </c>
      <c r="AD24" s="75">
        <v>9672</v>
      </c>
      <c r="AE24" s="75">
        <v>9672</v>
      </c>
      <c r="AF24" s="75">
        <v>9672</v>
      </c>
      <c r="AG24" s="75">
        <v>9672</v>
      </c>
      <c r="AH24" s="75">
        <v>9672</v>
      </c>
      <c r="AI24" s="75">
        <v>9672</v>
      </c>
      <c r="AJ24" s="75">
        <v>9672</v>
      </c>
      <c r="AK24" s="75">
        <v>9672</v>
      </c>
      <c r="AL24" s="75">
        <v>9672</v>
      </c>
      <c r="AM24" s="75">
        <v>9672</v>
      </c>
      <c r="AN24" s="75">
        <v>9672</v>
      </c>
      <c r="AO24" s="75">
        <v>9672</v>
      </c>
      <c r="AP24" s="75">
        <v>9672</v>
      </c>
      <c r="AQ24" s="75">
        <v>9672</v>
      </c>
    </row>
    <row r="25" spans="1:43" s="8" customFormat="1" x14ac:dyDescent="0.2">
      <c r="A25" s="77" t="s">
        <v>105</v>
      </c>
      <c r="B25" s="78">
        <v>1485726</v>
      </c>
      <c r="C25" s="78">
        <v>1485726</v>
      </c>
      <c r="D25" s="78">
        <v>1485726</v>
      </c>
      <c r="E25" s="78">
        <v>1485726</v>
      </c>
      <c r="F25" s="78">
        <v>1485726</v>
      </c>
      <c r="G25" s="78">
        <v>1485726</v>
      </c>
      <c r="H25" s="78">
        <v>1485726</v>
      </c>
      <c r="I25" s="78">
        <v>1485726</v>
      </c>
      <c r="J25" s="78">
        <v>1485726</v>
      </c>
      <c r="K25" s="78">
        <v>1485726</v>
      </c>
      <c r="L25" s="78">
        <v>1485726</v>
      </c>
      <c r="M25" s="78">
        <v>1485726</v>
      </c>
      <c r="N25" s="78">
        <v>1485726</v>
      </c>
      <c r="O25" s="78">
        <v>1485726</v>
      </c>
      <c r="P25" s="78">
        <v>1485726</v>
      </c>
      <c r="Q25" s="78">
        <v>1485726</v>
      </c>
      <c r="R25" s="78">
        <v>1485726</v>
      </c>
      <c r="S25" s="78">
        <v>1485726</v>
      </c>
      <c r="T25" s="78">
        <v>1485726</v>
      </c>
      <c r="U25" s="78">
        <v>1485726</v>
      </c>
      <c r="V25" s="78">
        <v>1485726</v>
      </c>
      <c r="W25" s="78">
        <v>1485726</v>
      </c>
      <c r="X25" s="78">
        <v>1485726</v>
      </c>
      <c r="Y25" s="78">
        <v>1485726</v>
      </c>
      <c r="Z25" s="78">
        <v>1485726</v>
      </c>
      <c r="AA25" s="78">
        <v>1485726</v>
      </c>
      <c r="AB25" s="78">
        <v>1485726</v>
      </c>
      <c r="AC25" s="78">
        <v>1485726</v>
      </c>
      <c r="AD25" s="78">
        <v>1485726</v>
      </c>
      <c r="AE25" s="78">
        <v>1485726</v>
      </c>
      <c r="AF25" s="78">
        <v>1485726</v>
      </c>
      <c r="AG25" s="78">
        <v>1485726</v>
      </c>
      <c r="AH25" s="78">
        <v>1485726</v>
      </c>
      <c r="AI25" s="78">
        <v>1485726</v>
      </c>
      <c r="AJ25" s="78">
        <v>1485726</v>
      </c>
      <c r="AK25" s="78">
        <v>1485726</v>
      </c>
      <c r="AL25" s="78">
        <v>1485726</v>
      </c>
      <c r="AM25" s="78">
        <v>1485726</v>
      </c>
      <c r="AN25" s="78">
        <v>1485726</v>
      </c>
      <c r="AO25" s="78">
        <v>1485726</v>
      </c>
      <c r="AP25" s="78">
        <v>1485726</v>
      </c>
      <c r="AQ25" s="78">
        <v>1485726</v>
      </c>
    </row>
    <row r="26" spans="1:43" s="8" customFormat="1" ht="13.5" thickBot="1" x14ac:dyDescent="0.25">
      <c r="A26" s="79"/>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row>
    <row r="27" spans="1:43" ht="13.5" thickBot="1" x14ac:dyDescent="0.25">
      <c r="A27" s="71" t="s">
        <v>106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row>
    <row r="28" spans="1:43" x14ac:dyDescent="0.2">
      <c r="A28" s="72" t="s">
        <v>99</v>
      </c>
      <c r="B28" s="81">
        <v>8160</v>
      </c>
      <c r="C28" s="81">
        <v>5075</v>
      </c>
      <c r="D28" s="81">
        <v>5867</v>
      </c>
      <c r="E28" s="81">
        <v>5867</v>
      </c>
      <c r="F28" s="81">
        <v>5867</v>
      </c>
      <c r="G28" s="81">
        <v>5867</v>
      </c>
      <c r="H28" s="81">
        <v>5867</v>
      </c>
      <c r="I28" s="81">
        <v>5867</v>
      </c>
      <c r="J28" s="81">
        <v>5075</v>
      </c>
      <c r="K28" s="81">
        <v>5867</v>
      </c>
      <c r="L28" s="81">
        <v>5867</v>
      </c>
      <c r="M28" s="81">
        <v>5867</v>
      </c>
      <c r="N28" s="81">
        <v>5075</v>
      </c>
      <c r="O28" s="81">
        <v>5075</v>
      </c>
      <c r="P28" s="81">
        <v>5075</v>
      </c>
      <c r="Q28" s="81">
        <v>5075</v>
      </c>
      <c r="R28" s="81">
        <v>5075</v>
      </c>
      <c r="S28" s="81">
        <v>5075</v>
      </c>
      <c r="T28" s="81">
        <v>5075</v>
      </c>
      <c r="U28" s="81">
        <v>5075</v>
      </c>
      <c r="V28" s="81">
        <v>5075</v>
      </c>
      <c r="W28" s="81">
        <v>5867</v>
      </c>
      <c r="X28" s="81">
        <v>5867</v>
      </c>
      <c r="Y28" s="81">
        <v>5075</v>
      </c>
      <c r="Z28" s="81">
        <v>5075</v>
      </c>
      <c r="AA28" s="81">
        <v>5075</v>
      </c>
      <c r="AB28" s="81">
        <v>8160</v>
      </c>
      <c r="AC28" s="81">
        <v>8160</v>
      </c>
      <c r="AD28" s="81">
        <v>8160</v>
      </c>
      <c r="AE28" s="81">
        <v>8160</v>
      </c>
      <c r="AF28" s="81">
        <v>8160</v>
      </c>
      <c r="AG28" s="81">
        <v>8160</v>
      </c>
      <c r="AH28" s="81">
        <v>2892</v>
      </c>
      <c r="AI28" s="81">
        <v>2892</v>
      </c>
      <c r="AJ28" s="81">
        <v>2892</v>
      </c>
      <c r="AK28" s="81">
        <v>2892</v>
      </c>
      <c r="AL28" s="81">
        <v>2892</v>
      </c>
      <c r="AM28" s="81">
        <v>2892</v>
      </c>
      <c r="AN28" s="81">
        <v>2892</v>
      </c>
      <c r="AO28" s="81">
        <v>2892</v>
      </c>
      <c r="AP28" s="81">
        <v>5075</v>
      </c>
      <c r="AQ28" s="81">
        <v>5075</v>
      </c>
    </row>
    <row r="29" spans="1:43" x14ac:dyDescent="0.2">
      <c r="A29" s="74" t="s">
        <v>100</v>
      </c>
      <c r="B29" s="82">
        <v>1250</v>
      </c>
      <c r="C29" s="82">
        <v>2768</v>
      </c>
      <c r="D29" s="82">
        <v>1149</v>
      </c>
      <c r="E29" s="82">
        <v>1149</v>
      </c>
      <c r="F29" s="82">
        <v>1149</v>
      </c>
      <c r="G29" s="82">
        <v>1149</v>
      </c>
      <c r="H29" s="82">
        <v>1149</v>
      </c>
      <c r="I29" s="82">
        <v>1149</v>
      </c>
      <c r="J29" s="82">
        <v>2768</v>
      </c>
      <c r="K29" s="82">
        <v>1149</v>
      </c>
      <c r="L29" s="82">
        <v>1149</v>
      </c>
      <c r="M29" s="82">
        <v>1149</v>
      </c>
      <c r="N29" s="82">
        <v>2768</v>
      </c>
      <c r="O29" s="82">
        <v>2768</v>
      </c>
      <c r="P29" s="82">
        <v>2768</v>
      </c>
      <c r="Q29" s="82">
        <v>2768</v>
      </c>
      <c r="R29" s="82">
        <v>2768</v>
      </c>
      <c r="S29" s="82">
        <v>2768</v>
      </c>
      <c r="T29" s="82">
        <v>2768</v>
      </c>
      <c r="U29" s="82">
        <v>2768</v>
      </c>
      <c r="V29" s="82">
        <v>2768</v>
      </c>
      <c r="W29" s="82">
        <v>1149</v>
      </c>
      <c r="X29" s="82">
        <v>1149</v>
      </c>
      <c r="Y29" s="82">
        <v>2768</v>
      </c>
      <c r="Z29" s="82">
        <v>2768</v>
      </c>
      <c r="AA29" s="82">
        <v>2768</v>
      </c>
      <c r="AB29" s="82">
        <v>1250</v>
      </c>
      <c r="AC29" s="82">
        <v>1250</v>
      </c>
      <c r="AD29" s="82">
        <v>1250</v>
      </c>
      <c r="AE29" s="82">
        <v>1250</v>
      </c>
      <c r="AF29" s="82">
        <v>1250</v>
      </c>
      <c r="AG29" s="82">
        <v>1250</v>
      </c>
      <c r="AH29" s="82">
        <v>473</v>
      </c>
      <c r="AI29" s="82">
        <v>473</v>
      </c>
      <c r="AJ29" s="82">
        <v>473</v>
      </c>
      <c r="AK29" s="82">
        <v>473</v>
      </c>
      <c r="AL29" s="82">
        <v>473</v>
      </c>
      <c r="AM29" s="82">
        <v>473</v>
      </c>
      <c r="AN29" s="82">
        <v>473</v>
      </c>
      <c r="AO29" s="82">
        <v>473</v>
      </c>
      <c r="AP29" s="82">
        <v>2768</v>
      </c>
      <c r="AQ29" s="82">
        <v>2768</v>
      </c>
    </row>
    <row r="30" spans="1:43" x14ac:dyDescent="0.2">
      <c r="A30" s="76" t="s">
        <v>101</v>
      </c>
      <c r="B30" s="81">
        <v>8800</v>
      </c>
      <c r="C30" s="81">
        <v>809.9</v>
      </c>
      <c r="D30" s="81">
        <v>0</v>
      </c>
      <c r="E30" s="81">
        <v>0</v>
      </c>
      <c r="F30" s="81">
        <v>0</v>
      </c>
      <c r="G30" s="81">
        <v>0</v>
      </c>
      <c r="H30" s="81">
        <v>0</v>
      </c>
      <c r="I30" s="81">
        <v>0</v>
      </c>
      <c r="J30" s="81">
        <v>809.9</v>
      </c>
      <c r="K30" s="81">
        <v>0</v>
      </c>
      <c r="L30" s="81">
        <v>0</v>
      </c>
      <c r="M30" s="81">
        <v>0</v>
      </c>
      <c r="N30" s="81">
        <v>809.9</v>
      </c>
      <c r="O30" s="81">
        <v>809.9</v>
      </c>
      <c r="P30" s="81">
        <v>809.9</v>
      </c>
      <c r="Q30" s="81">
        <v>809.9</v>
      </c>
      <c r="R30" s="81">
        <v>809.9</v>
      </c>
      <c r="S30" s="81">
        <v>809.9</v>
      </c>
      <c r="T30" s="81">
        <v>809.9</v>
      </c>
      <c r="U30" s="81">
        <v>809.9</v>
      </c>
      <c r="V30" s="81">
        <v>809.9</v>
      </c>
      <c r="W30" s="81">
        <v>0</v>
      </c>
      <c r="X30" s="81">
        <v>0</v>
      </c>
      <c r="Y30" s="81">
        <v>809.9</v>
      </c>
      <c r="Z30" s="81">
        <v>809.9</v>
      </c>
      <c r="AA30" s="81">
        <v>809.9</v>
      </c>
      <c r="AB30" s="81">
        <v>8800</v>
      </c>
      <c r="AC30" s="81">
        <v>8800</v>
      </c>
      <c r="AD30" s="81">
        <v>8800</v>
      </c>
      <c r="AE30" s="81">
        <v>8800</v>
      </c>
      <c r="AF30" s="81">
        <v>8800</v>
      </c>
      <c r="AG30" s="81">
        <v>8800</v>
      </c>
      <c r="AH30" s="81">
        <v>653</v>
      </c>
      <c r="AI30" s="81">
        <v>653</v>
      </c>
      <c r="AJ30" s="81">
        <v>653</v>
      </c>
      <c r="AK30" s="81">
        <v>653</v>
      </c>
      <c r="AL30" s="81">
        <v>653</v>
      </c>
      <c r="AM30" s="81">
        <v>653</v>
      </c>
      <c r="AN30" s="81">
        <v>653</v>
      </c>
      <c r="AO30" s="81">
        <v>653</v>
      </c>
      <c r="AP30" s="81">
        <v>809.9</v>
      </c>
      <c r="AQ30" s="81">
        <v>809.9</v>
      </c>
    </row>
    <row r="31" spans="1:43" x14ac:dyDescent="0.2">
      <c r="A31" s="74" t="s">
        <v>102</v>
      </c>
      <c r="B31" s="82">
        <v>5265</v>
      </c>
      <c r="C31" s="82">
        <v>4960</v>
      </c>
      <c r="D31" s="82">
        <v>1274</v>
      </c>
      <c r="E31" s="82">
        <v>1274</v>
      </c>
      <c r="F31" s="82">
        <v>1274</v>
      </c>
      <c r="G31" s="82">
        <v>1274</v>
      </c>
      <c r="H31" s="82">
        <v>1274</v>
      </c>
      <c r="I31" s="82">
        <v>1274</v>
      </c>
      <c r="J31" s="82">
        <v>4960</v>
      </c>
      <c r="K31" s="82">
        <v>1274</v>
      </c>
      <c r="L31" s="82">
        <v>1274</v>
      </c>
      <c r="M31" s="82">
        <v>1274</v>
      </c>
      <c r="N31" s="82">
        <v>4960</v>
      </c>
      <c r="O31" s="82">
        <v>4960</v>
      </c>
      <c r="P31" s="82">
        <v>4960</v>
      </c>
      <c r="Q31" s="82">
        <v>4960</v>
      </c>
      <c r="R31" s="82">
        <v>4960</v>
      </c>
      <c r="S31" s="82">
        <v>4960</v>
      </c>
      <c r="T31" s="82">
        <v>4960</v>
      </c>
      <c r="U31" s="82">
        <v>4960</v>
      </c>
      <c r="V31" s="82">
        <v>4960</v>
      </c>
      <c r="W31" s="82">
        <v>1274</v>
      </c>
      <c r="X31" s="82">
        <v>1274</v>
      </c>
      <c r="Y31" s="82">
        <v>4960</v>
      </c>
      <c r="Z31" s="82">
        <v>4960</v>
      </c>
      <c r="AA31" s="82">
        <v>4960</v>
      </c>
      <c r="AB31" s="82">
        <v>5265</v>
      </c>
      <c r="AC31" s="82">
        <v>5265</v>
      </c>
      <c r="AD31" s="82">
        <v>5265</v>
      </c>
      <c r="AE31" s="82">
        <v>5265</v>
      </c>
      <c r="AF31" s="82">
        <v>5265</v>
      </c>
      <c r="AG31" s="82">
        <v>5265</v>
      </c>
      <c r="AH31" s="82">
        <v>2396</v>
      </c>
      <c r="AI31" s="82">
        <v>2396</v>
      </c>
      <c r="AJ31" s="82">
        <v>2396</v>
      </c>
      <c r="AK31" s="82">
        <v>2396</v>
      </c>
      <c r="AL31" s="82">
        <v>2396</v>
      </c>
      <c r="AM31" s="82">
        <v>2396</v>
      </c>
      <c r="AN31" s="82">
        <v>2396</v>
      </c>
      <c r="AO31" s="82">
        <v>2396</v>
      </c>
      <c r="AP31" s="82">
        <v>4960</v>
      </c>
      <c r="AQ31" s="82">
        <v>4960</v>
      </c>
    </row>
    <row r="32" spans="1:43" x14ac:dyDescent="0.2">
      <c r="A32" s="76" t="s">
        <v>103</v>
      </c>
      <c r="B32" s="81">
        <v>4768</v>
      </c>
      <c r="C32" s="81">
        <v>5603</v>
      </c>
      <c r="D32" s="81">
        <v>4235</v>
      </c>
      <c r="E32" s="81">
        <v>4235</v>
      </c>
      <c r="F32" s="81">
        <v>4235</v>
      </c>
      <c r="G32" s="81">
        <v>4235</v>
      </c>
      <c r="H32" s="81">
        <v>4235</v>
      </c>
      <c r="I32" s="81">
        <v>4235</v>
      </c>
      <c r="J32" s="81">
        <v>5603</v>
      </c>
      <c r="K32" s="81">
        <v>4235</v>
      </c>
      <c r="L32" s="81">
        <v>4235</v>
      </c>
      <c r="M32" s="81">
        <v>4235</v>
      </c>
      <c r="N32" s="81">
        <v>5603</v>
      </c>
      <c r="O32" s="81">
        <v>5603</v>
      </c>
      <c r="P32" s="81">
        <v>5603</v>
      </c>
      <c r="Q32" s="81">
        <v>5603</v>
      </c>
      <c r="R32" s="81">
        <v>5603</v>
      </c>
      <c r="S32" s="81">
        <v>5603</v>
      </c>
      <c r="T32" s="81">
        <v>5603</v>
      </c>
      <c r="U32" s="81">
        <v>5603</v>
      </c>
      <c r="V32" s="81">
        <v>5603</v>
      </c>
      <c r="W32" s="81">
        <v>4235</v>
      </c>
      <c r="X32" s="81">
        <v>4235</v>
      </c>
      <c r="Y32" s="81">
        <v>5603</v>
      </c>
      <c r="Z32" s="81">
        <v>5603</v>
      </c>
      <c r="AA32" s="81">
        <v>5603</v>
      </c>
      <c r="AB32" s="81">
        <v>4768</v>
      </c>
      <c r="AC32" s="81">
        <v>4768</v>
      </c>
      <c r="AD32" s="81">
        <v>4768</v>
      </c>
      <c r="AE32" s="81">
        <v>4768</v>
      </c>
      <c r="AF32" s="81">
        <v>4768</v>
      </c>
      <c r="AG32" s="81">
        <v>4768</v>
      </c>
      <c r="AH32" s="81">
        <v>3960</v>
      </c>
      <c r="AI32" s="81">
        <v>3960</v>
      </c>
      <c r="AJ32" s="81">
        <v>3960</v>
      </c>
      <c r="AK32" s="81">
        <v>3960</v>
      </c>
      <c r="AL32" s="81">
        <v>3960</v>
      </c>
      <c r="AM32" s="81">
        <v>3960</v>
      </c>
      <c r="AN32" s="81">
        <v>3960</v>
      </c>
      <c r="AO32" s="81">
        <v>3960</v>
      </c>
      <c r="AP32" s="81">
        <v>5603</v>
      </c>
      <c r="AQ32" s="81">
        <v>5603</v>
      </c>
    </row>
    <row r="33" spans="1:43" x14ac:dyDescent="0.2">
      <c r="A33" s="74" t="s">
        <v>104</v>
      </c>
      <c r="B33" s="82">
        <v>2100</v>
      </c>
      <c r="C33" s="82">
        <v>-546</v>
      </c>
      <c r="D33" s="82">
        <v>0</v>
      </c>
      <c r="E33" s="82">
        <v>0</v>
      </c>
      <c r="F33" s="82">
        <v>0</v>
      </c>
      <c r="G33" s="82">
        <v>0</v>
      </c>
      <c r="H33" s="82">
        <v>0</v>
      </c>
      <c r="I33" s="82">
        <v>0</v>
      </c>
      <c r="J33" s="82">
        <v>-546</v>
      </c>
      <c r="K33" s="82">
        <v>0</v>
      </c>
      <c r="L33" s="82">
        <v>0</v>
      </c>
      <c r="M33" s="82">
        <v>0</v>
      </c>
      <c r="N33" s="82">
        <v>-546</v>
      </c>
      <c r="O33" s="82">
        <v>-546</v>
      </c>
      <c r="P33" s="82">
        <v>-546</v>
      </c>
      <c r="Q33" s="82">
        <v>-546</v>
      </c>
      <c r="R33" s="82">
        <v>-546</v>
      </c>
      <c r="S33" s="82">
        <v>-546</v>
      </c>
      <c r="T33" s="82">
        <v>-546</v>
      </c>
      <c r="U33" s="82">
        <v>-546</v>
      </c>
      <c r="V33" s="82">
        <v>-546</v>
      </c>
      <c r="W33" s="82">
        <v>0</v>
      </c>
      <c r="X33" s="82">
        <v>0</v>
      </c>
      <c r="Y33" s="82">
        <v>-546</v>
      </c>
      <c r="Z33" s="82">
        <v>-546</v>
      </c>
      <c r="AA33" s="82">
        <v>-546</v>
      </c>
      <c r="AB33" s="82">
        <v>2100</v>
      </c>
      <c r="AC33" s="82">
        <v>2100</v>
      </c>
      <c r="AD33" s="82">
        <v>2100</v>
      </c>
      <c r="AE33" s="82">
        <v>2100</v>
      </c>
      <c r="AF33" s="82">
        <v>2100</v>
      </c>
      <c r="AG33" s="82">
        <v>2100</v>
      </c>
      <c r="AH33" s="82">
        <v>0</v>
      </c>
      <c r="AI33" s="82">
        <v>0</v>
      </c>
      <c r="AJ33" s="82">
        <v>0</v>
      </c>
      <c r="AK33" s="82">
        <v>0</v>
      </c>
      <c r="AL33" s="82">
        <v>0</v>
      </c>
      <c r="AM33" s="82">
        <v>0</v>
      </c>
      <c r="AN33" s="82">
        <v>0</v>
      </c>
      <c r="AO33" s="82">
        <v>0</v>
      </c>
      <c r="AP33" s="82">
        <v>-546</v>
      </c>
      <c r="AQ33" s="82">
        <v>-546</v>
      </c>
    </row>
    <row r="34" spans="1:43" s="8" customFormat="1" x14ac:dyDescent="0.2">
      <c r="A34" s="77" t="s">
        <v>105</v>
      </c>
      <c r="B34" s="83">
        <v>132000</v>
      </c>
      <c r="C34" s="83">
        <v>609700</v>
      </c>
      <c r="D34" s="83">
        <v>312824</v>
      </c>
      <c r="E34" s="83">
        <v>312824</v>
      </c>
      <c r="F34" s="83">
        <v>312824</v>
      </c>
      <c r="G34" s="83">
        <v>312824</v>
      </c>
      <c r="H34" s="83">
        <v>312824</v>
      </c>
      <c r="I34" s="83">
        <v>312824</v>
      </c>
      <c r="J34" s="83">
        <v>609700</v>
      </c>
      <c r="K34" s="83">
        <v>312824</v>
      </c>
      <c r="L34" s="83">
        <v>312824</v>
      </c>
      <c r="M34" s="83">
        <v>312824</v>
      </c>
      <c r="N34" s="83">
        <v>609700</v>
      </c>
      <c r="O34" s="83">
        <v>609700</v>
      </c>
      <c r="P34" s="83">
        <v>609700</v>
      </c>
      <c r="Q34" s="83">
        <v>609700</v>
      </c>
      <c r="R34" s="83">
        <v>609700</v>
      </c>
      <c r="S34" s="83">
        <v>609700</v>
      </c>
      <c r="T34" s="83">
        <v>609700</v>
      </c>
      <c r="U34" s="83">
        <v>609700</v>
      </c>
      <c r="V34" s="83">
        <v>609700</v>
      </c>
      <c r="W34" s="83">
        <v>312824</v>
      </c>
      <c r="X34" s="83">
        <v>312824</v>
      </c>
      <c r="Y34" s="83">
        <v>609700</v>
      </c>
      <c r="Z34" s="83">
        <v>609700</v>
      </c>
      <c r="AA34" s="83">
        <v>609700</v>
      </c>
      <c r="AB34" s="83">
        <v>132000</v>
      </c>
      <c r="AC34" s="83">
        <v>132000</v>
      </c>
      <c r="AD34" s="83">
        <v>132000</v>
      </c>
      <c r="AE34" s="83">
        <v>132000</v>
      </c>
      <c r="AF34" s="83">
        <v>132000</v>
      </c>
      <c r="AG34" s="83">
        <v>132000</v>
      </c>
      <c r="AH34" s="83">
        <v>199362</v>
      </c>
      <c r="AI34" s="83">
        <v>199362</v>
      </c>
      <c r="AJ34" s="83">
        <v>199362</v>
      </c>
      <c r="AK34" s="83">
        <v>199362</v>
      </c>
      <c r="AL34" s="83">
        <v>199362</v>
      </c>
      <c r="AM34" s="83">
        <v>199362</v>
      </c>
      <c r="AN34" s="83">
        <v>199362</v>
      </c>
      <c r="AO34" s="83">
        <v>199362</v>
      </c>
      <c r="AP34" s="83">
        <v>609700</v>
      </c>
      <c r="AQ34" s="83">
        <v>609700</v>
      </c>
    </row>
    <row r="35" spans="1:43" s="8" customFormat="1" ht="13.5" thickBot="1" x14ac:dyDescent="0.25">
      <c r="A35" s="79"/>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row>
    <row r="36" spans="1:43" ht="13.5" thickBot="1" x14ac:dyDescent="0.25">
      <c r="A36" s="71" t="s">
        <v>107</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row>
    <row r="37" spans="1:43" s="28" customFormat="1" x14ac:dyDescent="0.2">
      <c r="A37" s="72" t="s">
        <v>99</v>
      </c>
      <c r="B37" s="81">
        <v>0</v>
      </c>
      <c r="C37" s="81">
        <v>9341.2261574330732</v>
      </c>
      <c r="D37" s="81">
        <v>1541.257753405572</v>
      </c>
      <c r="E37" s="81">
        <v>390.12879422949209</v>
      </c>
      <c r="F37" s="81">
        <v>740.73650320071579</v>
      </c>
      <c r="G37" s="81">
        <v>947.70438606343828</v>
      </c>
      <c r="H37" s="81">
        <v>1624.0871162830776</v>
      </c>
      <c r="I37" s="81">
        <v>3580.8304346439631</v>
      </c>
      <c r="J37" s="81">
        <v>1221.5051811040451</v>
      </c>
      <c r="K37" s="81">
        <v>1051.1069769779494</v>
      </c>
      <c r="L37" s="81">
        <v>383.0205027032747</v>
      </c>
      <c r="M37" s="81">
        <v>1611.7833713078526</v>
      </c>
      <c r="N37" s="81">
        <v>1011.7755200530307</v>
      </c>
      <c r="O37" s="81">
        <v>2891.5423872327447</v>
      </c>
      <c r="P37" s="81">
        <v>847.46970983553604</v>
      </c>
      <c r="Q37" s="81">
        <v>2372.9481259059398</v>
      </c>
      <c r="R37" s="81">
        <v>807.40187381078033</v>
      </c>
      <c r="S37" s="81">
        <v>1383.7613427697502</v>
      </c>
      <c r="T37" s="81">
        <v>1383.3077034581474</v>
      </c>
      <c r="U37" s="81">
        <v>684.07571904029203</v>
      </c>
      <c r="V37" s="81">
        <v>787.59142018457271</v>
      </c>
      <c r="W37" s="81">
        <v>321.79072974669282</v>
      </c>
      <c r="X37" s="81">
        <v>321.79072974669282</v>
      </c>
      <c r="Y37" s="81">
        <v>996.01342696578877</v>
      </c>
      <c r="Z37" s="81">
        <v>1128.4652255474557</v>
      </c>
      <c r="AA37" s="81">
        <v>822.16625891864544</v>
      </c>
      <c r="AB37" s="81">
        <v>0</v>
      </c>
      <c r="AC37" s="81">
        <v>0</v>
      </c>
      <c r="AD37" s="81">
        <v>23.250239155172999</v>
      </c>
      <c r="AE37" s="81">
        <v>199.05337267199997</v>
      </c>
      <c r="AF37" s="81">
        <v>211.30888981320166</v>
      </c>
      <c r="AG37" s="81">
        <v>0</v>
      </c>
      <c r="AH37" s="81">
        <v>1540.512971533987</v>
      </c>
      <c r="AI37" s="81">
        <v>1195.5732062768177</v>
      </c>
      <c r="AJ37" s="81">
        <v>735.45468817946198</v>
      </c>
      <c r="AK37" s="81">
        <v>19.165363590400002</v>
      </c>
      <c r="AL37" s="81">
        <v>2219.4756018763769</v>
      </c>
      <c r="AM37" s="81">
        <v>2538.7172018577439</v>
      </c>
      <c r="AN37" s="81">
        <v>1026.6857142797476</v>
      </c>
      <c r="AO37" s="81">
        <v>223.90724071236269</v>
      </c>
      <c r="AP37" s="81">
        <v>1156.1614994371462</v>
      </c>
      <c r="AQ37" s="81">
        <v>3134.3268266208406</v>
      </c>
    </row>
    <row r="38" spans="1:43" x14ac:dyDescent="0.2">
      <c r="A38" s="74" t="s">
        <v>100</v>
      </c>
      <c r="B38" s="82">
        <v>0</v>
      </c>
      <c r="C38" s="82">
        <v>180.11828380921472</v>
      </c>
      <c r="D38" s="82">
        <v>0</v>
      </c>
      <c r="E38" s="82">
        <v>101.7676202827126</v>
      </c>
      <c r="F38" s="82">
        <v>64.896410857071686</v>
      </c>
      <c r="G38" s="82">
        <v>297.97561897533603</v>
      </c>
      <c r="H38" s="82">
        <v>166.56391660450217</v>
      </c>
      <c r="I38" s="82">
        <v>435.6326714075729</v>
      </c>
      <c r="J38" s="82">
        <v>784.19947185493811</v>
      </c>
      <c r="K38" s="82">
        <v>340.09729060951469</v>
      </c>
      <c r="L38" s="82">
        <v>274.96792012920423</v>
      </c>
      <c r="M38" s="82">
        <v>449.2691734288851</v>
      </c>
      <c r="N38" s="82">
        <v>814.93373198018503</v>
      </c>
      <c r="O38" s="82">
        <v>602.42352788751975</v>
      </c>
      <c r="P38" s="82">
        <v>110.57785946981869</v>
      </c>
      <c r="Q38" s="82">
        <v>1577.5679032343467</v>
      </c>
      <c r="R38" s="82">
        <v>0</v>
      </c>
      <c r="S38" s="82">
        <v>954.66512556936823</v>
      </c>
      <c r="T38" s="82">
        <v>152.26418239250069</v>
      </c>
      <c r="U38" s="82">
        <v>177.76823998560786</v>
      </c>
      <c r="V38" s="82">
        <v>79.559881852461572</v>
      </c>
      <c r="W38" s="82">
        <v>473.63032326164068</v>
      </c>
      <c r="X38" s="82">
        <v>473.63032326164068</v>
      </c>
      <c r="Y38" s="82">
        <v>196.93011639557048</v>
      </c>
      <c r="Z38" s="82">
        <v>203.0305975073943</v>
      </c>
      <c r="AA38" s="82">
        <v>395.47102486561681</v>
      </c>
      <c r="AB38" s="82">
        <v>0</v>
      </c>
      <c r="AC38" s="82">
        <v>0</v>
      </c>
      <c r="AD38" s="82">
        <v>0</v>
      </c>
      <c r="AE38" s="82">
        <v>86.641534980000003</v>
      </c>
      <c r="AF38" s="82">
        <v>0</v>
      </c>
      <c r="AG38" s="82">
        <v>0</v>
      </c>
      <c r="AH38" s="82">
        <v>355.96748796235397</v>
      </c>
      <c r="AI38" s="82">
        <v>384.28084545638245</v>
      </c>
      <c r="AJ38" s="82">
        <v>156.9603160607214</v>
      </c>
      <c r="AK38" s="82">
        <v>23.005028366000001</v>
      </c>
      <c r="AL38" s="82">
        <v>203.7204355683391</v>
      </c>
      <c r="AM38" s="82">
        <v>361.06272570573202</v>
      </c>
      <c r="AN38" s="82">
        <v>722.28581226372353</v>
      </c>
      <c r="AO38" s="82">
        <v>606.20000000000005</v>
      </c>
      <c r="AP38" s="82">
        <v>0</v>
      </c>
      <c r="AQ38" s="82">
        <v>0</v>
      </c>
    </row>
    <row r="39" spans="1:43" s="28" customFormat="1" x14ac:dyDescent="0.2">
      <c r="A39" s="76" t="s">
        <v>101</v>
      </c>
      <c r="B39" s="81">
        <v>0</v>
      </c>
      <c r="C39" s="81">
        <v>6534.6472192381652</v>
      </c>
      <c r="D39" s="81">
        <v>520.89126482692791</v>
      </c>
      <c r="E39" s="81">
        <v>410.4268471554953</v>
      </c>
      <c r="F39" s="81">
        <v>1022.6622484877792</v>
      </c>
      <c r="G39" s="81">
        <v>2343.3780955061065</v>
      </c>
      <c r="H39" s="81">
        <v>2756.3956015248464</v>
      </c>
      <c r="I39" s="81">
        <v>3862.6755221697222</v>
      </c>
      <c r="J39" s="81">
        <v>1897.3680174252365</v>
      </c>
      <c r="K39" s="81">
        <v>1448.8841481672043</v>
      </c>
      <c r="L39" s="81">
        <v>474.32387049268607</v>
      </c>
      <c r="M39" s="81">
        <v>3281.7849024442498</v>
      </c>
      <c r="N39" s="81">
        <v>1409.2431102719952</v>
      </c>
      <c r="O39" s="81">
        <v>4068.4574432117856</v>
      </c>
      <c r="P39" s="81">
        <v>1109.4589604650832</v>
      </c>
      <c r="Q39" s="81">
        <v>2911.3594459661576</v>
      </c>
      <c r="R39" s="81">
        <v>1325.4973926132827</v>
      </c>
      <c r="S39" s="81">
        <v>1688.4473794841247</v>
      </c>
      <c r="T39" s="81">
        <v>1479.0355201145012</v>
      </c>
      <c r="U39" s="81">
        <v>1407.3047181979907</v>
      </c>
      <c r="V39" s="81">
        <v>1133.5739908231094</v>
      </c>
      <c r="W39" s="81">
        <v>860.47159113617533</v>
      </c>
      <c r="X39" s="81">
        <v>860.47159113617533</v>
      </c>
      <c r="Y39" s="81">
        <v>1121.1326063574688</v>
      </c>
      <c r="Z39" s="81">
        <v>1344.2761398198866</v>
      </c>
      <c r="AA39" s="81">
        <v>1880.9718374101831</v>
      </c>
      <c r="AB39" s="81">
        <v>0</v>
      </c>
      <c r="AC39" s="81">
        <v>0</v>
      </c>
      <c r="AD39" s="81">
        <v>0</v>
      </c>
      <c r="AE39" s="81">
        <v>0</v>
      </c>
      <c r="AF39" s="81">
        <v>0</v>
      </c>
      <c r="AG39" s="81">
        <v>0</v>
      </c>
      <c r="AH39" s="81">
        <v>1867.390480014891</v>
      </c>
      <c r="AI39" s="81">
        <v>2001.6713301456614</v>
      </c>
      <c r="AJ39" s="81">
        <v>1068.5523960848386</v>
      </c>
      <c r="AK39" s="81">
        <v>17.985195978200004</v>
      </c>
      <c r="AL39" s="81">
        <v>1542.0203958052548</v>
      </c>
      <c r="AM39" s="81">
        <v>2373.0238334379096</v>
      </c>
      <c r="AN39" s="81">
        <v>1629.99479874436</v>
      </c>
      <c r="AO39" s="81">
        <v>737.91103677839692</v>
      </c>
      <c r="AP39" s="81">
        <v>1215.7176181766035</v>
      </c>
      <c r="AQ39" s="81">
        <v>3877.4335619142594</v>
      </c>
    </row>
    <row r="40" spans="1:43" x14ac:dyDescent="0.2">
      <c r="A40" s="74" t="s">
        <v>102</v>
      </c>
      <c r="B40" s="82">
        <v>300.07179274999999</v>
      </c>
      <c r="C40" s="82">
        <v>4017.0012061553366</v>
      </c>
      <c r="D40" s="82">
        <v>760</v>
      </c>
      <c r="E40" s="82">
        <v>125</v>
      </c>
      <c r="F40" s="82">
        <v>490.00002464888451</v>
      </c>
      <c r="G40" s="82">
        <v>2523</v>
      </c>
      <c r="H40" s="82">
        <v>2142.459935493584</v>
      </c>
      <c r="I40" s="82">
        <v>4665.5429218478394</v>
      </c>
      <c r="J40" s="82">
        <v>2638.5581815957571</v>
      </c>
      <c r="K40" s="82">
        <v>871.67560700260231</v>
      </c>
      <c r="L40" s="82">
        <v>80.160118305124342</v>
      </c>
      <c r="M40" s="82">
        <v>4553.6353209769941</v>
      </c>
      <c r="N40" s="82">
        <v>2218</v>
      </c>
      <c r="O40" s="82">
        <v>6167</v>
      </c>
      <c r="P40" s="82">
        <v>1361.6154822221813</v>
      </c>
      <c r="Q40" s="82">
        <v>4356.3154410870875</v>
      </c>
      <c r="R40" s="82">
        <v>2344.7984192137819</v>
      </c>
      <c r="S40" s="82">
        <v>2836.102960995674</v>
      </c>
      <c r="T40" s="82">
        <v>2728</v>
      </c>
      <c r="U40" s="82">
        <v>1800.4966276736927</v>
      </c>
      <c r="V40" s="82">
        <v>634.22574253549794</v>
      </c>
      <c r="W40" s="82">
        <v>932.55268277249115</v>
      </c>
      <c r="X40" s="82">
        <v>932.55268277249115</v>
      </c>
      <c r="Y40" s="82">
        <v>495.07939640873792</v>
      </c>
      <c r="Z40" s="82">
        <v>1822.8113600288702</v>
      </c>
      <c r="AA40" s="82">
        <v>2217.5798163599566</v>
      </c>
      <c r="AB40" s="82">
        <v>1316.1389633577498</v>
      </c>
      <c r="AC40" s="82">
        <v>543.11113258017599</v>
      </c>
      <c r="AD40" s="82">
        <v>204</v>
      </c>
      <c r="AE40" s="82">
        <v>830.96172250799998</v>
      </c>
      <c r="AF40" s="82">
        <v>803.20672853287329</v>
      </c>
      <c r="AG40" s="82">
        <v>1335.1142394000001</v>
      </c>
      <c r="AH40" s="82">
        <v>1360.3621777518649</v>
      </c>
      <c r="AI40" s="82">
        <v>1436</v>
      </c>
      <c r="AJ40" s="82">
        <v>112.53131934582773</v>
      </c>
      <c r="AK40" s="82">
        <v>23.061173285400002</v>
      </c>
      <c r="AL40" s="82">
        <v>1175.8137181994869</v>
      </c>
      <c r="AM40" s="82">
        <v>1339.9311126706232</v>
      </c>
      <c r="AN40" s="82">
        <v>1091</v>
      </c>
      <c r="AO40" s="82">
        <v>302.75523435534046</v>
      </c>
      <c r="AP40" s="82">
        <v>759</v>
      </c>
      <c r="AQ40" s="82">
        <v>4868.1064827550254</v>
      </c>
    </row>
    <row r="41" spans="1:43" s="28" customFormat="1" x14ac:dyDescent="0.2">
      <c r="A41" s="76" t="s">
        <v>103</v>
      </c>
      <c r="B41" s="81">
        <v>0</v>
      </c>
      <c r="C41" s="81">
        <v>247.74567905908853</v>
      </c>
      <c r="D41" s="81">
        <v>0</v>
      </c>
      <c r="E41" s="81">
        <v>0</v>
      </c>
      <c r="F41" s="81">
        <v>0</v>
      </c>
      <c r="G41" s="81">
        <v>0</v>
      </c>
      <c r="H41" s="81">
        <v>12.196999999999999</v>
      </c>
      <c r="I41" s="81">
        <v>0</v>
      </c>
      <c r="J41" s="81">
        <v>0</v>
      </c>
      <c r="K41" s="81">
        <v>0</v>
      </c>
      <c r="L41" s="81">
        <v>99.535869321919705</v>
      </c>
      <c r="M41" s="81">
        <v>0</v>
      </c>
      <c r="N41" s="81">
        <v>0</v>
      </c>
      <c r="O41" s="81">
        <v>270.36758845172358</v>
      </c>
      <c r="P41" s="81">
        <v>0</v>
      </c>
      <c r="Q41" s="81">
        <v>0</v>
      </c>
      <c r="R41" s="81">
        <v>0</v>
      </c>
      <c r="S41" s="81">
        <v>0</v>
      </c>
      <c r="T41" s="81">
        <v>0</v>
      </c>
      <c r="U41" s="81">
        <v>0</v>
      </c>
      <c r="V41" s="81">
        <v>2</v>
      </c>
      <c r="W41" s="81">
        <v>0</v>
      </c>
      <c r="X41" s="81">
        <v>0</v>
      </c>
      <c r="Y41" s="81">
        <v>0</v>
      </c>
      <c r="Z41" s="81">
        <v>0</v>
      </c>
      <c r="AA41" s="81">
        <v>0</v>
      </c>
      <c r="AB41" s="81">
        <v>0</v>
      </c>
      <c r="AC41" s="81">
        <v>0</v>
      </c>
      <c r="AD41" s="81">
        <v>0</v>
      </c>
      <c r="AE41" s="81">
        <v>0</v>
      </c>
      <c r="AF41" s="81">
        <v>0</v>
      </c>
      <c r="AG41" s="81">
        <v>0</v>
      </c>
      <c r="AH41" s="81">
        <v>6</v>
      </c>
      <c r="AI41" s="81">
        <v>0</v>
      </c>
      <c r="AJ41" s="81">
        <v>0</v>
      </c>
      <c r="AK41" s="81">
        <v>0</v>
      </c>
      <c r="AL41" s="81">
        <v>0</v>
      </c>
      <c r="AM41" s="81">
        <v>0</v>
      </c>
      <c r="AN41" s="81">
        <v>0</v>
      </c>
      <c r="AO41" s="81">
        <v>0</v>
      </c>
      <c r="AP41" s="81">
        <v>0</v>
      </c>
      <c r="AQ41" s="81">
        <v>0</v>
      </c>
    </row>
    <row r="42" spans="1:43" x14ac:dyDescent="0.2">
      <c r="A42" s="74" t="s">
        <v>104</v>
      </c>
      <c r="B42" s="82">
        <v>0</v>
      </c>
      <c r="C42" s="82">
        <v>0</v>
      </c>
      <c r="D42" s="82">
        <v>0</v>
      </c>
      <c r="E42" s="82">
        <v>0</v>
      </c>
      <c r="F42" s="82">
        <v>0</v>
      </c>
      <c r="G42" s="82">
        <v>-218</v>
      </c>
      <c r="H42" s="82">
        <v>0</v>
      </c>
      <c r="I42" s="82">
        <v>0</v>
      </c>
      <c r="J42" s="82">
        <v>0</v>
      </c>
      <c r="K42" s="82">
        <v>0</v>
      </c>
      <c r="L42" s="82">
        <v>0</v>
      </c>
      <c r="M42" s="82">
        <v>0</v>
      </c>
      <c r="N42" s="82">
        <v>0</v>
      </c>
      <c r="O42" s="82">
        <v>-875</v>
      </c>
      <c r="P42" s="82">
        <v>0</v>
      </c>
      <c r="Q42" s="82">
        <v>0</v>
      </c>
      <c r="R42" s="82">
        <v>0</v>
      </c>
      <c r="S42" s="82">
        <v>0</v>
      </c>
      <c r="T42" s="82">
        <v>75</v>
      </c>
      <c r="U42" s="82">
        <v>0</v>
      </c>
      <c r="V42" s="82">
        <v>0</v>
      </c>
      <c r="W42" s="82">
        <v>0</v>
      </c>
      <c r="X42" s="82">
        <v>0</v>
      </c>
      <c r="Y42" s="82">
        <v>0</v>
      </c>
      <c r="Z42" s="82">
        <v>-500</v>
      </c>
      <c r="AA42" s="82">
        <v>0</v>
      </c>
      <c r="AB42" s="82">
        <v>0</v>
      </c>
      <c r="AC42" s="82">
        <v>0</v>
      </c>
      <c r="AD42" s="82">
        <v>0</v>
      </c>
      <c r="AE42" s="82">
        <v>0</v>
      </c>
      <c r="AF42" s="82">
        <v>0</v>
      </c>
      <c r="AG42" s="82">
        <v>0</v>
      </c>
      <c r="AH42" s="82">
        <v>0</v>
      </c>
      <c r="AI42" s="82">
        <v>139</v>
      </c>
      <c r="AJ42" s="82">
        <v>0</v>
      </c>
      <c r="AK42" s="82">
        <v>0</v>
      </c>
      <c r="AL42" s="82">
        <v>0</v>
      </c>
      <c r="AM42" s="82">
        <v>-100</v>
      </c>
      <c r="AN42" s="82">
        <v>0</v>
      </c>
      <c r="AO42" s="82">
        <v>0</v>
      </c>
      <c r="AP42" s="82">
        <v>0</v>
      </c>
      <c r="AQ42" s="82">
        <v>0</v>
      </c>
    </row>
    <row r="43" spans="1:43" s="29" customFormat="1" x14ac:dyDescent="0.2">
      <c r="A43" s="77" t="s">
        <v>105</v>
      </c>
      <c r="B43" s="83">
        <v>5040</v>
      </c>
      <c r="C43" s="95">
        <v>63806.1</v>
      </c>
      <c r="D43" s="83">
        <v>23750</v>
      </c>
      <c r="E43" s="83">
        <v>5267</v>
      </c>
      <c r="F43" s="83">
        <v>10536</v>
      </c>
      <c r="G43" s="83">
        <v>40157</v>
      </c>
      <c r="H43" s="83">
        <v>31537</v>
      </c>
      <c r="I43" s="95">
        <v>62724</v>
      </c>
      <c r="J43" s="83">
        <v>47065</v>
      </c>
      <c r="K43" s="95">
        <v>21943</v>
      </c>
      <c r="L43" s="83">
        <v>4579</v>
      </c>
      <c r="M43" s="83">
        <v>44540.586994074045</v>
      </c>
      <c r="N43" s="83">
        <v>30326</v>
      </c>
      <c r="O43" s="83">
        <v>70427</v>
      </c>
      <c r="P43" s="95">
        <v>20214</v>
      </c>
      <c r="Q43" s="83">
        <v>55913</v>
      </c>
      <c r="R43" s="83">
        <v>22341</v>
      </c>
      <c r="S43" s="95">
        <v>43698</v>
      </c>
      <c r="T43" s="83">
        <v>29184</v>
      </c>
      <c r="U43" s="83">
        <v>30079</v>
      </c>
      <c r="V43" s="83">
        <v>14884</v>
      </c>
      <c r="W43" s="83">
        <v>19244</v>
      </c>
      <c r="X43" s="83">
        <v>19244</v>
      </c>
      <c r="Y43" s="83">
        <v>11926</v>
      </c>
      <c r="Z43" s="83">
        <v>22391</v>
      </c>
      <c r="AA43" s="83">
        <v>35250</v>
      </c>
      <c r="AB43" s="83">
        <v>26301</v>
      </c>
      <c r="AC43" s="83">
        <v>12524</v>
      </c>
      <c r="AD43" s="83">
        <v>5447</v>
      </c>
      <c r="AE43" s="83">
        <v>25400</v>
      </c>
      <c r="AF43" s="83">
        <v>23265</v>
      </c>
      <c r="AG43" s="83">
        <v>25759</v>
      </c>
      <c r="AH43" s="83">
        <v>26577.507719410001</v>
      </c>
      <c r="AI43" s="83">
        <v>30389</v>
      </c>
      <c r="AJ43" s="83">
        <v>13578</v>
      </c>
      <c r="AK43" s="83">
        <v>741</v>
      </c>
      <c r="AL43" s="83">
        <v>28453</v>
      </c>
      <c r="AM43" s="83">
        <v>50256</v>
      </c>
      <c r="AN43" s="83">
        <v>20594</v>
      </c>
      <c r="AO43" s="83">
        <v>12743</v>
      </c>
      <c r="AP43" s="83">
        <v>10592</v>
      </c>
      <c r="AQ43" s="95">
        <v>40283</v>
      </c>
    </row>
    <row r="44" spans="1:43" x14ac:dyDescent="0.2">
      <c r="B44" s="6"/>
      <c r="C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1:43" x14ac:dyDescent="0.2">
      <c r="A45" s="2" t="s">
        <v>119</v>
      </c>
      <c r="B45" s="6"/>
      <c r="C45" s="9"/>
      <c r="D45" s="6"/>
      <c r="E45" s="6"/>
      <c r="F45" s="6"/>
      <c r="G45" s="6"/>
      <c r="H45" s="6"/>
      <c r="I45" s="6"/>
      <c r="J45" s="6"/>
      <c r="K45" s="10"/>
      <c r="L45" s="6"/>
      <c r="M45" s="10"/>
      <c r="N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10"/>
    </row>
    <row r="46" spans="1:43" x14ac:dyDescent="0.2">
      <c r="A46" s="2" t="s">
        <v>120</v>
      </c>
      <c r="B46" s="6"/>
      <c r="C46" s="9"/>
      <c r="D46" s="6"/>
      <c r="E46" s="6"/>
      <c r="F46" s="6"/>
      <c r="G46" s="6"/>
      <c r="H46" s="6"/>
      <c r="I46" s="6"/>
      <c r="J46" s="6"/>
      <c r="K46" s="10"/>
      <c r="L46" s="6"/>
      <c r="M46" s="10"/>
      <c r="N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10"/>
    </row>
    <row r="47" spans="1:43" x14ac:dyDescent="0.2">
      <c r="A47" s="2"/>
      <c r="B47" s="6"/>
      <c r="C47" s="9"/>
      <c r="D47" s="6"/>
      <c r="E47" s="6"/>
      <c r="F47" s="6"/>
      <c r="G47" s="6"/>
      <c r="H47" s="6"/>
      <c r="I47" s="6"/>
      <c r="J47" s="6"/>
      <c r="K47" s="10"/>
      <c r="L47" s="6"/>
      <c r="M47" s="10"/>
      <c r="N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10"/>
    </row>
    <row r="48" spans="1:43" x14ac:dyDescent="0.2">
      <c r="A48" s="39" t="s">
        <v>118</v>
      </c>
      <c r="B48" s="6"/>
      <c r="C48" s="9"/>
      <c r="D48" s="6"/>
      <c r="E48" s="6"/>
      <c r="F48" s="6"/>
      <c r="G48" s="6"/>
      <c r="H48" s="6"/>
      <c r="I48" s="6"/>
      <c r="J48" s="6"/>
      <c r="K48" s="10"/>
      <c r="L48" s="6"/>
      <c r="M48" s="10"/>
      <c r="N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10"/>
    </row>
    <row r="49" spans="1:43" x14ac:dyDescent="0.2">
      <c r="A49" s="2" t="s">
        <v>117</v>
      </c>
      <c r="B49" s="6"/>
      <c r="C49" s="9"/>
      <c r="D49" s="6"/>
      <c r="E49" s="6"/>
      <c r="F49" s="6"/>
      <c r="G49" s="6"/>
      <c r="H49" s="6"/>
      <c r="I49" s="6"/>
      <c r="J49" s="6"/>
      <c r="K49" s="10"/>
      <c r="L49" s="6"/>
      <c r="M49" s="10"/>
      <c r="N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10"/>
    </row>
    <row r="50" spans="1:43" x14ac:dyDescent="0.2">
      <c r="A50" s="2"/>
      <c r="B50" s="6"/>
      <c r="C50" s="9"/>
      <c r="D50" s="6"/>
      <c r="E50" s="6"/>
      <c r="F50" s="6"/>
      <c r="G50" s="6"/>
      <c r="H50" s="6"/>
      <c r="I50" s="6"/>
      <c r="J50" s="6"/>
      <c r="K50" s="10"/>
      <c r="L50" s="6"/>
      <c r="M50" s="10"/>
      <c r="N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10"/>
    </row>
    <row r="51" spans="1:43" x14ac:dyDescent="0.2">
      <c r="A51" s="2"/>
      <c r="C51" s="9"/>
      <c r="K51" s="10"/>
      <c r="M51" s="10"/>
      <c r="AQ51" s="10"/>
    </row>
    <row r="52" spans="1:43" x14ac:dyDescent="0.2">
      <c r="A52" s="2"/>
      <c r="C52" s="9"/>
      <c r="K52" s="10"/>
      <c r="M52" s="10"/>
      <c r="AQ52" s="10"/>
    </row>
    <row r="53" spans="1:43" x14ac:dyDescent="0.2">
      <c r="A53" s="2"/>
      <c r="C53" s="9"/>
      <c r="K53" s="10"/>
      <c r="M53" s="10"/>
      <c r="AQ53" s="10"/>
    </row>
    <row r="54" spans="1:43" x14ac:dyDescent="0.2">
      <c r="A54" s="2"/>
      <c r="C54" s="9"/>
      <c r="K54" s="10"/>
      <c r="M54" s="10"/>
      <c r="AQ54" s="10"/>
    </row>
    <row r="55" spans="1:43" x14ac:dyDescent="0.2">
      <c r="A55" s="3"/>
    </row>
    <row r="56" spans="1:43" x14ac:dyDescent="0.2">
      <c r="A56" s="2"/>
    </row>
    <row r="58" spans="1:43" x14ac:dyDescent="0.2">
      <c r="A58" s="2"/>
    </row>
    <row r="59" spans="1:43" x14ac:dyDescent="0.2">
      <c r="A59" s="2"/>
    </row>
    <row r="60" spans="1:43" x14ac:dyDescent="0.2">
      <c r="A60" s="2"/>
    </row>
    <row r="61" spans="1:43" x14ac:dyDescent="0.2">
      <c r="A61" s="2"/>
    </row>
  </sheetData>
  <pageMargins left="0.7" right="0.7" top="0.75" bottom="0.75" header="0.3" footer="0.3"/>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7"/>
  <sheetViews>
    <sheetView workbookViewId="0">
      <pane xSplit="1" topLeftCell="B1" activePane="topRight" state="frozen"/>
      <selection pane="topRight"/>
    </sheetView>
  </sheetViews>
  <sheetFormatPr defaultRowHeight="12.75" x14ac:dyDescent="0.2"/>
  <cols>
    <col min="1" max="1" width="41.140625" customWidth="1"/>
    <col min="2" max="2" width="9.140625" customWidth="1"/>
  </cols>
  <sheetData>
    <row r="1" spans="1:47" ht="15.75" x14ac:dyDescent="0.25">
      <c r="A1" s="1" t="s">
        <v>124</v>
      </c>
      <c r="B1" s="1"/>
    </row>
    <row r="2" spans="1:47" x14ac:dyDescent="0.2">
      <c r="A2" s="38"/>
      <c r="B2" s="11"/>
    </row>
    <row r="3" spans="1:47" ht="15" x14ac:dyDescent="0.25">
      <c r="A3" s="5" t="s">
        <v>114</v>
      </c>
      <c r="B3" s="5"/>
    </row>
    <row r="4" spans="1:47" ht="15" x14ac:dyDescent="0.25">
      <c r="A4" s="5" t="s">
        <v>89</v>
      </c>
      <c r="B4" s="5"/>
    </row>
    <row r="5" spans="1:47" ht="15" x14ac:dyDescent="0.25">
      <c r="A5" s="5" t="s">
        <v>90</v>
      </c>
      <c r="B5" s="5"/>
    </row>
    <row r="6" spans="1:47" ht="15" x14ac:dyDescent="0.25">
      <c r="A6" s="5" t="s">
        <v>91</v>
      </c>
      <c r="B6" s="5"/>
    </row>
    <row r="7" spans="1:47" x14ac:dyDescent="0.2">
      <c r="A7" s="39"/>
    </row>
    <row r="8" spans="1:47" x14ac:dyDescent="0.2">
      <c r="A8" s="54" t="s">
        <v>115</v>
      </c>
      <c r="B8" s="55">
        <v>116</v>
      </c>
      <c r="C8" s="55">
        <v>129</v>
      </c>
      <c r="D8" s="55">
        <v>135</v>
      </c>
      <c r="E8" s="55">
        <v>200</v>
      </c>
      <c r="F8" s="55">
        <v>210</v>
      </c>
      <c r="G8" s="55">
        <v>231</v>
      </c>
      <c r="H8" s="55">
        <v>241</v>
      </c>
      <c r="I8" s="55">
        <v>251</v>
      </c>
      <c r="J8" s="55">
        <v>260</v>
      </c>
      <c r="K8" s="55">
        <v>280</v>
      </c>
      <c r="L8" s="55">
        <v>295</v>
      </c>
      <c r="M8" s="55">
        <v>300</v>
      </c>
      <c r="N8" s="55">
        <v>330</v>
      </c>
      <c r="O8" s="55">
        <v>390</v>
      </c>
      <c r="P8" s="55">
        <v>415</v>
      </c>
      <c r="Q8" s="55">
        <v>420</v>
      </c>
      <c r="R8" s="55">
        <v>425</v>
      </c>
      <c r="S8" s="55">
        <v>435</v>
      </c>
      <c r="T8" s="96">
        <v>43510</v>
      </c>
      <c r="U8" s="55">
        <v>450</v>
      </c>
      <c r="V8" s="55">
        <v>460</v>
      </c>
      <c r="W8" s="55">
        <v>480</v>
      </c>
      <c r="X8" s="55">
        <v>500</v>
      </c>
      <c r="Y8" s="55">
        <v>510</v>
      </c>
      <c r="Z8" s="55">
        <v>540</v>
      </c>
      <c r="AA8" s="55">
        <v>545</v>
      </c>
      <c r="AB8" s="55">
        <v>546</v>
      </c>
      <c r="AC8" s="55">
        <v>550</v>
      </c>
      <c r="AD8" s="55">
        <v>565</v>
      </c>
      <c r="AE8" s="55">
        <v>595</v>
      </c>
      <c r="AF8" s="55">
        <v>632</v>
      </c>
      <c r="AG8" s="55">
        <v>638</v>
      </c>
      <c r="AH8" s="55">
        <v>640</v>
      </c>
      <c r="AI8" s="55">
        <v>642</v>
      </c>
      <c r="AJ8" s="55">
        <v>643</v>
      </c>
      <c r="AK8" s="55">
        <v>644</v>
      </c>
      <c r="AL8" s="55">
        <v>650</v>
      </c>
      <c r="AM8" s="55">
        <v>670</v>
      </c>
      <c r="AN8" s="55">
        <v>712</v>
      </c>
      <c r="AO8" s="57">
        <v>71286</v>
      </c>
      <c r="AP8" s="55">
        <v>713</v>
      </c>
      <c r="AQ8" s="55">
        <v>715</v>
      </c>
      <c r="AR8" s="55">
        <v>880</v>
      </c>
      <c r="AS8" s="55">
        <v>883</v>
      </c>
      <c r="AT8" s="55">
        <v>910</v>
      </c>
      <c r="AU8" s="55">
        <v>911</v>
      </c>
    </row>
    <row r="9" spans="1:47" ht="13.5" thickBot="1" x14ac:dyDescent="0.25">
      <c r="A9" s="58"/>
      <c r="B9" s="58"/>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row>
    <row r="10" spans="1:47" ht="13.5" thickBot="1" x14ac:dyDescent="0.25">
      <c r="A10" s="61" t="s">
        <v>92</v>
      </c>
      <c r="B10" s="97"/>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row>
    <row r="11" spans="1:47" x14ac:dyDescent="0.2">
      <c r="A11" s="62" t="s">
        <v>93</v>
      </c>
      <c r="B11" s="51">
        <f>(B19+B20+B21+B22+B23+B24)/B25</f>
        <v>0.15000084323030993</v>
      </c>
      <c r="C11" s="51">
        <f>(C19+C20+C21+C22+C23+C24)/C25</f>
        <v>0.15000084323030993</v>
      </c>
      <c r="D11" s="51">
        <f t="shared" ref="D11:AU11" si="0">(D19+D20+D21+D22+D23+D24)/D25</f>
        <v>0.15000084323030993</v>
      </c>
      <c r="E11" s="51">
        <f t="shared" si="0"/>
        <v>0.15000084323030993</v>
      </c>
      <c r="F11" s="51">
        <f t="shared" si="0"/>
        <v>0.15000084323030993</v>
      </c>
      <c r="G11" s="51">
        <f t="shared" si="0"/>
        <v>0.15000084323030993</v>
      </c>
      <c r="H11" s="51">
        <f t="shared" si="0"/>
        <v>0.15000084323030993</v>
      </c>
      <c r="I11" s="51">
        <f t="shared" si="0"/>
        <v>0.15000084323030993</v>
      </c>
      <c r="J11" s="51">
        <f t="shared" si="0"/>
        <v>0.15000084323030993</v>
      </c>
      <c r="K11" s="51">
        <f t="shared" si="0"/>
        <v>0.15000084323030993</v>
      </c>
      <c r="L11" s="51">
        <f t="shared" si="0"/>
        <v>0.15000084323030993</v>
      </c>
      <c r="M11" s="51">
        <f t="shared" si="0"/>
        <v>0.15000084323030993</v>
      </c>
      <c r="N11" s="51">
        <f t="shared" si="0"/>
        <v>0.15000084323030993</v>
      </c>
      <c r="O11" s="51">
        <f t="shared" si="0"/>
        <v>0.15000084323030993</v>
      </c>
      <c r="P11" s="51">
        <f t="shared" si="0"/>
        <v>0.15000084323030993</v>
      </c>
      <c r="Q11" s="51">
        <f t="shared" si="0"/>
        <v>0.15000084323030993</v>
      </c>
      <c r="R11" s="51">
        <f t="shared" si="0"/>
        <v>0.15000084323030993</v>
      </c>
      <c r="S11" s="51">
        <f t="shared" si="0"/>
        <v>0.15000084323030993</v>
      </c>
      <c r="T11" s="51">
        <f t="shared" si="0"/>
        <v>0.15000084323030993</v>
      </c>
      <c r="U11" s="51">
        <f t="shared" si="0"/>
        <v>0.15000084323030993</v>
      </c>
      <c r="V11" s="51">
        <f t="shared" si="0"/>
        <v>0.15000084323030993</v>
      </c>
      <c r="W11" s="51">
        <f t="shared" si="0"/>
        <v>0.15000084323030993</v>
      </c>
      <c r="X11" s="51">
        <f t="shared" si="0"/>
        <v>0.15000084323030993</v>
      </c>
      <c r="Y11" s="51">
        <f t="shared" si="0"/>
        <v>0.15000084323030993</v>
      </c>
      <c r="Z11" s="51">
        <f t="shared" si="0"/>
        <v>0.15000084323030993</v>
      </c>
      <c r="AA11" s="51">
        <f t="shared" si="0"/>
        <v>0.15000084323030993</v>
      </c>
      <c r="AB11" s="51">
        <f t="shared" si="0"/>
        <v>0.15000084323030993</v>
      </c>
      <c r="AC11" s="51">
        <f t="shared" si="0"/>
        <v>0.15000084323030993</v>
      </c>
      <c r="AD11" s="51">
        <f t="shared" si="0"/>
        <v>0.15000084323030993</v>
      </c>
      <c r="AE11" s="51">
        <f t="shared" si="0"/>
        <v>0.15000084323030993</v>
      </c>
      <c r="AF11" s="51">
        <f t="shared" si="0"/>
        <v>0.15000084323030993</v>
      </c>
      <c r="AG11" s="51">
        <f t="shared" si="0"/>
        <v>0.15000084323030993</v>
      </c>
      <c r="AH11" s="51">
        <f t="shared" si="0"/>
        <v>0.15000084323030993</v>
      </c>
      <c r="AI11" s="51">
        <f t="shared" si="0"/>
        <v>0.15000084323030993</v>
      </c>
      <c r="AJ11" s="51">
        <f t="shared" si="0"/>
        <v>0.15000084323030993</v>
      </c>
      <c r="AK11" s="51">
        <f t="shared" si="0"/>
        <v>0.15000084323030993</v>
      </c>
      <c r="AL11" s="51">
        <f t="shared" si="0"/>
        <v>0.15000084323030993</v>
      </c>
      <c r="AM11" s="51">
        <f t="shared" si="0"/>
        <v>0.15000084323030993</v>
      </c>
      <c r="AN11" s="51">
        <f t="shared" si="0"/>
        <v>0.15000084323030993</v>
      </c>
      <c r="AO11" s="51">
        <f t="shared" si="0"/>
        <v>0.15000084323030993</v>
      </c>
      <c r="AP11" s="51">
        <f t="shared" si="0"/>
        <v>0.15000084323030993</v>
      </c>
      <c r="AQ11" s="51">
        <f t="shared" si="0"/>
        <v>0.15000084323030993</v>
      </c>
      <c r="AR11" s="51">
        <f t="shared" si="0"/>
        <v>0.15000084323030993</v>
      </c>
      <c r="AS11" s="51">
        <f t="shared" si="0"/>
        <v>0.15000084323030993</v>
      </c>
      <c r="AT11" s="51">
        <f t="shared" si="0"/>
        <v>0.15000084323030993</v>
      </c>
      <c r="AU11" s="51">
        <f t="shared" si="0"/>
        <v>0.15000084323030993</v>
      </c>
    </row>
    <row r="12" spans="1:47" x14ac:dyDescent="0.2">
      <c r="A12" s="63" t="s">
        <v>128</v>
      </c>
      <c r="B12" s="64">
        <f>(B28+B29+B30+B31+B32+B33)/B34</f>
        <v>4.0045681780635348E-2</v>
      </c>
      <c r="C12" s="64">
        <f>(C28+C29+C30+C31+C32+C33)/C34</f>
        <v>0.23003974562798093</v>
      </c>
      <c r="D12" s="64">
        <f t="shared" ref="D12:AU12" si="1">(D28+D29+D30+D31+D32+D33)/D34</f>
        <v>3.0979633697525495E-2</v>
      </c>
      <c r="E12" s="64">
        <f t="shared" si="1"/>
        <v>4.0045681780635348E-2</v>
      </c>
      <c r="F12" s="64">
        <f t="shared" si="1"/>
        <v>4.0045681780635348E-2</v>
      </c>
      <c r="G12" s="64">
        <f t="shared" si="1"/>
        <v>4.0045681780635348E-2</v>
      </c>
      <c r="H12" s="64">
        <f t="shared" si="1"/>
        <v>4.0045681780635348E-2</v>
      </c>
      <c r="I12" s="64">
        <f t="shared" si="1"/>
        <v>4.0045681780635348E-2</v>
      </c>
      <c r="J12" s="64">
        <f t="shared" si="1"/>
        <v>4.0045681780635348E-2</v>
      </c>
      <c r="K12" s="64">
        <f t="shared" si="1"/>
        <v>3.0979633697525495E-2</v>
      </c>
      <c r="L12" s="64">
        <f t="shared" si="1"/>
        <v>4.0045681780635348E-2</v>
      </c>
      <c r="M12" s="64">
        <f t="shared" si="1"/>
        <v>4.0045681780635348E-2</v>
      </c>
      <c r="N12" s="64">
        <f t="shared" si="1"/>
        <v>4.0045681780635348E-2</v>
      </c>
      <c r="O12" s="64">
        <f t="shared" si="1"/>
        <v>3.0979633697525495E-2</v>
      </c>
      <c r="P12" s="64">
        <f t="shared" si="1"/>
        <v>3.0979633697525495E-2</v>
      </c>
      <c r="Q12" s="64">
        <f t="shared" si="1"/>
        <v>3.0979633697525495E-2</v>
      </c>
      <c r="R12" s="64">
        <f t="shared" si="1"/>
        <v>3.0979633697525495E-2</v>
      </c>
      <c r="S12" s="64">
        <f t="shared" si="1"/>
        <v>3.0979633697525495E-2</v>
      </c>
      <c r="T12" s="64">
        <f t="shared" si="1"/>
        <v>3.0979633697525495E-2</v>
      </c>
      <c r="U12" s="64">
        <f t="shared" si="1"/>
        <v>3.0979633697525495E-2</v>
      </c>
      <c r="V12" s="64">
        <f t="shared" si="1"/>
        <v>3.0979633697525495E-2</v>
      </c>
      <c r="W12" s="64">
        <f t="shared" si="1"/>
        <v>3.0979633697525495E-2</v>
      </c>
      <c r="X12" s="64">
        <f t="shared" si="1"/>
        <v>3.0979633697525495E-2</v>
      </c>
      <c r="Y12" s="64">
        <f t="shared" si="1"/>
        <v>3.0979633697525495E-2</v>
      </c>
      <c r="Z12" s="64">
        <f t="shared" si="1"/>
        <v>3.0979633697525495E-2</v>
      </c>
      <c r="AA12" s="64">
        <f t="shared" si="1"/>
        <v>4.0045681780635348E-2</v>
      </c>
      <c r="AB12" s="64">
        <f t="shared" si="1"/>
        <v>4.0045681780635348E-2</v>
      </c>
      <c r="AC12" s="64">
        <f t="shared" si="1"/>
        <v>3.0979633697525495E-2</v>
      </c>
      <c r="AD12" s="64">
        <f t="shared" si="1"/>
        <v>3.0979633697525495E-2</v>
      </c>
      <c r="AE12" s="64">
        <f t="shared" si="1"/>
        <v>3.0979633697525495E-2</v>
      </c>
      <c r="AF12" s="64">
        <f t="shared" si="1"/>
        <v>0.23003974562798093</v>
      </c>
      <c r="AG12" s="64">
        <f t="shared" si="1"/>
        <v>0.23003974562798093</v>
      </c>
      <c r="AH12" s="64">
        <f t="shared" si="1"/>
        <v>0.23003974562798093</v>
      </c>
      <c r="AI12" s="64">
        <f t="shared" si="1"/>
        <v>0.23003974562798093</v>
      </c>
      <c r="AJ12" s="64">
        <f t="shared" si="1"/>
        <v>0.23003974562798093</v>
      </c>
      <c r="AK12" s="64">
        <f t="shared" si="1"/>
        <v>0.23003974562798093</v>
      </c>
      <c r="AL12" s="64">
        <f t="shared" si="1"/>
        <v>5.2035994823486927E-2</v>
      </c>
      <c r="AM12" s="64">
        <f t="shared" si="1"/>
        <v>5.2035994823486927E-2</v>
      </c>
      <c r="AN12" s="64">
        <f t="shared" si="1"/>
        <v>5.2035994823486927E-2</v>
      </c>
      <c r="AO12" s="64">
        <f t="shared" si="1"/>
        <v>5.2035994823486927E-2</v>
      </c>
      <c r="AP12" s="64">
        <f t="shared" si="1"/>
        <v>5.2035994823486927E-2</v>
      </c>
      <c r="AQ12" s="64">
        <f t="shared" si="1"/>
        <v>5.2035994823486927E-2</v>
      </c>
      <c r="AR12" s="64">
        <f t="shared" si="1"/>
        <v>5.2035994823486927E-2</v>
      </c>
      <c r="AS12" s="64">
        <f t="shared" si="1"/>
        <v>5.2035994823486927E-2</v>
      </c>
      <c r="AT12" s="64">
        <f t="shared" si="1"/>
        <v>3.0979633697525495E-2</v>
      </c>
      <c r="AU12" s="64">
        <f t="shared" si="1"/>
        <v>3.0979633697525495E-2</v>
      </c>
    </row>
    <row r="13" spans="1:47" x14ac:dyDescent="0.2">
      <c r="A13" s="65" t="s">
        <v>95</v>
      </c>
      <c r="B13" s="51">
        <f>(B37+B38+B39+B40+B41+B42)/B43</f>
        <v>8.820942143943987E-2</v>
      </c>
      <c r="C13" s="51">
        <f>(C37+C38+C39+C40+C41+C42)/C43</f>
        <v>9.0868493480032606E-2</v>
      </c>
      <c r="D13" s="51">
        <f t="shared" ref="D13:AU13" si="2">(D37+D38+D39+D40+D41+D42)/D43</f>
        <v>0.32530497503430594</v>
      </c>
      <c r="E13" s="51">
        <f t="shared" si="2"/>
        <v>0.1230389470944017</v>
      </c>
      <c r="F13" s="51">
        <f t="shared" si="2"/>
        <v>0.19469448697107453</v>
      </c>
      <c r="G13" s="51">
        <f t="shared" si="2"/>
        <v>0.2195676672941792</v>
      </c>
      <c r="H13" s="51">
        <f t="shared" si="2"/>
        <v>0.13002377010828919</v>
      </c>
      <c r="I13" s="51">
        <f t="shared" si="2"/>
        <v>0.21914354479428208</v>
      </c>
      <c r="J13" s="51">
        <f t="shared" si="2"/>
        <v>0.1699762695847962</v>
      </c>
      <c r="K13" s="51">
        <f t="shared" si="2"/>
        <v>0.1418677147856966</v>
      </c>
      <c r="L13" s="51">
        <f t="shared" si="2"/>
        <v>0.1629833935953435</v>
      </c>
      <c r="M13" s="51">
        <f t="shared" si="2"/>
        <v>0.17154743306976195</v>
      </c>
      <c r="N13" s="51">
        <f t="shared" si="2"/>
        <v>0.22204645204924284</v>
      </c>
      <c r="O13" s="51">
        <f t="shared" si="2"/>
        <v>0.1770501296486722</v>
      </c>
      <c r="P13" s="51">
        <f t="shared" si="2"/>
        <v>0.19159829835083372</v>
      </c>
      <c r="Q13" s="51">
        <f t="shared" si="2"/>
        <v>0.23663533643344467</v>
      </c>
      <c r="R13" s="51">
        <f t="shared" si="2"/>
        <v>0.16969041317861974</v>
      </c>
      <c r="S13" s="51">
        <f t="shared" si="2"/>
        <v>0.21665311395985731</v>
      </c>
      <c r="T13" s="51">
        <f t="shared" si="2"/>
        <v>0.18387788674270711</v>
      </c>
      <c r="U13" s="51">
        <f t="shared" si="2"/>
        <v>0.13304944029240218</v>
      </c>
      <c r="V13" s="51">
        <f t="shared" si="2"/>
        <v>0.22253371616759088</v>
      </c>
      <c r="W13" s="51">
        <f t="shared" si="2"/>
        <v>0.16411819310145742</v>
      </c>
      <c r="X13" s="51">
        <f t="shared" si="2"/>
        <v>0.1973361123132957</v>
      </c>
      <c r="Y13" s="51">
        <f t="shared" si="2"/>
        <v>0.14121239978180231</v>
      </c>
      <c r="Z13" s="51">
        <f t="shared" si="2"/>
        <v>0.16866687187332535</v>
      </c>
      <c r="AA13" s="51">
        <f t="shared" si="2"/>
        <v>9.9070558132910588E-2</v>
      </c>
      <c r="AB13" s="51">
        <f t="shared" si="2"/>
        <v>9.9070558132910588E-2</v>
      </c>
      <c r="AC13" s="51">
        <f t="shared" si="2"/>
        <v>0.20442010561839719</v>
      </c>
      <c r="AD13" s="51">
        <f t="shared" si="2"/>
        <v>0.18004809288464904</v>
      </c>
      <c r="AE13" s="51">
        <f t="shared" si="2"/>
        <v>0.14630690168410598</v>
      </c>
      <c r="AF13" s="51">
        <f t="shared" si="2"/>
        <v>2.9985082335575838E-2</v>
      </c>
      <c r="AG13" s="51">
        <f t="shared" si="2"/>
        <v>4.9448988613846612E-2</v>
      </c>
      <c r="AH13" s="51">
        <f t="shared" si="2"/>
        <v>4.216059880269523E-2</v>
      </c>
      <c r="AI13" s="51">
        <f t="shared" si="2"/>
        <v>3.694228893153343E-2</v>
      </c>
      <c r="AJ13" s="51">
        <f t="shared" si="2"/>
        <v>4.3063084504391468E-2</v>
      </c>
      <c r="AK13" s="51">
        <f t="shared" si="2"/>
        <v>6.5537813238625453E-2</v>
      </c>
      <c r="AL13" s="51">
        <f t="shared" si="2"/>
        <v>0.19701193758204838</v>
      </c>
      <c r="AM13" s="51">
        <f t="shared" si="2"/>
        <v>0.14963458977824906</v>
      </c>
      <c r="AN13" s="51">
        <f t="shared" si="2"/>
        <v>0.13323493723855964</v>
      </c>
      <c r="AO13" s="51">
        <f t="shared" si="2"/>
        <v>0.11157882535878857</v>
      </c>
      <c r="AP13" s="51">
        <f t="shared" si="2"/>
        <v>0.16233551208208929</v>
      </c>
      <c r="AQ13" s="51">
        <f t="shared" si="2"/>
        <v>0.11489924897623881</v>
      </c>
      <c r="AR13" s="51">
        <f t="shared" si="2"/>
        <v>0.1779727528549456</v>
      </c>
      <c r="AS13" s="51">
        <f t="shared" si="2"/>
        <v>0.25342026372518045</v>
      </c>
      <c r="AT13" s="51">
        <f t="shared" si="2"/>
        <v>0.28584927612473776</v>
      </c>
      <c r="AU13" s="51">
        <f t="shared" si="2"/>
        <v>0.28481960614687246</v>
      </c>
    </row>
    <row r="14" spans="1:47" x14ac:dyDescent="0.2">
      <c r="A14" s="66" t="s">
        <v>96</v>
      </c>
      <c r="B14" s="67">
        <f>SUM(B11:B13)</f>
        <v>0.27825594645038515</v>
      </c>
      <c r="C14" s="67">
        <f>SUM(C11:C13)</f>
        <v>0.47090908233832346</v>
      </c>
      <c r="D14" s="67">
        <f t="shared" ref="D14:AU14" si="3">SUM(D11:D13)</f>
        <v>0.50628545196214136</v>
      </c>
      <c r="E14" s="67">
        <f t="shared" si="3"/>
        <v>0.31308547210534698</v>
      </c>
      <c r="F14" s="67">
        <f t="shared" si="3"/>
        <v>0.38474101198201982</v>
      </c>
      <c r="G14" s="67">
        <f t="shared" si="3"/>
        <v>0.40961419230512447</v>
      </c>
      <c r="H14" s="67">
        <f t="shared" si="3"/>
        <v>0.32007029511923446</v>
      </c>
      <c r="I14" s="67">
        <f t="shared" si="3"/>
        <v>0.40919006980522732</v>
      </c>
      <c r="J14" s="67">
        <f t="shared" si="3"/>
        <v>0.36002279459574149</v>
      </c>
      <c r="K14" s="67">
        <f t="shared" si="3"/>
        <v>0.32284819171353202</v>
      </c>
      <c r="L14" s="67">
        <f t="shared" si="3"/>
        <v>0.35302991860628874</v>
      </c>
      <c r="M14" s="67">
        <f t="shared" si="3"/>
        <v>0.36159395808070721</v>
      </c>
      <c r="N14" s="67">
        <f t="shared" si="3"/>
        <v>0.4120929770601881</v>
      </c>
      <c r="O14" s="67">
        <f t="shared" si="3"/>
        <v>0.35803060657650765</v>
      </c>
      <c r="P14" s="67">
        <f t="shared" si="3"/>
        <v>0.37257877527866912</v>
      </c>
      <c r="Q14" s="67">
        <f t="shared" si="3"/>
        <v>0.41761581336128006</v>
      </c>
      <c r="R14" s="67">
        <f t="shared" si="3"/>
        <v>0.35067089010645514</v>
      </c>
      <c r="S14" s="67">
        <f t="shared" si="3"/>
        <v>0.39763359088769273</v>
      </c>
      <c r="T14" s="67">
        <f t="shared" si="3"/>
        <v>0.36485836367054253</v>
      </c>
      <c r="U14" s="67">
        <f t="shared" si="3"/>
        <v>0.3140299172202376</v>
      </c>
      <c r="V14" s="67">
        <f t="shared" si="3"/>
        <v>0.4035141930954263</v>
      </c>
      <c r="W14" s="67">
        <f t="shared" si="3"/>
        <v>0.34509867002929284</v>
      </c>
      <c r="X14" s="67">
        <f t="shared" si="3"/>
        <v>0.3783165892411311</v>
      </c>
      <c r="Y14" s="67">
        <f t="shared" si="3"/>
        <v>0.3221928767096377</v>
      </c>
      <c r="Z14" s="67">
        <f t="shared" si="3"/>
        <v>0.34964734880116077</v>
      </c>
      <c r="AA14" s="67">
        <f t="shared" si="3"/>
        <v>0.28911708314385587</v>
      </c>
      <c r="AB14" s="67">
        <f t="shared" si="3"/>
        <v>0.28911708314385587</v>
      </c>
      <c r="AC14" s="67">
        <f t="shared" si="3"/>
        <v>0.38540058254623261</v>
      </c>
      <c r="AD14" s="67">
        <f t="shared" si="3"/>
        <v>0.36102856981248443</v>
      </c>
      <c r="AE14" s="67">
        <f t="shared" si="3"/>
        <v>0.3272873786119414</v>
      </c>
      <c r="AF14" s="67">
        <f t="shared" si="3"/>
        <v>0.41002567119386668</v>
      </c>
      <c r="AG14" s="67">
        <f t="shared" si="3"/>
        <v>0.42948957747213745</v>
      </c>
      <c r="AH14" s="67">
        <f t="shared" si="3"/>
        <v>0.42220118766098608</v>
      </c>
      <c r="AI14" s="67">
        <f t="shared" si="3"/>
        <v>0.41698287778982429</v>
      </c>
      <c r="AJ14" s="67">
        <f t="shared" si="3"/>
        <v>0.42310367336268229</v>
      </c>
      <c r="AK14" s="67">
        <f t="shared" si="3"/>
        <v>0.44557840209691629</v>
      </c>
      <c r="AL14" s="67">
        <f t="shared" si="3"/>
        <v>0.39904877563584523</v>
      </c>
      <c r="AM14" s="67">
        <f t="shared" si="3"/>
        <v>0.35167142783204591</v>
      </c>
      <c r="AN14" s="67">
        <f t="shared" si="3"/>
        <v>0.33527177529235652</v>
      </c>
      <c r="AO14" s="67">
        <f t="shared" si="3"/>
        <v>0.3136156634125854</v>
      </c>
      <c r="AP14" s="67">
        <f t="shared" si="3"/>
        <v>0.36437235013588615</v>
      </c>
      <c r="AQ14" s="67">
        <f t="shared" si="3"/>
        <v>0.31693608703003567</v>
      </c>
      <c r="AR14" s="67">
        <f t="shared" si="3"/>
        <v>0.38000959090874242</v>
      </c>
      <c r="AS14" s="67">
        <f t="shared" si="3"/>
        <v>0.4554571017789773</v>
      </c>
      <c r="AT14" s="67">
        <f t="shared" si="3"/>
        <v>0.46682975305257318</v>
      </c>
      <c r="AU14" s="67">
        <f t="shared" si="3"/>
        <v>0.46580008307470788</v>
      </c>
    </row>
    <row r="15" spans="1:47" x14ac:dyDescent="0.2">
      <c r="A15" s="65" t="s">
        <v>116</v>
      </c>
      <c r="B15" s="84">
        <v>4.41E-2</v>
      </c>
      <c r="C15" s="76">
        <v>0.15040000000000001</v>
      </c>
      <c r="D15" s="92">
        <v>8.8800000000000004E-2</v>
      </c>
      <c r="E15" s="92">
        <v>0</v>
      </c>
      <c r="F15" s="92">
        <v>3.5000000000000003E-2</v>
      </c>
      <c r="G15" s="92">
        <v>0.13289999999999999</v>
      </c>
      <c r="H15" s="92">
        <v>7.4999999999999997E-2</v>
      </c>
      <c r="I15" s="92">
        <v>5.3499999999999999E-2</v>
      </c>
      <c r="J15" s="92">
        <v>7.0000000000000007E-2</v>
      </c>
      <c r="K15" s="51">
        <v>0.2077</v>
      </c>
      <c r="L15" s="92">
        <v>0</v>
      </c>
      <c r="M15" s="92">
        <v>6.8500000000000005E-2</v>
      </c>
      <c r="N15" s="92">
        <v>3.9100000000000003E-2</v>
      </c>
      <c r="O15" s="92">
        <v>0.21679999999999999</v>
      </c>
      <c r="P15" s="92">
        <v>0.15490000000000001</v>
      </c>
      <c r="Q15" s="92">
        <v>0.30199999999999999</v>
      </c>
      <c r="R15" s="92">
        <v>0.29770000000000002</v>
      </c>
      <c r="S15" s="92">
        <v>0</v>
      </c>
      <c r="T15" s="92">
        <v>0</v>
      </c>
      <c r="U15" s="92">
        <v>0.26300000000000001</v>
      </c>
      <c r="V15" s="92">
        <v>0.32940000000000003</v>
      </c>
      <c r="W15" s="92">
        <v>0.21890000000000001</v>
      </c>
      <c r="X15" s="92">
        <v>0.1142</v>
      </c>
      <c r="Y15" s="92">
        <v>6.8199999999999997E-2</v>
      </c>
      <c r="Z15" s="92">
        <v>0.19819999999999999</v>
      </c>
      <c r="AA15" s="51">
        <v>0.15590000000000001</v>
      </c>
      <c r="AB15" s="51">
        <v>0.15590000000000001</v>
      </c>
      <c r="AC15" s="92">
        <v>0.39689999999999998</v>
      </c>
      <c r="AD15" s="92">
        <v>0.1701</v>
      </c>
      <c r="AE15" s="92">
        <v>8.3400000000000002E-2</v>
      </c>
      <c r="AF15" s="92">
        <v>0.2</v>
      </c>
      <c r="AG15" s="92">
        <v>9.3299999999999994E-2</v>
      </c>
      <c r="AH15" s="92">
        <v>9.8699999999999996E-2</v>
      </c>
      <c r="AI15" s="92">
        <v>0.21</v>
      </c>
      <c r="AJ15" s="92">
        <v>0.19</v>
      </c>
      <c r="AK15" s="92">
        <v>7.0400000000000004E-2</v>
      </c>
      <c r="AL15" s="92">
        <v>0.13</v>
      </c>
      <c r="AM15" s="92">
        <v>0.13</v>
      </c>
      <c r="AN15" s="92">
        <v>0.16800000000000001</v>
      </c>
      <c r="AO15" s="92">
        <v>6.3E-2</v>
      </c>
      <c r="AP15" s="92">
        <v>0.15939999999999999</v>
      </c>
      <c r="AQ15" s="92">
        <v>0</v>
      </c>
      <c r="AR15" s="92">
        <v>0</v>
      </c>
      <c r="AS15" s="92">
        <v>0</v>
      </c>
      <c r="AT15" s="92">
        <v>0</v>
      </c>
      <c r="AU15" s="92">
        <v>6.3100000000000003E-2</v>
      </c>
    </row>
    <row r="16" spans="1:47" x14ac:dyDescent="0.2">
      <c r="A16" s="68" t="s">
        <v>97</v>
      </c>
      <c r="B16" s="67">
        <f>SUM(B14:B15)</f>
        <v>0.32235594645038512</v>
      </c>
      <c r="C16" s="67">
        <f>SUM(C14:C15)</f>
        <v>0.62130908233832349</v>
      </c>
      <c r="D16" s="67">
        <f t="shared" ref="D16:AU16" si="4">SUM(D14:D15)</f>
        <v>0.59508545196214135</v>
      </c>
      <c r="E16" s="67">
        <f t="shared" si="4"/>
        <v>0.31308547210534698</v>
      </c>
      <c r="F16" s="67">
        <f t="shared" si="4"/>
        <v>0.41974101198201985</v>
      </c>
      <c r="G16" s="67">
        <f t="shared" si="4"/>
        <v>0.54251419230512443</v>
      </c>
      <c r="H16" s="67">
        <f t="shared" si="4"/>
        <v>0.39507029511923447</v>
      </c>
      <c r="I16" s="67">
        <f t="shared" si="4"/>
        <v>0.46269006980522731</v>
      </c>
      <c r="J16" s="67">
        <f t="shared" si="4"/>
        <v>0.4300227945957415</v>
      </c>
      <c r="K16" s="67">
        <f t="shared" si="4"/>
        <v>0.53054819171353196</v>
      </c>
      <c r="L16" s="67">
        <f t="shared" si="4"/>
        <v>0.35302991860628874</v>
      </c>
      <c r="M16" s="67">
        <f t="shared" si="4"/>
        <v>0.43009395808070722</v>
      </c>
      <c r="N16" s="67">
        <f t="shared" si="4"/>
        <v>0.45119297706018813</v>
      </c>
      <c r="O16" s="67">
        <f t="shared" si="4"/>
        <v>0.57483060657650764</v>
      </c>
      <c r="P16" s="67">
        <f t="shared" si="4"/>
        <v>0.52747877527866915</v>
      </c>
      <c r="Q16" s="67">
        <f t="shared" si="4"/>
        <v>0.71961581336128</v>
      </c>
      <c r="R16" s="67">
        <f t="shared" si="4"/>
        <v>0.6483708901064551</v>
      </c>
      <c r="S16" s="67">
        <f t="shared" si="4"/>
        <v>0.39763359088769273</v>
      </c>
      <c r="T16" s="67">
        <f t="shared" si="4"/>
        <v>0.36485836367054253</v>
      </c>
      <c r="U16" s="67">
        <f t="shared" si="4"/>
        <v>0.57702991722023755</v>
      </c>
      <c r="V16" s="67">
        <f t="shared" si="4"/>
        <v>0.73291419309542638</v>
      </c>
      <c r="W16" s="67">
        <f t="shared" si="4"/>
        <v>0.56399867002929283</v>
      </c>
      <c r="X16" s="67">
        <f t="shared" si="4"/>
        <v>0.49251658924113106</v>
      </c>
      <c r="Y16" s="67">
        <f t="shared" si="4"/>
        <v>0.39039287670963768</v>
      </c>
      <c r="Z16" s="67">
        <f t="shared" si="4"/>
        <v>0.54784734880116082</v>
      </c>
      <c r="AA16" s="67">
        <f t="shared" si="4"/>
        <v>0.44501708314385591</v>
      </c>
      <c r="AB16" s="67">
        <f t="shared" si="4"/>
        <v>0.44501708314385591</v>
      </c>
      <c r="AC16" s="67">
        <f t="shared" si="4"/>
        <v>0.78230058254623258</v>
      </c>
      <c r="AD16" s="67">
        <f t="shared" si="4"/>
        <v>0.53112856981248446</v>
      </c>
      <c r="AE16" s="67">
        <f t="shared" si="4"/>
        <v>0.41068737861194138</v>
      </c>
      <c r="AF16" s="67">
        <f t="shared" si="4"/>
        <v>0.61002567119386675</v>
      </c>
      <c r="AG16" s="67">
        <f t="shared" si="4"/>
        <v>0.52278957747213739</v>
      </c>
      <c r="AH16" s="67">
        <f t="shared" si="4"/>
        <v>0.52090118766098603</v>
      </c>
      <c r="AI16" s="67">
        <f t="shared" si="4"/>
        <v>0.62698287778982431</v>
      </c>
      <c r="AJ16" s="67">
        <f t="shared" si="4"/>
        <v>0.61310367336268223</v>
      </c>
      <c r="AK16" s="67">
        <f t="shared" si="4"/>
        <v>0.51597840209691626</v>
      </c>
      <c r="AL16" s="67">
        <f t="shared" si="4"/>
        <v>0.52904877563584529</v>
      </c>
      <c r="AM16" s="67">
        <f t="shared" si="4"/>
        <v>0.48167142783204592</v>
      </c>
      <c r="AN16" s="67">
        <f t="shared" si="4"/>
        <v>0.50327177529235656</v>
      </c>
      <c r="AO16" s="67">
        <f t="shared" si="4"/>
        <v>0.3766156634125854</v>
      </c>
      <c r="AP16" s="67">
        <f t="shared" si="4"/>
        <v>0.52377235013588619</v>
      </c>
      <c r="AQ16" s="67">
        <f t="shared" si="4"/>
        <v>0.31693608703003567</v>
      </c>
      <c r="AR16" s="67">
        <f t="shared" si="4"/>
        <v>0.38000959090874242</v>
      </c>
      <c r="AS16" s="67">
        <f t="shared" si="4"/>
        <v>0.4554571017789773</v>
      </c>
      <c r="AT16" s="67">
        <f t="shared" si="4"/>
        <v>0.46682975305257318</v>
      </c>
      <c r="AU16" s="67">
        <f t="shared" si="4"/>
        <v>0.52890008307470793</v>
      </c>
    </row>
    <row r="17" spans="1:47" ht="13.5" thickBot="1" x14ac:dyDescent="0.25">
      <c r="A17" s="70"/>
      <c r="B17" s="7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row>
    <row r="18" spans="1:47" ht="13.5" thickBot="1" x14ac:dyDescent="0.25">
      <c r="A18" s="71" t="s">
        <v>98</v>
      </c>
      <c r="B18" s="98"/>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row>
    <row r="19" spans="1:47" x14ac:dyDescent="0.2">
      <c r="A19" s="72" t="s">
        <v>99</v>
      </c>
      <c r="B19" s="73">
        <v>30254.000000000004</v>
      </c>
      <c r="C19" s="73">
        <v>30254.000000000004</v>
      </c>
      <c r="D19" s="73">
        <v>30254.000000000004</v>
      </c>
      <c r="E19" s="73">
        <v>30254.000000000004</v>
      </c>
      <c r="F19" s="73">
        <v>30254.000000000004</v>
      </c>
      <c r="G19" s="73">
        <v>30254.000000000004</v>
      </c>
      <c r="H19" s="73">
        <v>30254.000000000004</v>
      </c>
      <c r="I19" s="73">
        <v>30254.000000000004</v>
      </c>
      <c r="J19" s="73">
        <v>30254.000000000004</v>
      </c>
      <c r="K19" s="73">
        <v>30254.000000000004</v>
      </c>
      <c r="L19" s="73">
        <v>30254.000000000004</v>
      </c>
      <c r="M19" s="73">
        <v>30254.000000000004</v>
      </c>
      <c r="N19" s="73">
        <v>30254.000000000004</v>
      </c>
      <c r="O19" s="73">
        <v>30254.000000000004</v>
      </c>
      <c r="P19" s="73">
        <v>30254.000000000004</v>
      </c>
      <c r="Q19" s="73">
        <v>30254.000000000004</v>
      </c>
      <c r="R19" s="73">
        <v>30254.000000000004</v>
      </c>
      <c r="S19" s="73">
        <v>30254.000000000004</v>
      </c>
      <c r="T19" s="73">
        <v>30254.000000000004</v>
      </c>
      <c r="U19" s="73">
        <v>30254.000000000004</v>
      </c>
      <c r="V19" s="73">
        <v>30254.000000000004</v>
      </c>
      <c r="W19" s="73">
        <v>30254.000000000004</v>
      </c>
      <c r="X19" s="73">
        <v>30254.000000000004</v>
      </c>
      <c r="Y19" s="73">
        <v>30254.000000000004</v>
      </c>
      <c r="Z19" s="73">
        <v>30254.000000000004</v>
      </c>
      <c r="AA19" s="73">
        <v>30254.000000000004</v>
      </c>
      <c r="AB19" s="73">
        <v>30254.000000000004</v>
      </c>
      <c r="AC19" s="73">
        <v>30254.000000000004</v>
      </c>
      <c r="AD19" s="73">
        <v>30254.000000000004</v>
      </c>
      <c r="AE19" s="73">
        <v>30254.000000000004</v>
      </c>
      <c r="AF19" s="73">
        <v>30254.000000000004</v>
      </c>
      <c r="AG19" s="73">
        <v>30254.000000000004</v>
      </c>
      <c r="AH19" s="73">
        <v>30254.000000000004</v>
      </c>
      <c r="AI19" s="73">
        <v>30254.000000000004</v>
      </c>
      <c r="AJ19" s="73">
        <v>30254.000000000004</v>
      </c>
      <c r="AK19" s="73">
        <v>30254.000000000004</v>
      </c>
      <c r="AL19" s="73">
        <v>30254.000000000004</v>
      </c>
      <c r="AM19" s="73">
        <v>30254.000000000004</v>
      </c>
      <c r="AN19" s="73">
        <v>30254.000000000004</v>
      </c>
      <c r="AO19" s="73">
        <v>30254.000000000004</v>
      </c>
      <c r="AP19" s="73">
        <v>30254.000000000004</v>
      </c>
      <c r="AQ19" s="73">
        <v>30254.000000000004</v>
      </c>
      <c r="AR19" s="73">
        <v>30254.000000000004</v>
      </c>
      <c r="AS19" s="73">
        <v>30254.000000000004</v>
      </c>
      <c r="AT19" s="73">
        <v>30254.000000000004</v>
      </c>
      <c r="AU19" s="73">
        <v>30254.000000000004</v>
      </c>
    </row>
    <row r="20" spans="1:47" x14ac:dyDescent="0.2">
      <c r="A20" s="74" t="s">
        <v>100</v>
      </c>
      <c r="B20" s="75">
        <v>48575.8</v>
      </c>
      <c r="C20" s="75">
        <v>48575.8</v>
      </c>
      <c r="D20" s="75">
        <v>48575.8</v>
      </c>
      <c r="E20" s="75">
        <v>48575.8</v>
      </c>
      <c r="F20" s="75">
        <v>48575.8</v>
      </c>
      <c r="G20" s="75">
        <v>48575.8</v>
      </c>
      <c r="H20" s="75">
        <v>48575.8</v>
      </c>
      <c r="I20" s="75">
        <v>48575.8</v>
      </c>
      <c r="J20" s="75">
        <v>48575.8</v>
      </c>
      <c r="K20" s="75">
        <v>48575.8</v>
      </c>
      <c r="L20" s="75">
        <v>48575.8</v>
      </c>
      <c r="M20" s="75">
        <v>48575.8</v>
      </c>
      <c r="N20" s="75">
        <v>48575.8</v>
      </c>
      <c r="O20" s="75">
        <v>48575.8</v>
      </c>
      <c r="P20" s="75">
        <v>48575.8</v>
      </c>
      <c r="Q20" s="75">
        <v>48575.8</v>
      </c>
      <c r="R20" s="75">
        <v>48575.8</v>
      </c>
      <c r="S20" s="75">
        <v>48575.8</v>
      </c>
      <c r="T20" s="75">
        <v>48575.8</v>
      </c>
      <c r="U20" s="75">
        <v>48575.8</v>
      </c>
      <c r="V20" s="75">
        <v>48575.8</v>
      </c>
      <c r="W20" s="75">
        <v>48575.8</v>
      </c>
      <c r="X20" s="75">
        <v>48575.8</v>
      </c>
      <c r="Y20" s="75">
        <v>48575.8</v>
      </c>
      <c r="Z20" s="75">
        <v>48575.8</v>
      </c>
      <c r="AA20" s="75">
        <v>48575.8</v>
      </c>
      <c r="AB20" s="75">
        <v>48575.8</v>
      </c>
      <c r="AC20" s="75">
        <v>48575.8</v>
      </c>
      <c r="AD20" s="75">
        <v>48575.8</v>
      </c>
      <c r="AE20" s="75">
        <v>48575.8</v>
      </c>
      <c r="AF20" s="75">
        <v>48575.8</v>
      </c>
      <c r="AG20" s="75">
        <v>48575.8</v>
      </c>
      <c r="AH20" s="75">
        <v>48575.8</v>
      </c>
      <c r="AI20" s="75">
        <v>48575.8</v>
      </c>
      <c r="AJ20" s="75">
        <v>48575.8</v>
      </c>
      <c r="AK20" s="75">
        <v>48575.8</v>
      </c>
      <c r="AL20" s="75">
        <v>48575.8</v>
      </c>
      <c r="AM20" s="75">
        <v>48575.8</v>
      </c>
      <c r="AN20" s="75">
        <v>48575.8</v>
      </c>
      <c r="AO20" s="75">
        <v>48575.8</v>
      </c>
      <c r="AP20" s="75">
        <v>48575.8</v>
      </c>
      <c r="AQ20" s="75">
        <v>48575.8</v>
      </c>
      <c r="AR20" s="75">
        <v>48575.8</v>
      </c>
      <c r="AS20" s="75">
        <v>48575.8</v>
      </c>
      <c r="AT20" s="75">
        <v>48575.8</v>
      </c>
      <c r="AU20" s="75">
        <v>48575.8</v>
      </c>
    </row>
    <row r="21" spans="1:47" x14ac:dyDescent="0.2">
      <c r="A21" s="76" t="s">
        <v>101</v>
      </c>
      <c r="B21" s="73">
        <v>48590.80000000001</v>
      </c>
      <c r="C21" s="73">
        <v>48590.80000000001</v>
      </c>
      <c r="D21" s="73">
        <v>48590.80000000001</v>
      </c>
      <c r="E21" s="73">
        <v>48590.80000000001</v>
      </c>
      <c r="F21" s="73">
        <v>48590.80000000001</v>
      </c>
      <c r="G21" s="73">
        <v>48590.80000000001</v>
      </c>
      <c r="H21" s="73">
        <v>48590.80000000001</v>
      </c>
      <c r="I21" s="73">
        <v>48590.80000000001</v>
      </c>
      <c r="J21" s="73">
        <v>48590.80000000001</v>
      </c>
      <c r="K21" s="73">
        <v>48590.80000000001</v>
      </c>
      <c r="L21" s="73">
        <v>48590.80000000001</v>
      </c>
      <c r="M21" s="73">
        <v>48590.80000000001</v>
      </c>
      <c r="N21" s="73">
        <v>48590.80000000001</v>
      </c>
      <c r="O21" s="73">
        <v>48590.80000000001</v>
      </c>
      <c r="P21" s="73">
        <v>48590.80000000001</v>
      </c>
      <c r="Q21" s="73">
        <v>48590.80000000001</v>
      </c>
      <c r="R21" s="73">
        <v>48590.80000000001</v>
      </c>
      <c r="S21" s="73">
        <v>48590.80000000001</v>
      </c>
      <c r="T21" s="73">
        <v>48590.80000000001</v>
      </c>
      <c r="U21" s="73">
        <v>48590.80000000001</v>
      </c>
      <c r="V21" s="73">
        <v>48590.80000000001</v>
      </c>
      <c r="W21" s="73">
        <v>48590.80000000001</v>
      </c>
      <c r="X21" s="73">
        <v>48590.80000000001</v>
      </c>
      <c r="Y21" s="73">
        <v>48590.80000000001</v>
      </c>
      <c r="Z21" s="73">
        <v>48590.80000000001</v>
      </c>
      <c r="AA21" s="73">
        <v>48590.80000000001</v>
      </c>
      <c r="AB21" s="73">
        <v>48590.80000000001</v>
      </c>
      <c r="AC21" s="73">
        <v>48590.80000000001</v>
      </c>
      <c r="AD21" s="73">
        <v>48590.80000000001</v>
      </c>
      <c r="AE21" s="73">
        <v>48590.80000000001</v>
      </c>
      <c r="AF21" s="73">
        <v>48590.80000000001</v>
      </c>
      <c r="AG21" s="73">
        <v>48590.80000000001</v>
      </c>
      <c r="AH21" s="73">
        <v>48590.80000000001</v>
      </c>
      <c r="AI21" s="73">
        <v>48590.80000000001</v>
      </c>
      <c r="AJ21" s="73">
        <v>48590.80000000001</v>
      </c>
      <c r="AK21" s="73">
        <v>48590.80000000001</v>
      </c>
      <c r="AL21" s="73">
        <v>48590.80000000001</v>
      </c>
      <c r="AM21" s="73">
        <v>48590.80000000001</v>
      </c>
      <c r="AN21" s="73">
        <v>48590.80000000001</v>
      </c>
      <c r="AO21" s="73">
        <v>48590.80000000001</v>
      </c>
      <c r="AP21" s="73">
        <v>48590.80000000001</v>
      </c>
      <c r="AQ21" s="73">
        <v>48590.80000000001</v>
      </c>
      <c r="AR21" s="73">
        <v>48590.80000000001</v>
      </c>
      <c r="AS21" s="73">
        <v>48590.80000000001</v>
      </c>
      <c r="AT21" s="73">
        <v>48590.80000000001</v>
      </c>
      <c r="AU21" s="73">
        <v>48590.80000000001</v>
      </c>
    </row>
    <row r="22" spans="1:47" x14ac:dyDescent="0.2">
      <c r="A22" s="74" t="s">
        <v>102</v>
      </c>
      <c r="B22" s="75">
        <v>69804.800000000003</v>
      </c>
      <c r="C22" s="75">
        <v>69804.800000000003</v>
      </c>
      <c r="D22" s="75">
        <v>69804.800000000003</v>
      </c>
      <c r="E22" s="75">
        <v>69804.800000000003</v>
      </c>
      <c r="F22" s="75">
        <v>69804.800000000003</v>
      </c>
      <c r="G22" s="75">
        <v>69804.800000000003</v>
      </c>
      <c r="H22" s="75">
        <v>69804.800000000003</v>
      </c>
      <c r="I22" s="75">
        <v>69804.800000000003</v>
      </c>
      <c r="J22" s="75">
        <v>69804.800000000003</v>
      </c>
      <c r="K22" s="75">
        <v>69804.800000000003</v>
      </c>
      <c r="L22" s="75">
        <v>69804.800000000003</v>
      </c>
      <c r="M22" s="75">
        <v>69804.800000000003</v>
      </c>
      <c r="N22" s="75">
        <v>69804.800000000003</v>
      </c>
      <c r="O22" s="75">
        <v>69804.800000000003</v>
      </c>
      <c r="P22" s="75">
        <v>69804.800000000003</v>
      </c>
      <c r="Q22" s="75">
        <v>69804.800000000003</v>
      </c>
      <c r="R22" s="75">
        <v>69804.800000000003</v>
      </c>
      <c r="S22" s="75">
        <v>69804.800000000003</v>
      </c>
      <c r="T22" s="75">
        <v>69804.800000000003</v>
      </c>
      <c r="U22" s="75">
        <v>69804.800000000003</v>
      </c>
      <c r="V22" s="75">
        <v>69804.800000000003</v>
      </c>
      <c r="W22" s="75">
        <v>69804.800000000003</v>
      </c>
      <c r="X22" s="75">
        <v>69804.800000000003</v>
      </c>
      <c r="Y22" s="75">
        <v>69804.800000000003</v>
      </c>
      <c r="Z22" s="75">
        <v>69804.800000000003</v>
      </c>
      <c r="AA22" s="75">
        <v>69804.800000000003</v>
      </c>
      <c r="AB22" s="75">
        <v>69804.800000000003</v>
      </c>
      <c r="AC22" s="75">
        <v>69804.800000000003</v>
      </c>
      <c r="AD22" s="75">
        <v>69804.800000000003</v>
      </c>
      <c r="AE22" s="75">
        <v>69804.800000000003</v>
      </c>
      <c r="AF22" s="75">
        <v>69804.800000000003</v>
      </c>
      <c r="AG22" s="75">
        <v>69804.800000000003</v>
      </c>
      <c r="AH22" s="75">
        <v>69804.800000000003</v>
      </c>
      <c r="AI22" s="75">
        <v>69804.800000000003</v>
      </c>
      <c r="AJ22" s="75">
        <v>69804.800000000003</v>
      </c>
      <c r="AK22" s="75">
        <v>69804.800000000003</v>
      </c>
      <c r="AL22" s="75">
        <v>69804.800000000003</v>
      </c>
      <c r="AM22" s="75">
        <v>69804.800000000003</v>
      </c>
      <c r="AN22" s="75">
        <v>69804.800000000003</v>
      </c>
      <c r="AO22" s="75">
        <v>69804.800000000003</v>
      </c>
      <c r="AP22" s="75">
        <v>69804.800000000003</v>
      </c>
      <c r="AQ22" s="75">
        <v>69804.800000000003</v>
      </c>
      <c r="AR22" s="75">
        <v>69804.800000000003</v>
      </c>
      <c r="AS22" s="75">
        <v>69804.800000000003</v>
      </c>
      <c r="AT22" s="75">
        <v>69804.800000000003</v>
      </c>
      <c r="AU22" s="75">
        <v>69804.800000000003</v>
      </c>
    </row>
    <row r="23" spans="1:47" x14ac:dyDescent="0.2">
      <c r="A23" s="76" t="s">
        <v>103</v>
      </c>
      <c r="B23" s="73">
        <v>25831.68</v>
      </c>
      <c r="C23" s="73">
        <v>25831.68</v>
      </c>
      <c r="D23" s="73">
        <v>25831.68</v>
      </c>
      <c r="E23" s="73">
        <v>25831.68</v>
      </c>
      <c r="F23" s="73">
        <v>25831.68</v>
      </c>
      <c r="G23" s="73">
        <v>25831.68</v>
      </c>
      <c r="H23" s="73">
        <v>25831.68</v>
      </c>
      <c r="I23" s="73">
        <v>25831.68</v>
      </c>
      <c r="J23" s="73">
        <v>25831.68</v>
      </c>
      <c r="K23" s="73">
        <v>25831.68</v>
      </c>
      <c r="L23" s="73">
        <v>25831.68</v>
      </c>
      <c r="M23" s="73">
        <v>25831.68</v>
      </c>
      <c r="N23" s="73">
        <v>25831.68</v>
      </c>
      <c r="O23" s="73">
        <v>25831.68</v>
      </c>
      <c r="P23" s="73">
        <v>25831.68</v>
      </c>
      <c r="Q23" s="73">
        <v>25831.68</v>
      </c>
      <c r="R23" s="73">
        <v>25831.68</v>
      </c>
      <c r="S23" s="73">
        <v>25831.68</v>
      </c>
      <c r="T23" s="73">
        <v>25831.68</v>
      </c>
      <c r="U23" s="73">
        <v>25831.68</v>
      </c>
      <c r="V23" s="73">
        <v>25831.68</v>
      </c>
      <c r="W23" s="73">
        <v>25831.68</v>
      </c>
      <c r="X23" s="73">
        <v>25831.68</v>
      </c>
      <c r="Y23" s="73">
        <v>25831.68</v>
      </c>
      <c r="Z23" s="73">
        <v>25831.68</v>
      </c>
      <c r="AA23" s="73">
        <v>25831.68</v>
      </c>
      <c r="AB23" s="73">
        <v>25831.68</v>
      </c>
      <c r="AC23" s="73">
        <v>25831.68</v>
      </c>
      <c r="AD23" s="73">
        <v>25831.68</v>
      </c>
      <c r="AE23" s="73">
        <v>25831.68</v>
      </c>
      <c r="AF23" s="73">
        <v>25831.68</v>
      </c>
      <c r="AG23" s="73">
        <v>25831.68</v>
      </c>
      <c r="AH23" s="73">
        <v>25831.68</v>
      </c>
      <c r="AI23" s="73">
        <v>25831.68</v>
      </c>
      <c r="AJ23" s="73">
        <v>25831.68</v>
      </c>
      <c r="AK23" s="73">
        <v>25831.68</v>
      </c>
      <c r="AL23" s="73">
        <v>25831.68</v>
      </c>
      <c r="AM23" s="73">
        <v>25831.68</v>
      </c>
      <c r="AN23" s="73">
        <v>25831.68</v>
      </c>
      <c r="AO23" s="73">
        <v>25831.68</v>
      </c>
      <c r="AP23" s="73">
        <v>25831.68</v>
      </c>
      <c r="AQ23" s="73">
        <v>25831.68</v>
      </c>
      <c r="AR23" s="73">
        <v>25831.68</v>
      </c>
      <c r="AS23" s="73">
        <v>25831.68</v>
      </c>
      <c r="AT23" s="73">
        <v>25831.68</v>
      </c>
      <c r="AU23" s="73">
        <v>25831.68</v>
      </c>
    </row>
    <row r="24" spans="1:47" x14ac:dyDescent="0.2">
      <c r="A24" s="74" t="s">
        <v>104</v>
      </c>
      <c r="B24" s="75">
        <v>4640</v>
      </c>
      <c r="C24" s="75">
        <v>4640</v>
      </c>
      <c r="D24" s="75">
        <v>4640</v>
      </c>
      <c r="E24" s="75">
        <v>4640</v>
      </c>
      <c r="F24" s="75">
        <v>4640</v>
      </c>
      <c r="G24" s="75">
        <v>4640</v>
      </c>
      <c r="H24" s="75">
        <v>4640</v>
      </c>
      <c r="I24" s="75">
        <v>4640</v>
      </c>
      <c r="J24" s="75">
        <v>4640</v>
      </c>
      <c r="K24" s="75">
        <v>4640</v>
      </c>
      <c r="L24" s="75">
        <v>4640</v>
      </c>
      <c r="M24" s="75">
        <v>4640</v>
      </c>
      <c r="N24" s="75">
        <v>4640</v>
      </c>
      <c r="O24" s="75">
        <v>4640</v>
      </c>
      <c r="P24" s="75">
        <v>4640</v>
      </c>
      <c r="Q24" s="75">
        <v>4640</v>
      </c>
      <c r="R24" s="75">
        <v>4640</v>
      </c>
      <c r="S24" s="75">
        <v>4640</v>
      </c>
      <c r="T24" s="75">
        <v>4640</v>
      </c>
      <c r="U24" s="75">
        <v>4640</v>
      </c>
      <c r="V24" s="75">
        <v>4640</v>
      </c>
      <c r="W24" s="75">
        <v>4640</v>
      </c>
      <c r="X24" s="75">
        <v>4640</v>
      </c>
      <c r="Y24" s="75">
        <v>4640</v>
      </c>
      <c r="Z24" s="75">
        <v>4640</v>
      </c>
      <c r="AA24" s="75">
        <v>4640</v>
      </c>
      <c r="AB24" s="75">
        <v>4640</v>
      </c>
      <c r="AC24" s="75">
        <v>4640</v>
      </c>
      <c r="AD24" s="75">
        <v>4640</v>
      </c>
      <c r="AE24" s="75">
        <v>4640</v>
      </c>
      <c r="AF24" s="75">
        <v>4640</v>
      </c>
      <c r="AG24" s="75">
        <v>4640</v>
      </c>
      <c r="AH24" s="75">
        <v>4640</v>
      </c>
      <c r="AI24" s="75">
        <v>4640</v>
      </c>
      <c r="AJ24" s="75">
        <v>4640</v>
      </c>
      <c r="AK24" s="75">
        <v>4640</v>
      </c>
      <c r="AL24" s="75">
        <v>4640</v>
      </c>
      <c r="AM24" s="75">
        <v>4640</v>
      </c>
      <c r="AN24" s="75">
        <v>4640</v>
      </c>
      <c r="AO24" s="75">
        <v>4640</v>
      </c>
      <c r="AP24" s="75">
        <v>4640</v>
      </c>
      <c r="AQ24" s="75">
        <v>4640</v>
      </c>
      <c r="AR24" s="75">
        <v>4640</v>
      </c>
      <c r="AS24" s="75">
        <v>4640</v>
      </c>
      <c r="AT24" s="75">
        <v>4640</v>
      </c>
      <c r="AU24" s="75">
        <v>4640</v>
      </c>
    </row>
    <row r="25" spans="1:47" s="8" customFormat="1" x14ac:dyDescent="0.2">
      <c r="A25" s="77" t="s">
        <v>105</v>
      </c>
      <c r="B25" s="78">
        <v>1517972</v>
      </c>
      <c r="C25" s="78">
        <v>1517972</v>
      </c>
      <c r="D25" s="78">
        <v>1517972</v>
      </c>
      <c r="E25" s="78">
        <v>1517972</v>
      </c>
      <c r="F25" s="78">
        <v>1517972</v>
      </c>
      <c r="G25" s="78">
        <v>1517972</v>
      </c>
      <c r="H25" s="78">
        <v>1517972</v>
      </c>
      <c r="I25" s="78">
        <v>1517972</v>
      </c>
      <c r="J25" s="78">
        <v>1517972</v>
      </c>
      <c r="K25" s="78">
        <v>1517972</v>
      </c>
      <c r="L25" s="78">
        <v>1517972</v>
      </c>
      <c r="M25" s="78">
        <v>1517972</v>
      </c>
      <c r="N25" s="78">
        <v>1517972</v>
      </c>
      <c r="O25" s="78">
        <v>1517972</v>
      </c>
      <c r="P25" s="78">
        <v>1517972</v>
      </c>
      <c r="Q25" s="78">
        <v>1517972</v>
      </c>
      <c r="R25" s="78">
        <v>1517972</v>
      </c>
      <c r="S25" s="78">
        <v>1517972</v>
      </c>
      <c r="T25" s="78">
        <v>1517972</v>
      </c>
      <c r="U25" s="78">
        <v>1517972</v>
      </c>
      <c r="V25" s="78">
        <v>1517972</v>
      </c>
      <c r="W25" s="78">
        <v>1517972</v>
      </c>
      <c r="X25" s="78">
        <v>1517972</v>
      </c>
      <c r="Y25" s="78">
        <v>1517972</v>
      </c>
      <c r="Z25" s="78">
        <v>1517972</v>
      </c>
      <c r="AA25" s="78">
        <v>1517972</v>
      </c>
      <c r="AB25" s="78">
        <v>1517972</v>
      </c>
      <c r="AC25" s="78">
        <v>1517972</v>
      </c>
      <c r="AD25" s="78">
        <v>1517972</v>
      </c>
      <c r="AE25" s="78">
        <v>1517972</v>
      </c>
      <c r="AF25" s="78">
        <v>1517972</v>
      </c>
      <c r="AG25" s="78">
        <v>1517972</v>
      </c>
      <c r="AH25" s="78">
        <v>1517972</v>
      </c>
      <c r="AI25" s="78">
        <v>1517972</v>
      </c>
      <c r="AJ25" s="78">
        <v>1517972</v>
      </c>
      <c r="AK25" s="78">
        <v>1517972</v>
      </c>
      <c r="AL25" s="78">
        <v>1517972</v>
      </c>
      <c r="AM25" s="78">
        <v>1517972</v>
      </c>
      <c r="AN25" s="78">
        <v>1517972</v>
      </c>
      <c r="AO25" s="78">
        <v>1517972</v>
      </c>
      <c r="AP25" s="78">
        <v>1517972</v>
      </c>
      <c r="AQ25" s="78">
        <v>1517972</v>
      </c>
      <c r="AR25" s="78">
        <v>1517972</v>
      </c>
      <c r="AS25" s="78">
        <v>1517972</v>
      </c>
      <c r="AT25" s="78">
        <v>1517972</v>
      </c>
      <c r="AU25" s="78">
        <v>1517972</v>
      </c>
    </row>
    <row r="26" spans="1:47" s="8" customFormat="1" ht="13.5" thickBot="1" x14ac:dyDescent="0.25">
      <c r="A26" s="79"/>
      <c r="B26" s="79"/>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row>
    <row r="27" spans="1:47" ht="13.5" thickBot="1" x14ac:dyDescent="0.25">
      <c r="A27" s="71" t="s">
        <v>106</v>
      </c>
      <c r="B27" s="98"/>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row>
    <row r="28" spans="1:47" x14ac:dyDescent="0.2">
      <c r="A28" s="72" t="s">
        <v>99</v>
      </c>
      <c r="B28" s="81">
        <v>5095.88</v>
      </c>
      <c r="C28" s="81">
        <v>8000</v>
      </c>
      <c r="D28" s="81">
        <v>5075</v>
      </c>
      <c r="E28" s="81">
        <v>5095.88</v>
      </c>
      <c r="F28" s="81">
        <v>5095.88</v>
      </c>
      <c r="G28" s="81">
        <v>5095.88</v>
      </c>
      <c r="H28" s="81">
        <v>5095.88</v>
      </c>
      <c r="I28" s="81">
        <v>5095.88</v>
      </c>
      <c r="J28" s="81">
        <v>5095.88</v>
      </c>
      <c r="K28" s="81">
        <v>5075</v>
      </c>
      <c r="L28" s="81">
        <v>5095.88</v>
      </c>
      <c r="M28" s="81">
        <v>5095.88</v>
      </c>
      <c r="N28" s="81">
        <v>5095.88</v>
      </c>
      <c r="O28" s="81">
        <v>5075</v>
      </c>
      <c r="P28" s="81">
        <v>5075</v>
      </c>
      <c r="Q28" s="81">
        <v>5075</v>
      </c>
      <c r="R28" s="81">
        <v>5075</v>
      </c>
      <c r="S28" s="81">
        <v>5075</v>
      </c>
      <c r="T28" s="81">
        <v>5075</v>
      </c>
      <c r="U28" s="81">
        <v>5075</v>
      </c>
      <c r="V28" s="81">
        <v>5075</v>
      </c>
      <c r="W28" s="81">
        <v>5075</v>
      </c>
      <c r="X28" s="81">
        <v>5075</v>
      </c>
      <c r="Y28" s="81">
        <v>5075</v>
      </c>
      <c r="Z28" s="81">
        <v>5075</v>
      </c>
      <c r="AA28" s="81">
        <v>5095.88</v>
      </c>
      <c r="AB28" s="81">
        <v>5095.88</v>
      </c>
      <c r="AC28" s="81">
        <v>5075</v>
      </c>
      <c r="AD28" s="81">
        <v>5075</v>
      </c>
      <c r="AE28" s="81">
        <v>5075</v>
      </c>
      <c r="AF28" s="81">
        <v>8000</v>
      </c>
      <c r="AG28" s="81">
        <v>8000</v>
      </c>
      <c r="AH28" s="81">
        <v>8000</v>
      </c>
      <c r="AI28" s="81">
        <v>8000</v>
      </c>
      <c r="AJ28" s="81">
        <v>8000</v>
      </c>
      <c r="AK28" s="81">
        <v>8000</v>
      </c>
      <c r="AL28" s="81">
        <v>2892</v>
      </c>
      <c r="AM28" s="81">
        <v>2892</v>
      </c>
      <c r="AN28" s="81">
        <v>2892</v>
      </c>
      <c r="AO28" s="81">
        <v>2892</v>
      </c>
      <c r="AP28" s="81">
        <v>2892</v>
      </c>
      <c r="AQ28" s="81">
        <v>2892</v>
      </c>
      <c r="AR28" s="81">
        <v>2892</v>
      </c>
      <c r="AS28" s="81">
        <v>2892</v>
      </c>
      <c r="AT28" s="81">
        <v>5075</v>
      </c>
      <c r="AU28" s="81">
        <v>5075</v>
      </c>
    </row>
    <row r="29" spans="1:47" x14ac:dyDescent="0.2">
      <c r="A29" s="74" t="s">
        <v>100</v>
      </c>
      <c r="B29" s="82">
        <v>1034</v>
      </c>
      <c r="C29" s="82">
        <v>1250</v>
      </c>
      <c r="D29" s="82">
        <v>3245.5</v>
      </c>
      <c r="E29" s="82">
        <v>1034</v>
      </c>
      <c r="F29" s="82">
        <v>1034</v>
      </c>
      <c r="G29" s="82">
        <v>1034</v>
      </c>
      <c r="H29" s="82">
        <v>1034</v>
      </c>
      <c r="I29" s="82">
        <v>1034</v>
      </c>
      <c r="J29" s="82">
        <v>1034</v>
      </c>
      <c r="K29" s="82">
        <v>3245.5</v>
      </c>
      <c r="L29" s="82">
        <v>1034</v>
      </c>
      <c r="M29" s="82">
        <v>1034</v>
      </c>
      <c r="N29" s="82">
        <v>1034</v>
      </c>
      <c r="O29" s="82">
        <v>3245.5</v>
      </c>
      <c r="P29" s="82">
        <v>3245.5</v>
      </c>
      <c r="Q29" s="82">
        <v>3245.5</v>
      </c>
      <c r="R29" s="82">
        <v>3245.5</v>
      </c>
      <c r="S29" s="82">
        <v>3245.5</v>
      </c>
      <c r="T29" s="82">
        <v>3245.5</v>
      </c>
      <c r="U29" s="82">
        <v>3245.5</v>
      </c>
      <c r="V29" s="82">
        <v>3245.5</v>
      </c>
      <c r="W29" s="82">
        <v>3245.5</v>
      </c>
      <c r="X29" s="82">
        <v>3245.5</v>
      </c>
      <c r="Y29" s="82">
        <v>3245.5</v>
      </c>
      <c r="Z29" s="82">
        <v>3245.5</v>
      </c>
      <c r="AA29" s="82">
        <v>1034</v>
      </c>
      <c r="AB29" s="82">
        <v>1034</v>
      </c>
      <c r="AC29" s="82">
        <v>3245.5</v>
      </c>
      <c r="AD29" s="82">
        <v>3245.5</v>
      </c>
      <c r="AE29" s="82">
        <v>3245.5</v>
      </c>
      <c r="AF29" s="82">
        <v>1250</v>
      </c>
      <c r="AG29" s="82">
        <v>1250</v>
      </c>
      <c r="AH29" s="82">
        <v>1250</v>
      </c>
      <c r="AI29" s="82">
        <v>1250</v>
      </c>
      <c r="AJ29" s="82">
        <v>1250</v>
      </c>
      <c r="AK29" s="82">
        <v>1250</v>
      </c>
      <c r="AL29" s="82">
        <v>473</v>
      </c>
      <c r="AM29" s="82">
        <v>473</v>
      </c>
      <c r="AN29" s="82">
        <v>473</v>
      </c>
      <c r="AO29" s="82">
        <v>473</v>
      </c>
      <c r="AP29" s="82">
        <v>473</v>
      </c>
      <c r="AQ29" s="82">
        <v>473</v>
      </c>
      <c r="AR29" s="82">
        <v>473</v>
      </c>
      <c r="AS29" s="82">
        <v>473</v>
      </c>
      <c r="AT29" s="82">
        <v>3245.5</v>
      </c>
      <c r="AU29" s="82">
        <v>3245.5</v>
      </c>
    </row>
    <row r="30" spans="1:47" x14ac:dyDescent="0.2">
      <c r="A30" s="76" t="s">
        <v>101</v>
      </c>
      <c r="B30" s="81">
        <v>0</v>
      </c>
      <c r="C30" s="81">
        <v>8800</v>
      </c>
      <c r="D30" s="81">
        <v>809.9</v>
      </c>
      <c r="E30" s="81">
        <v>0</v>
      </c>
      <c r="F30" s="81">
        <v>0</v>
      </c>
      <c r="G30" s="81">
        <v>0</v>
      </c>
      <c r="H30" s="81">
        <v>0</v>
      </c>
      <c r="I30" s="81">
        <v>0</v>
      </c>
      <c r="J30" s="81">
        <v>0</v>
      </c>
      <c r="K30" s="81">
        <v>809.9</v>
      </c>
      <c r="L30" s="81">
        <v>0</v>
      </c>
      <c r="M30" s="81">
        <v>0</v>
      </c>
      <c r="N30" s="81">
        <v>0</v>
      </c>
      <c r="O30" s="81">
        <v>809.9</v>
      </c>
      <c r="P30" s="81">
        <v>809.9</v>
      </c>
      <c r="Q30" s="81">
        <v>809.9</v>
      </c>
      <c r="R30" s="81">
        <v>809.9</v>
      </c>
      <c r="S30" s="81">
        <v>809.9</v>
      </c>
      <c r="T30" s="81">
        <v>809.9</v>
      </c>
      <c r="U30" s="81">
        <v>809.9</v>
      </c>
      <c r="V30" s="81">
        <v>809.9</v>
      </c>
      <c r="W30" s="81">
        <v>809.9</v>
      </c>
      <c r="X30" s="81">
        <v>809.9</v>
      </c>
      <c r="Y30" s="81">
        <v>809.9</v>
      </c>
      <c r="Z30" s="81">
        <v>809.9</v>
      </c>
      <c r="AA30" s="81">
        <v>0</v>
      </c>
      <c r="AB30" s="81">
        <v>0</v>
      </c>
      <c r="AC30" s="81">
        <v>809.9</v>
      </c>
      <c r="AD30" s="81">
        <v>809.9</v>
      </c>
      <c r="AE30" s="81">
        <v>809.9</v>
      </c>
      <c r="AF30" s="81">
        <v>8800</v>
      </c>
      <c r="AG30" s="81">
        <v>8800</v>
      </c>
      <c r="AH30" s="81">
        <v>8800</v>
      </c>
      <c r="AI30" s="81">
        <v>8800</v>
      </c>
      <c r="AJ30" s="81">
        <v>8800</v>
      </c>
      <c r="AK30" s="81">
        <v>8800</v>
      </c>
      <c r="AL30" s="81">
        <v>653</v>
      </c>
      <c r="AM30" s="81">
        <v>653</v>
      </c>
      <c r="AN30" s="81">
        <v>653</v>
      </c>
      <c r="AO30" s="81">
        <v>653</v>
      </c>
      <c r="AP30" s="81">
        <v>653</v>
      </c>
      <c r="AQ30" s="81">
        <v>653</v>
      </c>
      <c r="AR30" s="81">
        <v>653</v>
      </c>
      <c r="AS30" s="81">
        <v>653</v>
      </c>
      <c r="AT30" s="81">
        <v>809.9</v>
      </c>
      <c r="AU30" s="81">
        <v>809.9</v>
      </c>
    </row>
    <row r="31" spans="1:47" x14ac:dyDescent="0.2">
      <c r="A31" s="74" t="s">
        <v>102</v>
      </c>
      <c r="B31" s="82">
        <v>1583.52</v>
      </c>
      <c r="C31" s="82">
        <v>5265</v>
      </c>
      <c r="D31" s="82">
        <v>4320</v>
      </c>
      <c r="E31" s="82">
        <v>1583.52</v>
      </c>
      <c r="F31" s="82">
        <v>1583.52</v>
      </c>
      <c r="G31" s="82">
        <v>1583.52</v>
      </c>
      <c r="H31" s="82">
        <v>1583.52</v>
      </c>
      <c r="I31" s="82">
        <v>1583.52</v>
      </c>
      <c r="J31" s="82">
        <v>1583.52</v>
      </c>
      <c r="K31" s="82">
        <v>4320</v>
      </c>
      <c r="L31" s="82">
        <v>1583.52</v>
      </c>
      <c r="M31" s="82">
        <v>1583.52</v>
      </c>
      <c r="N31" s="82">
        <v>1583.52</v>
      </c>
      <c r="O31" s="82">
        <v>4320</v>
      </c>
      <c r="P31" s="82">
        <v>4320</v>
      </c>
      <c r="Q31" s="82">
        <v>4320</v>
      </c>
      <c r="R31" s="82">
        <v>4320</v>
      </c>
      <c r="S31" s="82">
        <v>4320</v>
      </c>
      <c r="T31" s="82">
        <v>4320</v>
      </c>
      <c r="U31" s="82">
        <v>4320</v>
      </c>
      <c r="V31" s="82">
        <v>4320</v>
      </c>
      <c r="W31" s="82">
        <v>4320</v>
      </c>
      <c r="X31" s="82">
        <v>4320</v>
      </c>
      <c r="Y31" s="82">
        <v>4320</v>
      </c>
      <c r="Z31" s="82">
        <v>4320</v>
      </c>
      <c r="AA31" s="82">
        <v>1583.52</v>
      </c>
      <c r="AB31" s="82">
        <v>1583.52</v>
      </c>
      <c r="AC31" s="82">
        <v>4320</v>
      </c>
      <c r="AD31" s="82">
        <v>4320</v>
      </c>
      <c r="AE31" s="82">
        <v>4320</v>
      </c>
      <c r="AF31" s="82">
        <v>5265</v>
      </c>
      <c r="AG31" s="82">
        <v>5265</v>
      </c>
      <c r="AH31" s="82">
        <v>5265</v>
      </c>
      <c r="AI31" s="82">
        <v>5265</v>
      </c>
      <c r="AJ31" s="82">
        <v>5265</v>
      </c>
      <c r="AK31" s="82">
        <v>5265</v>
      </c>
      <c r="AL31" s="82">
        <v>2396</v>
      </c>
      <c r="AM31" s="82">
        <v>2396</v>
      </c>
      <c r="AN31" s="82">
        <v>2396</v>
      </c>
      <c r="AO31" s="82">
        <v>2396</v>
      </c>
      <c r="AP31" s="82">
        <v>2396</v>
      </c>
      <c r="AQ31" s="82">
        <v>2396</v>
      </c>
      <c r="AR31" s="82">
        <v>2396</v>
      </c>
      <c r="AS31" s="82">
        <v>2396</v>
      </c>
      <c r="AT31" s="82">
        <v>4320</v>
      </c>
      <c r="AU31" s="82">
        <v>4320</v>
      </c>
    </row>
    <row r="32" spans="1:47" x14ac:dyDescent="0.2">
      <c r="A32" s="76" t="s">
        <v>103</v>
      </c>
      <c r="B32" s="81">
        <v>4246</v>
      </c>
      <c r="C32" s="81">
        <v>4800</v>
      </c>
      <c r="D32" s="81">
        <v>6688.6693320000004</v>
      </c>
      <c r="E32" s="81">
        <v>4246</v>
      </c>
      <c r="F32" s="81">
        <v>4246</v>
      </c>
      <c r="G32" s="81">
        <v>4246</v>
      </c>
      <c r="H32" s="81">
        <v>4246</v>
      </c>
      <c r="I32" s="81">
        <v>4246</v>
      </c>
      <c r="J32" s="81">
        <v>4246</v>
      </c>
      <c r="K32" s="81">
        <v>6688.6693320000004</v>
      </c>
      <c r="L32" s="81">
        <v>4246</v>
      </c>
      <c r="M32" s="81">
        <v>4246</v>
      </c>
      <c r="N32" s="81">
        <v>4246</v>
      </c>
      <c r="O32" s="81">
        <v>6688.6693320000004</v>
      </c>
      <c r="P32" s="81">
        <v>6688.6693320000004</v>
      </c>
      <c r="Q32" s="81">
        <v>6688.6693320000004</v>
      </c>
      <c r="R32" s="81">
        <v>6688.6693320000004</v>
      </c>
      <c r="S32" s="81">
        <v>6688.6693320000004</v>
      </c>
      <c r="T32" s="81">
        <v>6688.6693320000004</v>
      </c>
      <c r="U32" s="81">
        <v>6688.6693320000004</v>
      </c>
      <c r="V32" s="81">
        <v>6688.6693320000004</v>
      </c>
      <c r="W32" s="81">
        <v>6688.6693320000004</v>
      </c>
      <c r="X32" s="81">
        <v>6688.6693320000004</v>
      </c>
      <c r="Y32" s="81">
        <v>6688.6693320000004</v>
      </c>
      <c r="Z32" s="81">
        <v>6688.6693320000004</v>
      </c>
      <c r="AA32" s="81">
        <v>4246</v>
      </c>
      <c r="AB32" s="81">
        <v>4246</v>
      </c>
      <c r="AC32" s="81">
        <v>6688.6693320000004</v>
      </c>
      <c r="AD32" s="81">
        <v>6688.6693320000004</v>
      </c>
      <c r="AE32" s="81">
        <v>6688.6693320000004</v>
      </c>
      <c r="AF32" s="81">
        <v>4800</v>
      </c>
      <c r="AG32" s="81">
        <v>4800</v>
      </c>
      <c r="AH32" s="81">
        <v>4800</v>
      </c>
      <c r="AI32" s="81">
        <v>4800</v>
      </c>
      <c r="AJ32" s="81">
        <v>4800</v>
      </c>
      <c r="AK32" s="81">
        <v>4800</v>
      </c>
      <c r="AL32" s="81">
        <v>3960</v>
      </c>
      <c r="AM32" s="81">
        <v>3960</v>
      </c>
      <c r="AN32" s="81">
        <v>3960</v>
      </c>
      <c r="AO32" s="81">
        <v>3960</v>
      </c>
      <c r="AP32" s="81">
        <v>3960</v>
      </c>
      <c r="AQ32" s="81">
        <v>3960</v>
      </c>
      <c r="AR32" s="81">
        <v>3960</v>
      </c>
      <c r="AS32" s="81">
        <v>3960</v>
      </c>
      <c r="AT32" s="81">
        <v>6688.6693320000004</v>
      </c>
      <c r="AU32" s="81">
        <v>6688.6693320000004</v>
      </c>
    </row>
    <row r="33" spans="1:47" x14ac:dyDescent="0.2">
      <c r="A33" s="74" t="s">
        <v>104</v>
      </c>
      <c r="B33" s="82">
        <v>920</v>
      </c>
      <c r="C33" s="82">
        <v>824</v>
      </c>
      <c r="D33" s="82">
        <v>-546</v>
      </c>
      <c r="E33" s="82">
        <v>920</v>
      </c>
      <c r="F33" s="82">
        <v>920</v>
      </c>
      <c r="G33" s="82">
        <v>920</v>
      </c>
      <c r="H33" s="82">
        <v>920</v>
      </c>
      <c r="I33" s="82">
        <v>920</v>
      </c>
      <c r="J33" s="82">
        <v>920</v>
      </c>
      <c r="K33" s="82">
        <v>-546</v>
      </c>
      <c r="L33" s="82">
        <v>920</v>
      </c>
      <c r="M33" s="82">
        <v>920</v>
      </c>
      <c r="N33" s="82">
        <v>920</v>
      </c>
      <c r="O33" s="82">
        <v>-546</v>
      </c>
      <c r="P33" s="82">
        <v>-546</v>
      </c>
      <c r="Q33" s="82">
        <v>-546</v>
      </c>
      <c r="R33" s="82">
        <v>-546</v>
      </c>
      <c r="S33" s="82">
        <v>-546</v>
      </c>
      <c r="T33" s="82">
        <v>-546</v>
      </c>
      <c r="U33" s="82">
        <v>-546</v>
      </c>
      <c r="V33" s="82">
        <v>-546</v>
      </c>
      <c r="W33" s="82">
        <v>-546</v>
      </c>
      <c r="X33" s="82">
        <v>-546</v>
      </c>
      <c r="Y33" s="82">
        <v>-546</v>
      </c>
      <c r="Z33" s="82">
        <v>-546</v>
      </c>
      <c r="AA33" s="82">
        <v>920</v>
      </c>
      <c r="AB33" s="82">
        <v>920</v>
      </c>
      <c r="AC33" s="82">
        <v>-546</v>
      </c>
      <c r="AD33" s="82">
        <v>-546</v>
      </c>
      <c r="AE33" s="82">
        <v>-546</v>
      </c>
      <c r="AF33" s="82">
        <v>824</v>
      </c>
      <c r="AG33" s="82">
        <v>824</v>
      </c>
      <c r="AH33" s="82">
        <v>824</v>
      </c>
      <c r="AI33" s="82">
        <v>824</v>
      </c>
      <c r="AJ33" s="82">
        <v>824</v>
      </c>
      <c r="AK33" s="82">
        <v>824</v>
      </c>
      <c r="AL33" s="82">
        <v>0</v>
      </c>
      <c r="AM33" s="82">
        <v>0</v>
      </c>
      <c r="AN33" s="82">
        <v>0</v>
      </c>
      <c r="AO33" s="82">
        <v>0</v>
      </c>
      <c r="AP33" s="82">
        <v>0</v>
      </c>
      <c r="AQ33" s="82">
        <v>0</v>
      </c>
      <c r="AR33" s="82">
        <v>0</v>
      </c>
      <c r="AS33" s="82">
        <v>0</v>
      </c>
      <c r="AT33" s="82">
        <v>-546</v>
      </c>
      <c r="AU33" s="82">
        <v>-546</v>
      </c>
    </row>
    <row r="34" spans="1:47" s="8" customFormat="1" x14ac:dyDescent="0.2">
      <c r="A34" s="77" t="s">
        <v>105</v>
      </c>
      <c r="B34" s="83">
        <v>321617.69827147789</v>
      </c>
      <c r="C34" s="83">
        <v>125800</v>
      </c>
      <c r="D34" s="83">
        <v>632450</v>
      </c>
      <c r="E34" s="83">
        <v>321617.69827147789</v>
      </c>
      <c r="F34" s="83">
        <v>321617.69827147789</v>
      </c>
      <c r="G34" s="83">
        <v>321617.69827147789</v>
      </c>
      <c r="H34" s="83">
        <v>321617.69827147789</v>
      </c>
      <c r="I34" s="83">
        <v>321617.69827147789</v>
      </c>
      <c r="J34" s="83">
        <v>321617.69827147789</v>
      </c>
      <c r="K34" s="83">
        <v>632450</v>
      </c>
      <c r="L34" s="83">
        <v>321617.69827147789</v>
      </c>
      <c r="M34" s="83">
        <v>321617.69827147789</v>
      </c>
      <c r="N34" s="83">
        <v>321617.69827147789</v>
      </c>
      <c r="O34" s="83">
        <v>632450</v>
      </c>
      <c r="P34" s="83">
        <v>632450</v>
      </c>
      <c r="Q34" s="83">
        <v>632450</v>
      </c>
      <c r="R34" s="83">
        <v>632450</v>
      </c>
      <c r="S34" s="83">
        <v>632450</v>
      </c>
      <c r="T34" s="83">
        <v>632450</v>
      </c>
      <c r="U34" s="83">
        <v>632450</v>
      </c>
      <c r="V34" s="83">
        <v>632450</v>
      </c>
      <c r="W34" s="83">
        <v>632450</v>
      </c>
      <c r="X34" s="83">
        <v>632450</v>
      </c>
      <c r="Y34" s="83">
        <v>632450</v>
      </c>
      <c r="Z34" s="83">
        <v>632450</v>
      </c>
      <c r="AA34" s="83">
        <v>321617.69827147789</v>
      </c>
      <c r="AB34" s="83">
        <v>321617.69827147789</v>
      </c>
      <c r="AC34" s="83">
        <v>632450</v>
      </c>
      <c r="AD34" s="83">
        <v>632450</v>
      </c>
      <c r="AE34" s="83">
        <v>632450</v>
      </c>
      <c r="AF34" s="83">
        <v>125800</v>
      </c>
      <c r="AG34" s="83">
        <v>125800</v>
      </c>
      <c r="AH34" s="83">
        <v>125800</v>
      </c>
      <c r="AI34" s="83">
        <v>125800</v>
      </c>
      <c r="AJ34" s="83">
        <v>125800</v>
      </c>
      <c r="AK34" s="83">
        <v>125800</v>
      </c>
      <c r="AL34" s="83">
        <v>199362</v>
      </c>
      <c r="AM34" s="83">
        <v>199362</v>
      </c>
      <c r="AN34" s="83">
        <v>199362</v>
      </c>
      <c r="AO34" s="83">
        <v>199362</v>
      </c>
      <c r="AP34" s="83">
        <v>199362</v>
      </c>
      <c r="AQ34" s="83">
        <v>199362</v>
      </c>
      <c r="AR34" s="83">
        <v>199362</v>
      </c>
      <c r="AS34" s="83">
        <v>199362</v>
      </c>
      <c r="AT34" s="83">
        <v>632450</v>
      </c>
      <c r="AU34" s="83">
        <v>632450</v>
      </c>
    </row>
    <row r="35" spans="1:47" s="8" customFormat="1" ht="13.5" thickBot="1" x14ac:dyDescent="0.25">
      <c r="A35" s="79"/>
      <c r="B35" s="79"/>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row>
    <row r="36" spans="1:47" ht="13.5" thickBot="1" x14ac:dyDescent="0.25">
      <c r="A36" s="71" t="s">
        <v>107</v>
      </c>
      <c r="B36" s="98"/>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row>
    <row r="37" spans="1:47" x14ac:dyDescent="0.2">
      <c r="A37" s="72" t="s">
        <v>99</v>
      </c>
      <c r="B37" s="81">
        <v>0</v>
      </c>
      <c r="C37" s="99">
        <v>80.982565999999991</v>
      </c>
      <c r="D37" s="99">
        <v>5629.1634097545502</v>
      </c>
      <c r="E37" s="99">
        <v>1730.4240138999999</v>
      </c>
      <c r="F37" s="99">
        <v>334.11197143849228</v>
      </c>
      <c r="G37" s="99">
        <v>967.59290998871438</v>
      </c>
      <c r="H37" s="99">
        <v>830.02206471948955</v>
      </c>
      <c r="I37" s="99">
        <v>1102.2809469196072</v>
      </c>
      <c r="J37" s="99">
        <v>3536.6317647882242</v>
      </c>
      <c r="K37" s="99">
        <v>1174.5773077362064</v>
      </c>
      <c r="L37" s="99">
        <v>854.51203467106984</v>
      </c>
      <c r="M37" s="99">
        <v>368.24022166106101</v>
      </c>
      <c r="N37" s="81">
        <v>1011.8269516081359</v>
      </c>
      <c r="O37" s="99">
        <v>939.06028095490933</v>
      </c>
      <c r="P37" s="81">
        <v>2834.845949570346</v>
      </c>
      <c r="Q37" s="99">
        <v>657.45872987853181</v>
      </c>
      <c r="R37" s="99">
        <v>846.46970983553615</v>
      </c>
      <c r="S37" s="81">
        <v>2614.4125860541808</v>
      </c>
      <c r="T37" s="81">
        <v>605.0011588357122</v>
      </c>
      <c r="U37" s="99">
        <v>365.70000943661341</v>
      </c>
      <c r="V37" s="99">
        <v>795.61454126744457</v>
      </c>
      <c r="W37" s="99">
        <v>1316.7486667278301</v>
      </c>
      <c r="X37" s="99">
        <v>1315.6064210043382</v>
      </c>
      <c r="Y37" s="99">
        <v>929.99785463498301</v>
      </c>
      <c r="Z37" s="99">
        <v>662.07271203302435</v>
      </c>
      <c r="AA37" s="99">
        <v>697.99467286348977</v>
      </c>
      <c r="AB37" s="81">
        <v>697.99467286348977</v>
      </c>
      <c r="AC37" s="99">
        <v>1065.8326969382026</v>
      </c>
      <c r="AD37" s="99">
        <v>1003.0482646059662</v>
      </c>
      <c r="AE37" s="99">
        <v>792.0899853125984</v>
      </c>
      <c r="AF37" s="99">
        <v>9.5505789582000009</v>
      </c>
      <c r="AG37" s="99">
        <v>154.81424337999999</v>
      </c>
      <c r="AH37" s="99">
        <v>28.025545869999998</v>
      </c>
      <c r="AI37" s="99">
        <v>323.93695912199996</v>
      </c>
      <c r="AJ37" s="99">
        <v>167.58090720000001</v>
      </c>
      <c r="AK37" s="99">
        <v>34.118556720441994</v>
      </c>
      <c r="AL37" s="99">
        <v>1401.4148956206523</v>
      </c>
      <c r="AM37" s="99">
        <v>1061.7616609483584</v>
      </c>
      <c r="AN37" s="99">
        <v>743.77565738694022</v>
      </c>
      <c r="AO37" s="81">
        <v>49.130993471661654</v>
      </c>
      <c r="AP37" s="81">
        <v>1811.7668750498733</v>
      </c>
      <c r="AQ37" s="99">
        <v>2232.3294872923107</v>
      </c>
      <c r="AR37" s="99">
        <v>929.2257925653762</v>
      </c>
      <c r="AS37" s="99">
        <v>804.1741962000001</v>
      </c>
      <c r="AT37" s="99">
        <v>667.39710064325004</v>
      </c>
      <c r="AU37" s="99">
        <v>1833.8349973024369</v>
      </c>
    </row>
    <row r="38" spans="1:47" x14ac:dyDescent="0.2">
      <c r="A38" s="74" t="s">
        <v>100</v>
      </c>
      <c r="B38" s="82">
        <v>300.00024231553499</v>
      </c>
      <c r="C38" s="100">
        <v>0</v>
      </c>
      <c r="D38" s="100">
        <v>893.97</v>
      </c>
      <c r="E38" s="100">
        <v>30</v>
      </c>
      <c r="F38" s="100">
        <v>326.69974946120425</v>
      </c>
      <c r="G38" s="100">
        <v>67.557745155684543</v>
      </c>
      <c r="H38" s="100">
        <v>1023.6278503481116</v>
      </c>
      <c r="I38" s="100">
        <v>1908.2709015831895</v>
      </c>
      <c r="J38" s="100">
        <v>1710.0694212575108</v>
      </c>
      <c r="K38" s="100">
        <v>298.37819088463624</v>
      </c>
      <c r="L38" s="100">
        <v>551.54546272200173</v>
      </c>
      <c r="M38" s="100">
        <v>304.43907802482687</v>
      </c>
      <c r="N38" s="82">
        <v>2697.5589643138628</v>
      </c>
      <c r="O38" s="100">
        <v>738.50043117967834</v>
      </c>
      <c r="P38" s="82">
        <v>522.4216228489795</v>
      </c>
      <c r="Q38" s="100">
        <v>0</v>
      </c>
      <c r="R38" s="100">
        <v>110.57785946981869</v>
      </c>
      <c r="S38" s="82">
        <v>3274.4279904172472</v>
      </c>
      <c r="T38" s="82">
        <v>164.79167687320179</v>
      </c>
      <c r="U38" s="100">
        <v>214.75210810616807</v>
      </c>
      <c r="V38" s="100">
        <v>549.95319377357112</v>
      </c>
      <c r="W38" s="100">
        <v>1165.9267007004401</v>
      </c>
      <c r="X38" s="100">
        <v>163.43187572985161</v>
      </c>
      <c r="Y38" s="100">
        <v>109.25311888816864</v>
      </c>
      <c r="Z38" s="100">
        <v>392.5616649887038</v>
      </c>
      <c r="AA38" s="100">
        <v>320.57115195051318</v>
      </c>
      <c r="AB38" s="82">
        <v>320.57115195051318</v>
      </c>
      <c r="AC38" s="100">
        <v>0</v>
      </c>
      <c r="AD38" s="100">
        <v>0</v>
      </c>
      <c r="AE38" s="100">
        <v>342.95217456118064</v>
      </c>
      <c r="AF38" s="100">
        <v>0</v>
      </c>
      <c r="AG38" s="100">
        <v>0</v>
      </c>
      <c r="AH38" s="100">
        <v>0</v>
      </c>
      <c r="AI38" s="100">
        <v>0</v>
      </c>
      <c r="AJ38" s="100">
        <v>0</v>
      </c>
      <c r="AK38" s="100">
        <v>0</v>
      </c>
      <c r="AL38" s="100">
        <v>600.92929917108086</v>
      </c>
      <c r="AM38" s="100">
        <v>332</v>
      </c>
      <c r="AN38" s="100">
        <v>18.762241629516982</v>
      </c>
      <c r="AO38" s="82">
        <v>5.9280288137730137</v>
      </c>
      <c r="AP38" s="82">
        <v>256.3387199024607</v>
      </c>
      <c r="AQ38" s="100">
        <v>1274.179043872691</v>
      </c>
      <c r="AR38" s="100">
        <v>385.44580842004837</v>
      </c>
      <c r="AS38" s="100">
        <v>53.1</v>
      </c>
      <c r="AT38" s="100">
        <v>0</v>
      </c>
      <c r="AU38" s="100">
        <v>0</v>
      </c>
    </row>
    <row r="39" spans="1:47" x14ac:dyDescent="0.2">
      <c r="A39" s="76" t="s">
        <v>101</v>
      </c>
      <c r="B39" s="81">
        <v>0</v>
      </c>
      <c r="C39" s="99">
        <v>0</v>
      </c>
      <c r="D39" s="99">
        <v>5094.1458984881538</v>
      </c>
      <c r="E39" s="99">
        <v>782.42190570000002</v>
      </c>
      <c r="F39" s="99">
        <v>142.18628971532547</v>
      </c>
      <c r="G39" s="99">
        <v>895.16316184542791</v>
      </c>
      <c r="H39" s="99">
        <v>3297.3956248872769</v>
      </c>
      <c r="I39" s="99">
        <v>2067.6208614275574</v>
      </c>
      <c r="J39" s="99">
        <v>3939.6353535122521</v>
      </c>
      <c r="K39" s="99">
        <v>1971.3817060751041</v>
      </c>
      <c r="L39" s="99">
        <v>1257.7483881092292</v>
      </c>
      <c r="M39" s="99">
        <v>755.41783492257093</v>
      </c>
      <c r="N39" s="81">
        <v>2695.0733255447981</v>
      </c>
      <c r="O39" s="99">
        <v>1515.3584176089546</v>
      </c>
      <c r="P39" s="81">
        <v>4039.998593741383</v>
      </c>
      <c r="Q39" s="99">
        <v>826.81864441898847</v>
      </c>
      <c r="R39" s="99">
        <v>1084.4589604650832</v>
      </c>
      <c r="S39" s="81">
        <v>2522.115478716516</v>
      </c>
      <c r="T39" s="81">
        <v>266.04065367608592</v>
      </c>
      <c r="U39" s="99">
        <v>694.76746632827508</v>
      </c>
      <c r="V39" s="99">
        <v>1303.2491923019284</v>
      </c>
      <c r="W39" s="99">
        <v>1015.8931716087716</v>
      </c>
      <c r="X39" s="99">
        <v>1356.2017823091219</v>
      </c>
      <c r="Y39" s="99">
        <v>1539.4757661514673</v>
      </c>
      <c r="Z39" s="99">
        <v>747.95914480118699</v>
      </c>
      <c r="AA39" s="99">
        <v>523.1701411718019</v>
      </c>
      <c r="AB39" s="81">
        <v>523.1701411718019</v>
      </c>
      <c r="AC39" s="99">
        <v>1358.7216939035966</v>
      </c>
      <c r="AD39" s="99">
        <v>1352.2111340841946</v>
      </c>
      <c r="AE39" s="99">
        <v>1900.5928134925994</v>
      </c>
      <c r="AF39" s="99">
        <v>0</v>
      </c>
      <c r="AG39" s="99">
        <v>0</v>
      </c>
      <c r="AH39" s="99">
        <v>0</v>
      </c>
      <c r="AI39" s="99">
        <v>0</v>
      </c>
      <c r="AJ39" s="99">
        <v>0</v>
      </c>
      <c r="AK39" s="99">
        <v>0</v>
      </c>
      <c r="AL39" s="99">
        <v>1810.0139288132432</v>
      </c>
      <c r="AM39" s="99">
        <v>2637.8899413017857</v>
      </c>
      <c r="AN39" s="99">
        <v>772.07036433355256</v>
      </c>
      <c r="AO39" s="81">
        <v>20.550516887364825</v>
      </c>
      <c r="AP39" s="81">
        <v>1343.6987301300426</v>
      </c>
      <c r="AQ39" s="99">
        <v>1266.0112305988539</v>
      </c>
      <c r="AR39" s="99">
        <v>1456.1070122360427</v>
      </c>
      <c r="AS39" s="99">
        <v>1294.1377520375001</v>
      </c>
      <c r="AT39" s="99">
        <v>1193.6683040892501</v>
      </c>
      <c r="AU39" s="99">
        <v>2405.7625144831491</v>
      </c>
    </row>
    <row r="40" spans="1:47" x14ac:dyDescent="0.2">
      <c r="A40" s="74" t="s">
        <v>102</v>
      </c>
      <c r="B40" s="82">
        <v>0</v>
      </c>
      <c r="C40" s="100">
        <v>365</v>
      </c>
      <c r="D40" s="100">
        <v>9140.5258209820604</v>
      </c>
      <c r="E40" s="100">
        <v>0</v>
      </c>
      <c r="F40" s="100">
        <v>16.471085046230776</v>
      </c>
      <c r="G40" s="100">
        <v>595.84290930124087</v>
      </c>
      <c r="H40" s="100">
        <v>2743.4991563044323</v>
      </c>
      <c r="I40" s="100">
        <v>1580.503898643907</v>
      </c>
      <c r="J40" s="100">
        <v>2841.8642013405301</v>
      </c>
      <c r="K40" s="100">
        <v>3223.4453902317937</v>
      </c>
      <c r="L40" s="100">
        <v>695.71279368783053</v>
      </c>
      <c r="M40" s="100">
        <v>70.541240688981446</v>
      </c>
      <c r="N40" s="82">
        <v>4100.4583778679807</v>
      </c>
      <c r="O40" s="100">
        <v>2515</v>
      </c>
      <c r="P40" s="82">
        <v>7188.3831968995009</v>
      </c>
      <c r="Q40" s="100">
        <v>183.26511222183129</v>
      </c>
      <c r="R40" s="100">
        <v>398.61548222218136</v>
      </c>
      <c r="S40" s="82">
        <v>2530.0261997848511</v>
      </c>
      <c r="T40" s="82">
        <v>540</v>
      </c>
      <c r="U40" s="100">
        <v>644</v>
      </c>
      <c r="V40" s="100">
        <v>1869.1203891261503</v>
      </c>
      <c r="W40" s="100">
        <v>3359.8176720410265</v>
      </c>
      <c r="X40" s="100">
        <v>2508.3925852539592</v>
      </c>
      <c r="Y40" s="100">
        <v>1392.3071545894436</v>
      </c>
      <c r="Z40" s="100">
        <v>687.09817389924024</v>
      </c>
      <c r="AA40" s="100">
        <v>344.27024919041395</v>
      </c>
      <c r="AB40" s="82">
        <v>344.27024919041395</v>
      </c>
      <c r="AC40" s="100">
        <v>422.2</v>
      </c>
      <c r="AD40" s="100">
        <v>1492.3683462547895</v>
      </c>
      <c r="AE40" s="100">
        <v>2170.9487072855904</v>
      </c>
      <c r="AF40" s="100">
        <v>733</v>
      </c>
      <c r="AG40" s="100">
        <v>508</v>
      </c>
      <c r="AH40" s="100">
        <v>216</v>
      </c>
      <c r="AI40" s="100">
        <v>551.78</v>
      </c>
      <c r="AJ40" s="100">
        <v>930.69999999999993</v>
      </c>
      <c r="AK40" s="100">
        <v>1331.4273199195579</v>
      </c>
      <c r="AL40" s="100">
        <v>1093.0421102504467</v>
      </c>
      <c r="AM40" s="100">
        <v>944.65479091714099</v>
      </c>
      <c r="AN40" s="100">
        <v>221.60600150449739</v>
      </c>
      <c r="AO40" s="82">
        <v>23.080865011347885</v>
      </c>
      <c r="AP40" s="82">
        <v>1488.5896820767653</v>
      </c>
      <c r="AQ40" s="100">
        <v>807.56032569022238</v>
      </c>
      <c r="AR40" s="100">
        <v>1061.3178625155781</v>
      </c>
      <c r="AS40" s="100">
        <v>623.28651928950001</v>
      </c>
      <c r="AT40" s="100">
        <v>1000</v>
      </c>
      <c r="AU40" s="100">
        <v>7433.449226537834</v>
      </c>
    </row>
    <row r="41" spans="1:47" x14ac:dyDescent="0.2">
      <c r="A41" s="76" t="s">
        <v>103</v>
      </c>
      <c r="B41" s="81">
        <v>0</v>
      </c>
      <c r="C41" s="99">
        <v>0</v>
      </c>
      <c r="D41" s="99">
        <v>311.22218882212917</v>
      </c>
      <c r="E41" s="99">
        <v>0</v>
      </c>
      <c r="F41" s="99">
        <v>0</v>
      </c>
      <c r="G41" s="99">
        <v>0</v>
      </c>
      <c r="H41" s="99">
        <v>0</v>
      </c>
      <c r="I41" s="99">
        <v>0</v>
      </c>
      <c r="J41" s="99">
        <v>0</v>
      </c>
      <c r="K41" s="99">
        <v>0</v>
      </c>
      <c r="L41" s="99">
        <v>10</v>
      </c>
      <c r="M41" s="99">
        <v>0</v>
      </c>
      <c r="N41" s="81">
        <v>0</v>
      </c>
      <c r="O41" s="99">
        <v>0</v>
      </c>
      <c r="P41" s="81">
        <v>294.26020578600833</v>
      </c>
      <c r="Q41" s="99">
        <v>0.5</v>
      </c>
      <c r="R41" s="99">
        <v>990</v>
      </c>
      <c r="S41" s="81">
        <v>0</v>
      </c>
      <c r="T41" s="81">
        <v>0</v>
      </c>
      <c r="U41" s="99">
        <v>0</v>
      </c>
      <c r="V41" s="99">
        <v>0</v>
      </c>
      <c r="W41" s="99">
        <v>0</v>
      </c>
      <c r="X41" s="99">
        <v>0</v>
      </c>
      <c r="Y41" s="99">
        <v>0</v>
      </c>
      <c r="Z41" s="99">
        <v>0</v>
      </c>
      <c r="AA41" s="99">
        <v>0</v>
      </c>
      <c r="AB41" s="81">
        <v>0</v>
      </c>
      <c r="AC41" s="99">
        <v>0</v>
      </c>
      <c r="AD41" s="99">
        <v>0</v>
      </c>
      <c r="AE41" s="99">
        <v>0</v>
      </c>
      <c r="AF41" s="99">
        <v>0</v>
      </c>
      <c r="AG41" s="99">
        <v>0</v>
      </c>
      <c r="AH41" s="99">
        <v>0</v>
      </c>
      <c r="AI41" s="99">
        <v>0</v>
      </c>
      <c r="AJ41" s="99">
        <v>0</v>
      </c>
      <c r="AK41" s="99">
        <v>0</v>
      </c>
      <c r="AL41" s="99">
        <v>0</v>
      </c>
      <c r="AM41" s="99">
        <v>20.631109410817238</v>
      </c>
      <c r="AN41" s="99">
        <v>0</v>
      </c>
      <c r="AO41" s="81">
        <v>0</v>
      </c>
      <c r="AP41" s="81">
        <v>0</v>
      </c>
      <c r="AQ41" s="99">
        <v>-300</v>
      </c>
      <c r="AR41" s="99">
        <v>0</v>
      </c>
      <c r="AS41" s="99">
        <v>0</v>
      </c>
      <c r="AT41" s="99">
        <v>0</v>
      </c>
      <c r="AU41" s="99">
        <v>0</v>
      </c>
    </row>
    <row r="42" spans="1:47" x14ac:dyDescent="0.2">
      <c r="A42" s="74" t="s">
        <v>104</v>
      </c>
      <c r="B42" s="82">
        <v>0</v>
      </c>
      <c r="C42" s="100">
        <v>0</v>
      </c>
      <c r="D42" s="100">
        <v>0</v>
      </c>
      <c r="E42" s="100">
        <v>0</v>
      </c>
      <c r="F42" s="100">
        <v>0</v>
      </c>
      <c r="G42" s="100">
        <v>25</v>
      </c>
      <c r="H42" s="100">
        <v>-2180</v>
      </c>
      <c r="I42" s="100">
        <v>0</v>
      </c>
      <c r="J42" s="100">
        <v>0</v>
      </c>
      <c r="K42" s="100">
        <v>0</v>
      </c>
      <c r="L42" s="100">
        <v>0</v>
      </c>
      <c r="M42" s="100">
        <v>0</v>
      </c>
      <c r="N42" s="82">
        <v>-1979</v>
      </c>
      <c r="O42" s="100">
        <v>0</v>
      </c>
      <c r="P42" s="82">
        <v>-1455</v>
      </c>
      <c r="Q42" s="100">
        <v>0</v>
      </c>
      <c r="R42" s="100">
        <v>0</v>
      </c>
      <c r="S42" s="82">
        <v>0</v>
      </c>
      <c r="T42" s="82">
        <v>0</v>
      </c>
      <c r="U42" s="100">
        <v>-85</v>
      </c>
      <c r="V42" s="100">
        <v>200</v>
      </c>
      <c r="W42" s="100">
        <v>-218</v>
      </c>
      <c r="X42" s="100">
        <v>195</v>
      </c>
      <c r="Y42" s="100">
        <v>0</v>
      </c>
      <c r="Z42" s="100">
        <v>0</v>
      </c>
      <c r="AA42" s="100">
        <v>0</v>
      </c>
      <c r="AB42" s="82">
        <v>0</v>
      </c>
      <c r="AC42" s="100">
        <v>0</v>
      </c>
      <c r="AD42" s="100">
        <v>0</v>
      </c>
      <c r="AE42" s="100">
        <v>-450</v>
      </c>
      <c r="AF42" s="100">
        <v>0</v>
      </c>
      <c r="AG42" s="100">
        <v>0</v>
      </c>
      <c r="AH42" s="100">
        <v>0</v>
      </c>
      <c r="AI42" s="100">
        <v>0</v>
      </c>
      <c r="AJ42" s="100">
        <v>0</v>
      </c>
      <c r="AK42" s="100">
        <v>0</v>
      </c>
      <c r="AL42" s="100">
        <v>0</v>
      </c>
      <c r="AM42" s="100">
        <v>45</v>
      </c>
      <c r="AN42" s="100">
        <v>165.3</v>
      </c>
      <c r="AO42" s="82">
        <v>13</v>
      </c>
      <c r="AP42" s="82">
        <v>-330</v>
      </c>
      <c r="AQ42" s="100">
        <v>0</v>
      </c>
      <c r="AR42" s="100">
        <v>110</v>
      </c>
      <c r="AS42" s="100">
        <v>0</v>
      </c>
      <c r="AT42" s="100">
        <v>0</v>
      </c>
      <c r="AU42" s="100">
        <v>0</v>
      </c>
    </row>
    <row r="43" spans="1:47" x14ac:dyDescent="0.2">
      <c r="A43" s="77" t="s">
        <v>105</v>
      </c>
      <c r="B43" s="101">
        <v>3401</v>
      </c>
      <c r="C43" s="83">
        <v>4908</v>
      </c>
      <c r="D43" s="95">
        <v>64767</v>
      </c>
      <c r="E43" s="95">
        <v>20667</v>
      </c>
      <c r="F43" s="95">
        <v>4209</v>
      </c>
      <c r="G43" s="95">
        <v>11619</v>
      </c>
      <c r="H43" s="95">
        <v>43950</v>
      </c>
      <c r="I43" s="95">
        <v>30385</v>
      </c>
      <c r="J43" s="95">
        <v>70764</v>
      </c>
      <c r="K43" s="95">
        <v>47000</v>
      </c>
      <c r="L43" s="95">
        <v>20674</v>
      </c>
      <c r="M43" s="95">
        <v>8736</v>
      </c>
      <c r="N43" s="95">
        <v>38397</v>
      </c>
      <c r="O43" s="95">
        <v>32239</v>
      </c>
      <c r="P43" s="95">
        <v>70068</v>
      </c>
      <c r="Q43" s="95">
        <v>7049</v>
      </c>
      <c r="R43" s="95">
        <v>20214</v>
      </c>
      <c r="S43" s="83">
        <v>50500</v>
      </c>
      <c r="T43" s="83">
        <v>8570</v>
      </c>
      <c r="U43" s="95">
        <v>13786</v>
      </c>
      <c r="V43" s="95">
        <v>21201</v>
      </c>
      <c r="W43" s="95">
        <v>40461</v>
      </c>
      <c r="X43" s="95">
        <v>28067</v>
      </c>
      <c r="Y43" s="95">
        <v>28121</v>
      </c>
      <c r="Z43" s="95">
        <v>14761</v>
      </c>
      <c r="AA43" s="95">
        <v>19037</v>
      </c>
      <c r="AB43" s="95">
        <v>19037</v>
      </c>
      <c r="AC43" s="95">
        <v>13926</v>
      </c>
      <c r="AD43" s="95">
        <v>21370</v>
      </c>
      <c r="AE43" s="95">
        <v>32511</v>
      </c>
      <c r="AF43" s="95">
        <v>24764</v>
      </c>
      <c r="AG43" s="95">
        <v>13404</v>
      </c>
      <c r="AH43" s="95">
        <v>5788</v>
      </c>
      <c r="AI43" s="95">
        <v>23705</v>
      </c>
      <c r="AJ43" s="95">
        <v>25504</v>
      </c>
      <c r="AK43" s="95">
        <v>20836</v>
      </c>
      <c r="AL43" s="95">
        <v>24899</v>
      </c>
      <c r="AM43" s="95">
        <v>33695</v>
      </c>
      <c r="AN43" s="95">
        <v>14422</v>
      </c>
      <c r="AO43" s="83">
        <v>1001</v>
      </c>
      <c r="AP43" s="78">
        <v>28154</v>
      </c>
      <c r="AQ43" s="95">
        <v>45954</v>
      </c>
      <c r="AR43" s="95">
        <v>22150</v>
      </c>
      <c r="AS43" s="95">
        <v>10949</v>
      </c>
      <c r="AT43" s="95">
        <v>10009</v>
      </c>
      <c r="AU43" s="95">
        <v>40984</v>
      </c>
    </row>
    <row r="44" spans="1:47" x14ac:dyDescent="0.2">
      <c r="B44" s="2"/>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row>
    <row r="45" spans="1:47" x14ac:dyDescent="0.2">
      <c r="A45" s="2" t="s">
        <v>119</v>
      </c>
      <c r="B45" s="2"/>
      <c r="C45" s="6"/>
      <c r="D45" s="9"/>
      <c r="E45" s="6"/>
      <c r="F45" s="6"/>
      <c r="G45" s="6"/>
      <c r="H45" s="6"/>
      <c r="I45" s="6"/>
      <c r="J45" s="6"/>
      <c r="K45" s="6"/>
      <c r="L45" s="10"/>
      <c r="M45" s="6"/>
      <c r="N45" s="10"/>
      <c r="O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10"/>
    </row>
    <row r="46" spans="1:47" x14ac:dyDescent="0.2">
      <c r="A46" s="2" t="s">
        <v>120</v>
      </c>
      <c r="B46" s="2"/>
      <c r="C46" s="6"/>
      <c r="D46" s="9"/>
      <c r="E46" s="6"/>
      <c r="F46" s="6"/>
      <c r="G46" s="6"/>
      <c r="H46" s="6"/>
      <c r="I46" s="6"/>
      <c r="J46" s="6"/>
      <c r="K46" s="6"/>
      <c r="L46" s="10"/>
      <c r="M46" s="6"/>
      <c r="N46" s="10"/>
      <c r="O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10"/>
    </row>
    <row r="47" spans="1:47" x14ac:dyDescent="0.2">
      <c r="A47" s="2"/>
      <c r="B47" s="2"/>
      <c r="D47" s="9"/>
      <c r="L47" s="10"/>
      <c r="N47" s="10"/>
      <c r="AU47" s="10"/>
    </row>
    <row r="48" spans="1:47" x14ac:dyDescent="0.2">
      <c r="A48" s="39" t="s">
        <v>118</v>
      </c>
      <c r="B48" s="2"/>
      <c r="D48" s="9"/>
      <c r="L48" s="10"/>
      <c r="N48" s="10"/>
      <c r="AU48" s="10"/>
    </row>
    <row r="49" spans="1:47" x14ac:dyDescent="0.2">
      <c r="A49" s="2" t="s">
        <v>117</v>
      </c>
      <c r="B49" s="2"/>
      <c r="D49" s="9"/>
      <c r="L49" s="10"/>
      <c r="N49" s="10"/>
      <c r="AU49" s="10"/>
    </row>
    <row r="50" spans="1:47" x14ac:dyDescent="0.2">
      <c r="A50" s="2"/>
      <c r="B50" s="2"/>
      <c r="D50" s="9"/>
      <c r="L50" s="10"/>
      <c r="N50" s="10"/>
      <c r="AU50" s="10"/>
    </row>
    <row r="51" spans="1:47" x14ac:dyDescent="0.2">
      <c r="A51" s="3"/>
      <c r="B51" s="3"/>
    </row>
    <row r="52" spans="1:47" x14ac:dyDescent="0.2">
      <c r="A52" s="2"/>
      <c r="B52" s="2"/>
    </row>
    <row r="54" spans="1:47" x14ac:dyDescent="0.2">
      <c r="A54" s="2"/>
      <c r="B54" s="2"/>
    </row>
    <row r="55" spans="1:47" x14ac:dyDescent="0.2">
      <c r="A55" s="2"/>
      <c r="B55" s="2"/>
    </row>
    <row r="56" spans="1:47" x14ac:dyDescent="0.2">
      <c r="A56" s="2"/>
      <c r="B56" s="2"/>
    </row>
    <row r="57" spans="1:47" x14ac:dyDescent="0.2">
      <c r="A57" s="2"/>
      <c r="B57" s="2"/>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workbookViewId="0">
      <pane xSplit="1" topLeftCell="B1" activePane="topRight" state="frozen"/>
      <selection pane="topRight"/>
    </sheetView>
  </sheetViews>
  <sheetFormatPr defaultRowHeight="12.75" x14ac:dyDescent="0.2"/>
  <cols>
    <col min="1" max="1" width="41.140625" customWidth="1"/>
  </cols>
  <sheetData>
    <row r="1" spans="1:48" ht="15.75" x14ac:dyDescent="0.25">
      <c r="A1" s="1" t="s">
        <v>125</v>
      </c>
    </row>
    <row r="2" spans="1:48" x14ac:dyDescent="0.2">
      <c r="A2" s="38"/>
    </row>
    <row r="3" spans="1:48" ht="15" x14ac:dyDescent="0.25">
      <c r="A3" s="5" t="s">
        <v>126</v>
      </c>
    </row>
    <row r="4" spans="1:48" ht="15" x14ac:dyDescent="0.25">
      <c r="A4" s="5" t="s">
        <v>89</v>
      </c>
    </row>
    <row r="5" spans="1:48" ht="15" x14ac:dyDescent="0.25">
      <c r="A5" s="5" t="s">
        <v>90</v>
      </c>
    </row>
    <row r="6" spans="1:48" ht="15" x14ac:dyDescent="0.25">
      <c r="A6" s="5" t="s">
        <v>91</v>
      </c>
    </row>
    <row r="7" spans="1:48" x14ac:dyDescent="0.2">
      <c r="A7" s="39"/>
    </row>
    <row r="8" spans="1:48" x14ac:dyDescent="0.2">
      <c r="A8" s="54" t="s">
        <v>115</v>
      </c>
      <c r="B8" s="55">
        <v>129</v>
      </c>
      <c r="C8" s="55">
        <v>135</v>
      </c>
      <c r="D8" s="55">
        <v>200</v>
      </c>
      <c r="E8" s="55">
        <v>210</v>
      </c>
      <c r="F8" s="55">
        <v>231</v>
      </c>
      <c r="G8" s="55">
        <v>241</v>
      </c>
      <c r="H8" s="55">
        <v>251</v>
      </c>
      <c r="I8" s="55">
        <v>260</v>
      </c>
      <c r="J8" s="55">
        <v>280</v>
      </c>
      <c r="K8" s="55">
        <v>295</v>
      </c>
      <c r="L8" s="55">
        <v>300</v>
      </c>
      <c r="M8" s="55">
        <v>330</v>
      </c>
      <c r="N8" s="55">
        <v>390</v>
      </c>
      <c r="O8" s="55">
        <v>415</v>
      </c>
      <c r="P8" s="55">
        <v>420</v>
      </c>
      <c r="Q8" s="55">
        <v>435</v>
      </c>
      <c r="R8" s="96">
        <v>43510</v>
      </c>
      <c r="S8" s="55">
        <v>450</v>
      </c>
      <c r="T8" s="55">
        <v>460</v>
      </c>
      <c r="U8" s="55">
        <v>480</v>
      </c>
      <c r="V8" s="55">
        <v>500</v>
      </c>
      <c r="W8" s="55">
        <v>510</v>
      </c>
      <c r="X8" s="55">
        <v>540</v>
      </c>
      <c r="Y8" s="55">
        <v>545</v>
      </c>
      <c r="Z8" s="55">
        <v>546</v>
      </c>
      <c r="AA8" s="55">
        <v>550</v>
      </c>
      <c r="AB8" s="55">
        <v>565</v>
      </c>
      <c r="AC8" s="55">
        <v>595</v>
      </c>
      <c r="AD8" s="55">
        <v>631</v>
      </c>
      <c r="AE8" s="55">
        <v>632</v>
      </c>
      <c r="AF8" s="55">
        <v>633</v>
      </c>
      <c r="AG8" s="55">
        <v>634</v>
      </c>
      <c r="AH8" s="55">
        <v>635</v>
      </c>
      <c r="AI8" s="55">
        <v>636</v>
      </c>
      <c r="AJ8" s="55">
        <v>637</v>
      </c>
      <c r="AK8" s="55">
        <v>638</v>
      </c>
      <c r="AL8" s="55">
        <v>640</v>
      </c>
      <c r="AM8" s="55">
        <v>650</v>
      </c>
      <c r="AN8" s="55">
        <v>670</v>
      </c>
      <c r="AO8" s="55">
        <v>712</v>
      </c>
      <c r="AP8" s="57">
        <v>71286</v>
      </c>
      <c r="AQ8" s="55">
        <v>713</v>
      </c>
      <c r="AR8" s="55">
        <v>715</v>
      </c>
      <c r="AS8" s="55">
        <v>880</v>
      </c>
      <c r="AT8" s="55">
        <v>883</v>
      </c>
      <c r="AU8" s="55">
        <v>910</v>
      </c>
      <c r="AV8" s="55">
        <v>911</v>
      </c>
    </row>
    <row r="9" spans="1:48" s="7" customFormat="1" ht="13.5" thickBot="1" x14ac:dyDescent="0.25">
      <c r="A9" s="58"/>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row>
    <row r="10" spans="1:48" s="7" customFormat="1" ht="13.5" thickBot="1" x14ac:dyDescent="0.25">
      <c r="A10" s="61" t="s">
        <v>92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103"/>
      <c r="AT10" s="103"/>
      <c r="AU10" s="103"/>
      <c r="AV10" s="103"/>
    </row>
    <row r="11" spans="1:48" x14ac:dyDescent="0.2">
      <c r="A11" s="62" t="s">
        <v>93</v>
      </c>
      <c r="B11" s="51">
        <f>(B19+B20+B21+B22+B23+B24)/B25</f>
        <v>0.14996063870265164</v>
      </c>
      <c r="C11" s="51">
        <f t="shared" ref="C11:AV11" si="0">(C19+C20+C21+C22+C23+C24)/C25</f>
        <v>0.14996063870265164</v>
      </c>
      <c r="D11" s="51">
        <f t="shared" si="0"/>
        <v>0.14996063870265164</v>
      </c>
      <c r="E11" s="51">
        <f t="shared" si="0"/>
        <v>0.14996063870265164</v>
      </c>
      <c r="F11" s="51">
        <f t="shared" si="0"/>
        <v>0.14996063870265164</v>
      </c>
      <c r="G11" s="51">
        <f t="shared" si="0"/>
        <v>0.14996063870265164</v>
      </c>
      <c r="H11" s="51">
        <f t="shared" si="0"/>
        <v>0.14996063870265164</v>
      </c>
      <c r="I11" s="51">
        <f t="shared" si="0"/>
        <v>0.14996063870265164</v>
      </c>
      <c r="J11" s="51">
        <f t="shared" si="0"/>
        <v>0.14996063870265164</v>
      </c>
      <c r="K11" s="51">
        <f t="shared" si="0"/>
        <v>0.14996063870265164</v>
      </c>
      <c r="L11" s="51">
        <f t="shared" si="0"/>
        <v>0.14996063870265164</v>
      </c>
      <c r="M11" s="51">
        <f t="shared" si="0"/>
        <v>0.14996063870265164</v>
      </c>
      <c r="N11" s="51">
        <f t="shared" si="0"/>
        <v>0.14996063870265164</v>
      </c>
      <c r="O11" s="51">
        <f t="shared" si="0"/>
        <v>0.14996063870265164</v>
      </c>
      <c r="P11" s="51">
        <f t="shared" si="0"/>
        <v>0.14996063870265164</v>
      </c>
      <c r="Q11" s="51">
        <f t="shared" si="0"/>
        <v>0.14996063870265164</v>
      </c>
      <c r="R11" s="51">
        <f t="shared" si="0"/>
        <v>0.14996063870265164</v>
      </c>
      <c r="S11" s="51">
        <f t="shared" si="0"/>
        <v>0.14996063870265164</v>
      </c>
      <c r="T11" s="51">
        <f t="shared" si="0"/>
        <v>0.14996063870265164</v>
      </c>
      <c r="U11" s="51">
        <f t="shared" si="0"/>
        <v>0.14996063870265164</v>
      </c>
      <c r="V11" s="51">
        <f t="shared" si="0"/>
        <v>0.14996063870265164</v>
      </c>
      <c r="W11" s="51">
        <f t="shared" si="0"/>
        <v>0.14996063870265164</v>
      </c>
      <c r="X11" s="51">
        <f t="shared" si="0"/>
        <v>0.14996063870265164</v>
      </c>
      <c r="Y11" s="51">
        <f t="shared" si="0"/>
        <v>0.14996063870265164</v>
      </c>
      <c r="Z11" s="51">
        <f t="shared" si="0"/>
        <v>0.14996063870265164</v>
      </c>
      <c r="AA11" s="51">
        <f t="shared" si="0"/>
        <v>0.14996063870265164</v>
      </c>
      <c r="AB11" s="51">
        <f t="shared" si="0"/>
        <v>0.14996063870265164</v>
      </c>
      <c r="AC11" s="51">
        <f t="shared" si="0"/>
        <v>0.14996063870265164</v>
      </c>
      <c r="AD11" s="51">
        <f t="shared" si="0"/>
        <v>0.14996063870265164</v>
      </c>
      <c r="AE11" s="51">
        <f t="shared" si="0"/>
        <v>0.14996063870265164</v>
      </c>
      <c r="AF11" s="51">
        <f t="shared" si="0"/>
        <v>0.14996063870265164</v>
      </c>
      <c r="AG11" s="51">
        <f t="shared" si="0"/>
        <v>0.14996063870265164</v>
      </c>
      <c r="AH11" s="51">
        <f t="shared" si="0"/>
        <v>0.14996063870265164</v>
      </c>
      <c r="AI11" s="51">
        <f t="shared" si="0"/>
        <v>0.14996063870265164</v>
      </c>
      <c r="AJ11" s="51">
        <f t="shared" si="0"/>
        <v>0.14996063870265164</v>
      </c>
      <c r="AK11" s="51">
        <f t="shared" si="0"/>
        <v>0.14996063870265164</v>
      </c>
      <c r="AL11" s="51">
        <f t="shared" si="0"/>
        <v>0.14996063870265164</v>
      </c>
      <c r="AM11" s="51">
        <f t="shared" si="0"/>
        <v>0.14996063870265164</v>
      </c>
      <c r="AN11" s="51">
        <f t="shared" si="0"/>
        <v>0.14996063870265164</v>
      </c>
      <c r="AO11" s="51">
        <f t="shared" si="0"/>
        <v>0.14996063870265164</v>
      </c>
      <c r="AP11" s="51">
        <f t="shared" si="0"/>
        <v>0.14996063870265164</v>
      </c>
      <c r="AQ11" s="51">
        <f t="shared" si="0"/>
        <v>0.14996063870265164</v>
      </c>
      <c r="AR11" s="51">
        <f t="shared" si="0"/>
        <v>0.14996063870265164</v>
      </c>
      <c r="AS11" s="51">
        <f t="shared" si="0"/>
        <v>0.14996063870265164</v>
      </c>
      <c r="AT11" s="51">
        <f t="shared" si="0"/>
        <v>0.14996063870265164</v>
      </c>
      <c r="AU11" s="51">
        <f t="shared" si="0"/>
        <v>0.14996063870265164</v>
      </c>
      <c r="AV11" s="51">
        <f t="shared" si="0"/>
        <v>0.14996063870265164</v>
      </c>
    </row>
    <row r="12" spans="1:48" x14ac:dyDescent="0.2">
      <c r="A12" s="63" t="s">
        <v>128</v>
      </c>
      <c r="B12" s="64">
        <f>(B28+B29+B30+B31+B32+B33)/B34</f>
        <v>0.24999205087440382</v>
      </c>
      <c r="C12" s="64">
        <f t="shared" ref="C12:AV12" si="1">(C28+C29+C30+C31+C32+C33)/C34</f>
        <v>3.5021872265966751E-2</v>
      </c>
      <c r="D12" s="64">
        <f t="shared" si="1"/>
        <v>4.001122278224796E-2</v>
      </c>
      <c r="E12" s="64">
        <f t="shared" si="1"/>
        <v>4.001122278224796E-2</v>
      </c>
      <c r="F12" s="64">
        <f t="shared" si="1"/>
        <v>4.001122278224796E-2</v>
      </c>
      <c r="G12" s="64">
        <f t="shared" si="1"/>
        <v>4.001122278224796E-2</v>
      </c>
      <c r="H12" s="64">
        <f t="shared" si="1"/>
        <v>4.001122278224796E-2</v>
      </c>
      <c r="I12" s="64">
        <f t="shared" si="1"/>
        <v>4.001122278224796E-2</v>
      </c>
      <c r="J12" s="64">
        <f t="shared" si="1"/>
        <v>3.5021872265966751E-2</v>
      </c>
      <c r="K12" s="64">
        <f t="shared" si="1"/>
        <v>4.001122278224796E-2</v>
      </c>
      <c r="L12" s="64">
        <f t="shared" si="1"/>
        <v>4.001122278224796E-2</v>
      </c>
      <c r="M12" s="64">
        <f t="shared" si="1"/>
        <v>4.001122278224796E-2</v>
      </c>
      <c r="N12" s="64">
        <f t="shared" si="1"/>
        <v>3.5021872265966751E-2</v>
      </c>
      <c r="O12" s="64">
        <f t="shared" si="1"/>
        <v>3.5021872265966751E-2</v>
      </c>
      <c r="P12" s="64">
        <f t="shared" si="1"/>
        <v>3.5021872265966751E-2</v>
      </c>
      <c r="Q12" s="64">
        <f t="shared" si="1"/>
        <v>3.5021872265966751E-2</v>
      </c>
      <c r="R12" s="64">
        <f t="shared" si="1"/>
        <v>3.5021872265966751E-2</v>
      </c>
      <c r="S12" s="64">
        <f t="shared" si="1"/>
        <v>3.5021872265966751E-2</v>
      </c>
      <c r="T12" s="64">
        <f t="shared" si="1"/>
        <v>3.5021872265966751E-2</v>
      </c>
      <c r="U12" s="64">
        <f t="shared" si="1"/>
        <v>3.5021872265966751E-2</v>
      </c>
      <c r="V12" s="64">
        <f t="shared" si="1"/>
        <v>3.5021872265966751E-2</v>
      </c>
      <c r="W12" s="64">
        <f t="shared" si="1"/>
        <v>3.5021872265966751E-2</v>
      </c>
      <c r="X12" s="64">
        <f t="shared" si="1"/>
        <v>3.5021872265966751E-2</v>
      </c>
      <c r="Y12" s="64">
        <f t="shared" si="1"/>
        <v>4.001122278224796E-2</v>
      </c>
      <c r="Z12" s="64">
        <f t="shared" si="1"/>
        <v>4.001122278224796E-2</v>
      </c>
      <c r="AA12" s="64">
        <f t="shared" si="1"/>
        <v>3.5021872265966751E-2</v>
      </c>
      <c r="AB12" s="64">
        <f t="shared" si="1"/>
        <v>3.5021872265966751E-2</v>
      </c>
      <c r="AC12" s="64">
        <f t="shared" si="1"/>
        <v>3.5021872265966751E-2</v>
      </c>
      <c r="AD12" s="64">
        <f t="shared" si="1"/>
        <v>0.24999205087440382</v>
      </c>
      <c r="AE12" s="64">
        <f t="shared" si="1"/>
        <v>0.24999205087440382</v>
      </c>
      <c r="AF12" s="64">
        <f t="shared" si="1"/>
        <v>0.24999205087440382</v>
      </c>
      <c r="AG12" s="64">
        <f t="shared" si="1"/>
        <v>0.24999205087440382</v>
      </c>
      <c r="AH12" s="64">
        <f t="shared" si="1"/>
        <v>0.24999205087440382</v>
      </c>
      <c r="AI12" s="64">
        <f t="shared" si="1"/>
        <v>0.24999205087440382</v>
      </c>
      <c r="AJ12" s="64">
        <f t="shared" si="1"/>
        <v>0.24999205087440382</v>
      </c>
      <c r="AK12" s="64">
        <f t="shared" si="1"/>
        <v>0.24999205087440382</v>
      </c>
      <c r="AL12" s="64">
        <f t="shared" si="1"/>
        <v>0.24999205087440382</v>
      </c>
      <c r="AM12" s="64">
        <f t="shared" si="1"/>
        <v>5.2015843825152071E-2</v>
      </c>
      <c r="AN12" s="64">
        <f t="shared" si="1"/>
        <v>5.2015843825152071E-2</v>
      </c>
      <c r="AO12" s="64">
        <f t="shared" si="1"/>
        <v>5.2015843825152071E-2</v>
      </c>
      <c r="AP12" s="64">
        <f t="shared" si="1"/>
        <v>5.2015843825152071E-2</v>
      </c>
      <c r="AQ12" s="64">
        <f t="shared" si="1"/>
        <v>5.2015843825152071E-2</v>
      </c>
      <c r="AR12" s="64">
        <f t="shared" si="1"/>
        <v>5.2015843825152071E-2</v>
      </c>
      <c r="AS12" s="64">
        <f t="shared" si="1"/>
        <v>5.2015843825152071E-2</v>
      </c>
      <c r="AT12" s="64">
        <f t="shared" si="1"/>
        <v>5.2015843825152071E-2</v>
      </c>
      <c r="AU12" s="64">
        <f t="shared" si="1"/>
        <v>3.5021872265966751E-2</v>
      </c>
      <c r="AV12" s="64">
        <f t="shared" si="1"/>
        <v>3.5021872265966751E-2</v>
      </c>
    </row>
    <row r="13" spans="1:48" x14ac:dyDescent="0.2">
      <c r="A13" s="65" t="s">
        <v>95</v>
      </c>
      <c r="B13" s="51">
        <f>(B37+B38+B39+B40+B41+B42)/B43</f>
        <v>0.10004312203536007</v>
      </c>
      <c r="C13" s="51">
        <f t="shared" ref="C13:AV13" si="2">(C37+C38+C39+C40+C41+C42)/C43</f>
        <v>0.34629513484454799</v>
      </c>
      <c r="D13" s="51">
        <f t="shared" si="2"/>
        <v>0.11842433308401895</v>
      </c>
      <c r="E13" s="51">
        <f t="shared" si="2"/>
        <v>0.20471161657189277</v>
      </c>
      <c r="F13" s="51">
        <f t="shared" si="2"/>
        <v>0.1938948142699522</v>
      </c>
      <c r="G13" s="51">
        <f t="shared" si="2"/>
        <v>0.16044527539595557</v>
      </c>
      <c r="H13" s="51">
        <f t="shared" si="2"/>
        <v>0.20468585699263933</v>
      </c>
      <c r="I13" s="51">
        <f t="shared" si="2"/>
        <v>0.14999701706240307</v>
      </c>
      <c r="J13" s="51">
        <f t="shared" si="2"/>
        <v>0.14116692034500253</v>
      </c>
      <c r="K13" s="51">
        <f t="shared" si="2"/>
        <v>0.17123926838372527</v>
      </c>
      <c r="L13" s="51">
        <f t="shared" si="2"/>
        <v>0.13646297045730474</v>
      </c>
      <c r="M13" s="51">
        <f t="shared" si="2"/>
        <v>0.21335646140503037</v>
      </c>
      <c r="N13" s="51">
        <f t="shared" si="2"/>
        <v>0.16357160253287872</v>
      </c>
      <c r="O13" s="51">
        <f t="shared" si="2"/>
        <v>0.20310223669551805</v>
      </c>
      <c r="P13" s="51">
        <f t="shared" si="2"/>
        <v>0.18520697007572973</v>
      </c>
      <c r="Q13" s="51">
        <f t="shared" si="2"/>
        <v>0.1784709566694386</v>
      </c>
      <c r="R13" s="51">
        <f t="shared" si="2"/>
        <v>0.17758494255683208</v>
      </c>
      <c r="S13" s="51">
        <f t="shared" si="2"/>
        <v>0.17604002594274065</v>
      </c>
      <c r="T13" s="51">
        <f t="shared" si="2"/>
        <v>0.22135880416599213</v>
      </c>
      <c r="U13" s="51">
        <f t="shared" si="2"/>
        <v>0.14758320126782884</v>
      </c>
      <c r="V13" s="51">
        <f t="shared" si="2"/>
        <v>0.1915077689725577</v>
      </c>
      <c r="W13" s="51">
        <f t="shared" si="2"/>
        <v>0.13186740840712335</v>
      </c>
      <c r="X13" s="51">
        <f t="shared" si="2"/>
        <v>0.17053552529457419</v>
      </c>
      <c r="Y13" s="51">
        <f t="shared" si="2"/>
        <v>0.1080547674848896</v>
      </c>
      <c r="Z13" s="51">
        <f t="shared" si="2"/>
        <v>0.1080547674848896</v>
      </c>
      <c r="AA13" s="51">
        <f t="shared" si="2"/>
        <v>0.19802564515263693</v>
      </c>
      <c r="AB13" s="51">
        <f t="shared" si="2"/>
        <v>0.19464802314368371</v>
      </c>
      <c r="AC13" s="51">
        <f t="shared" si="2"/>
        <v>0.1338719512195122</v>
      </c>
      <c r="AD13" s="51">
        <f t="shared" si="2"/>
        <v>1.9753525826400321E-2</v>
      </c>
      <c r="AE13" s="51">
        <f t="shared" si="2"/>
        <v>9.7046766502133352E-3</v>
      </c>
      <c r="AF13" s="51">
        <f t="shared" si="2"/>
        <v>3.9294117647058827E-2</v>
      </c>
      <c r="AG13" s="51">
        <f t="shared" si="2"/>
        <v>3.6634230108757868E-2</v>
      </c>
      <c r="AH13" s="51">
        <f t="shared" si="2"/>
        <v>3.478154747376129E-2</v>
      </c>
      <c r="AI13" s="51">
        <f t="shared" si="2"/>
        <v>3.4797920509810495E-2</v>
      </c>
      <c r="AJ13" s="51">
        <f t="shared" si="2"/>
        <v>6.4204148217198789E-2</v>
      </c>
      <c r="AK13" s="51">
        <f t="shared" si="2"/>
        <v>6.1773313295894965E-2</v>
      </c>
      <c r="AL13" s="51">
        <f t="shared" si="2"/>
        <v>4.5729657027572292E-2</v>
      </c>
      <c r="AM13" s="51">
        <f t="shared" si="2"/>
        <v>0.14954373331677945</v>
      </c>
      <c r="AN13" s="51">
        <f t="shared" si="2"/>
        <v>0.1316931172502589</v>
      </c>
      <c r="AO13" s="51">
        <f t="shared" si="2"/>
        <v>0.10088848828225598</v>
      </c>
      <c r="AP13" s="51">
        <f t="shared" si="2"/>
        <v>5.6840077071290941E-2</v>
      </c>
      <c r="AQ13" s="51">
        <f t="shared" si="2"/>
        <v>0.17978379122770777</v>
      </c>
      <c r="AR13" s="51">
        <f t="shared" si="2"/>
        <v>0.12922796905809192</v>
      </c>
      <c r="AS13" s="51">
        <f t="shared" si="2"/>
        <v>0.17802799756542909</v>
      </c>
      <c r="AT13" s="51">
        <f t="shared" si="2"/>
        <v>0.19817450495049505</v>
      </c>
      <c r="AU13" s="51">
        <f t="shared" si="2"/>
        <v>0.31356416409553195</v>
      </c>
      <c r="AV13" s="51">
        <f t="shared" si="2"/>
        <v>0.27582332526029313</v>
      </c>
    </row>
    <row r="14" spans="1:48" x14ac:dyDescent="0.2">
      <c r="A14" s="66" t="s">
        <v>96</v>
      </c>
      <c r="B14" s="67">
        <f>SUM(B11:B13)</f>
        <v>0.49999581161241552</v>
      </c>
      <c r="C14" s="67">
        <f t="shared" ref="C14:AR14" si="3">SUM(C11:C13)</f>
        <v>0.53127764581316639</v>
      </c>
      <c r="D14" s="67">
        <f t="shared" si="3"/>
        <v>0.30839619456891854</v>
      </c>
      <c r="E14" s="67">
        <f t="shared" si="3"/>
        <v>0.39468347805679238</v>
      </c>
      <c r="F14" s="67">
        <f t="shared" si="3"/>
        <v>0.38386667575485178</v>
      </c>
      <c r="G14" s="67">
        <f t="shared" si="3"/>
        <v>0.35041713688085518</v>
      </c>
      <c r="H14" s="67">
        <f t="shared" si="3"/>
        <v>0.39465771847753894</v>
      </c>
      <c r="I14" s="67">
        <f t="shared" si="3"/>
        <v>0.33996887854730262</v>
      </c>
      <c r="J14" s="67">
        <f t="shared" si="3"/>
        <v>0.32614943131362095</v>
      </c>
      <c r="K14" s="67">
        <f t="shared" si="3"/>
        <v>0.36121112986862486</v>
      </c>
      <c r="L14" s="67">
        <f t="shared" si="3"/>
        <v>0.32643483194220435</v>
      </c>
      <c r="M14" s="67">
        <f t="shared" si="3"/>
        <v>0.40332832288992992</v>
      </c>
      <c r="N14" s="67">
        <f t="shared" si="3"/>
        <v>0.34855411350149712</v>
      </c>
      <c r="O14" s="67">
        <f t="shared" si="3"/>
        <v>0.38808474766413648</v>
      </c>
      <c r="P14" s="67">
        <f t="shared" si="3"/>
        <v>0.37018948104434812</v>
      </c>
      <c r="Q14" s="67">
        <f t="shared" si="3"/>
        <v>0.36345346763805697</v>
      </c>
      <c r="R14" s="67">
        <f t="shared" si="3"/>
        <v>0.3625674535254505</v>
      </c>
      <c r="S14" s="67">
        <f t="shared" si="3"/>
        <v>0.36102253691135905</v>
      </c>
      <c r="T14" s="67">
        <f t="shared" si="3"/>
        <v>0.40634131513461053</v>
      </c>
      <c r="U14" s="67">
        <f t="shared" si="3"/>
        <v>0.33256571223644726</v>
      </c>
      <c r="V14" s="67">
        <f t="shared" si="3"/>
        <v>0.37649027994117612</v>
      </c>
      <c r="W14" s="67">
        <f t="shared" si="3"/>
        <v>0.31684991937574175</v>
      </c>
      <c r="X14" s="67">
        <f t="shared" si="3"/>
        <v>0.35551803626319256</v>
      </c>
      <c r="Y14" s="67">
        <f t="shared" si="3"/>
        <v>0.29802662896978915</v>
      </c>
      <c r="Z14" s="67">
        <f t="shared" si="3"/>
        <v>0.29802662896978915</v>
      </c>
      <c r="AA14" s="67">
        <f t="shared" si="3"/>
        <v>0.38300815612125533</v>
      </c>
      <c r="AB14" s="67">
        <f t="shared" si="3"/>
        <v>0.37963053411230208</v>
      </c>
      <c r="AC14" s="67">
        <f t="shared" si="3"/>
        <v>0.31885446218813063</v>
      </c>
      <c r="AD14" s="67">
        <f t="shared" si="3"/>
        <v>0.41970621540345576</v>
      </c>
      <c r="AE14" s="67">
        <f t="shared" si="3"/>
        <v>0.40965736622726878</v>
      </c>
      <c r="AF14" s="67">
        <f t="shared" si="3"/>
        <v>0.43924680722411424</v>
      </c>
      <c r="AG14" s="67">
        <f t="shared" si="3"/>
        <v>0.43658691968581331</v>
      </c>
      <c r="AH14" s="67">
        <f t="shared" si="3"/>
        <v>0.43473423705081671</v>
      </c>
      <c r="AI14" s="67">
        <f t="shared" si="3"/>
        <v>0.43475061008686594</v>
      </c>
      <c r="AJ14" s="67">
        <f t="shared" si="3"/>
        <v>0.46415683779425421</v>
      </c>
      <c r="AK14" s="67">
        <f t="shared" si="3"/>
        <v>0.4617260028729504</v>
      </c>
      <c r="AL14" s="67">
        <f t="shared" si="3"/>
        <v>0.44568234660462774</v>
      </c>
      <c r="AM14" s="67">
        <f t="shared" si="3"/>
        <v>0.35152021584458315</v>
      </c>
      <c r="AN14" s="67">
        <f t="shared" si="3"/>
        <v>0.3336695997780626</v>
      </c>
      <c r="AO14" s="67">
        <f t="shared" si="3"/>
        <v>0.3028649708100597</v>
      </c>
      <c r="AP14" s="67">
        <f t="shared" si="3"/>
        <v>0.25881655959909466</v>
      </c>
      <c r="AQ14" s="67">
        <f t="shared" si="3"/>
        <v>0.38176027375551147</v>
      </c>
      <c r="AR14" s="67">
        <f t="shared" si="3"/>
        <v>0.33120445158589562</v>
      </c>
      <c r="AS14" s="104">
        <f t="shared" ref="AS14:AV14" si="4">SUM(AS11:AS13)</f>
        <v>0.38000448009323279</v>
      </c>
      <c r="AT14" s="104">
        <f t="shared" si="4"/>
        <v>0.40015098747829875</v>
      </c>
      <c r="AU14" s="104">
        <f t="shared" si="4"/>
        <v>0.49854667506415035</v>
      </c>
      <c r="AV14" s="104">
        <f t="shared" si="4"/>
        <v>0.46080583622891153</v>
      </c>
    </row>
    <row r="15" spans="1:48" x14ac:dyDescent="0.2">
      <c r="A15" s="65" t="s">
        <v>116</v>
      </c>
      <c r="B15" s="105">
        <v>0.1207</v>
      </c>
      <c r="C15" s="106">
        <v>8.5400000000000004E-2</v>
      </c>
      <c r="D15" s="107">
        <v>0</v>
      </c>
      <c r="E15" s="106">
        <v>3.7400000000000003E-2</v>
      </c>
      <c r="F15" s="106">
        <v>9.0899999999999995E-2</v>
      </c>
      <c r="G15" s="106">
        <v>0.06</v>
      </c>
      <c r="H15" s="105">
        <v>5.3699999999999998E-2</v>
      </c>
      <c r="I15" s="105">
        <v>0.06</v>
      </c>
      <c r="J15" s="106">
        <v>0.15</v>
      </c>
      <c r="K15" s="106">
        <v>7.17E-2</v>
      </c>
      <c r="L15" s="105">
        <v>5.9799999999999999E-2</v>
      </c>
      <c r="M15" s="105">
        <v>3.4000000000000002E-2</v>
      </c>
      <c r="N15" s="105">
        <v>0.1857433177494332</v>
      </c>
      <c r="O15" s="106">
        <v>0.1492</v>
      </c>
      <c r="P15" s="106">
        <v>0.1763438677938941</v>
      </c>
      <c r="Q15" s="107">
        <v>0</v>
      </c>
      <c r="R15" s="107">
        <v>0</v>
      </c>
      <c r="S15" s="106">
        <v>0.32122672102288519</v>
      </c>
      <c r="T15" s="106">
        <v>0.34868667381096941</v>
      </c>
      <c r="U15" s="106">
        <v>0.28029999999999999</v>
      </c>
      <c r="V15" s="106">
        <v>0.1192</v>
      </c>
      <c r="W15" s="106">
        <v>5.45E-2</v>
      </c>
      <c r="X15" s="106">
        <v>0.17510000000000001</v>
      </c>
      <c r="Y15" s="106">
        <v>0.107</v>
      </c>
      <c r="Z15" s="106">
        <v>0.107</v>
      </c>
      <c r="AA15" s="106">
        <v>0.40664287037214208</v>
      </c>
      <c r="AB15" s="106">
        <v>0.13489999999999999</v>
      </c>
      <c r="AC15" s="105">
        <v>8.1000000000000003E-2</v>
      </c>
      <c r="AD15" s="105">
        <v>0.21</v>
      </c>
      <c r="AE15" s="105">
        <v>0.22309999999999999</v>
      </c>
      <c r="AF15" s="105">
        <v>0.22</v>
      </c>
      <c r="AG15" s="105">
        <v>0.18479999999999999</v>
      </c>
      <c r="AH15" s="105">
        <v>0.1938</v>
      </c>
      <c r="AI15" s="105">
        <v>5.0299999999999997E-2</v>
      </c>
      <c r="AJ15" s="105">
        <v>9.3299999999999994E-2</v>
      </c>
      <c r="AK15" s="105">
        <v>8.8800000000000004E-2</v>
      </c>
      <c r="AL15" s="105">
        <v>9.5600000000000004E-2</v>
      </c>
      <c r="AM15" s="105">
        <v>0.14000000000000001</v>
      </c>
      <c r="AN15" s="105">
        <v>0.15</v>
      </c>
      <c r="AO15" s="105">
        <v>0.2228</v>
      </c>
      <c r="AP15" s="105">
        <v>4.7500000000000001E-2</v>
      </c>
      <c r="AQ15" s="106">
        <v>0.15679999999999999</v>
      </c>
      <c r="AR15" s="107">
        <v>0</v>
      </c>
      <c r="AS15" s="107">
        <v>0</v>
      </c>
      <c r="AT15" s="107">
        <v>0</v>
      </c>
      <c r="AU15" s="107">
        <v>0</v>
      </c>
      <c r="AV15" s="105">
        <v>6.3E-2</v>
      </c>
    </row>
    <row r="16" spans="1:48" x14ac:dyDescent="0.2">
      <c r="A16" s="68" t="s">
        <v>97</v>
      </c>
      <c r="B16" s="67">
        <f>SUM(B14:B15)</f>
        <v>0.62069581161241549</v>
      </c>
      <c r="C16" s="67">
        <f t="shared" ref="C16:AR16" si="5">SUM(C14:C15)</f>
        <v>0.61667764581316642</v>
      </c>
      <c r="D16" s="67">
        <f t="shared" si="5"/>
        <v>0.30839619456891854</v>
      </c>
      <c r="E16" s="67">
        <f t="shared" si="5"/>
        <v>0.43208347805679237</v>
      </c>
      <c r="F16" s="67">
        <f t="shared" si="5"/>
        <v>0.47476667575485176</v>
      </c>
      <c r="G16" s="67">
        <f t="shared" si="5"/>
        <v>0.41041713688085518</v>
      </c>
      <c r="H16" s="67">
        <f t="shared" si="5"/>
        <v>0.44835771847753891</v>
      </c>
      <c r="I16" s="67">
        <f t="shared" si="5"/>
        <v>0.39996887854730262</v>
      </c>
      <c r="J16" s="67">
        <f t="shared" si="5"/>
        <v>0.47614943131362097</v>
      </c>
      <c r="K16" s="67">
        <f t="shared" si="5"/>
        <v>0.43291112986862484</v>
      </c>
      <c r="L16" s="67">
        <f t="shared" si="5"/>
        <v>0.38623483194220437</v>
      </c>
      <c r="M16" s="67">
        <f t="shared" si="5"/>
        <v>0.43732832288992995</v>
      </c>
      <c r="N16" s="67">
        <f t="shared" si="5"/>
        <v>0.53429743125093032</v>
      </c>
      <c r="O16" s="67">
        <f t="shared" si="5"/>
        <v>0.53728474766413648</v>
      </c>
      <c r="P16" s="67">
        <f t="shared" si="5"/>
        <v>0.54653334883824223</v>
      </c>
      <c r="Q16" s="67">
        <f t="shared" si="5"/>
        <v>0.36345346763805697</v>
      </c>
      <c r="R16" s="67">
        <f t="shared" si="5"/>
        <v>0.3625674535254505</v>
      </c>
      <c r="S16" s="67">
        <f t="shared" si="5"/>
        <v>0.68224925793424429</v>
      </c>
      <c r="T16" s="67">
        <f t="shared" si="5"/>
        <v>0.75502798894557999</v>
      </c>
      <c r="U16" s="67">
        <f t="shared" si="5"/>
        <v>0.61286571223644726</v>
      </c>
      <c r="V16" s="67">
        <f t="shared" si="5"/>
        <v>0.49569027994117609</v>
      </c>
      <c r="W16" s="67">
        <f t="shared" si="5"/>
        <v>0.37134991937574174</v>
      </c>
      <c r="X16" s="67">
        <f t="shared" si="5"/>
        <v>0.53061803626319259</v>
      </c>
      <c r="Y16" s="67">
        <f t="shared" si="5"/>
        <v>0.40502662896978914</v>
      </c>
      <c r="Z16" s="67">
        <f t="shared" si="5"/>
        <v>0.40502662896978914</v>
      </c>
      <c r="AA16" s="67">
        <f t="shared" si="5"/>
        <v>0.78965102649339736</v>
      </c>
      <c r="AB16" s="67">
        <f t="shared" si="5"/>
        <v>0.5145305341123021</v>
      </c>
      <c r="AC16" s="67">
        <f t="shared" si="5"/>
        <v>0.39985446218813064</v>
      </c>
      <c r="AD16" s="67">
        <f t="shared" si="5"/>
        <v>0.62970621540345573</v>
      </c>
      <c r="AE16" s="67">
        <f t="shared" si="5"/>
        <v>0.63275736622726875</v>
      </c>
      <c r="AF16" s="67">
        <f t="shared" si="5"/>
        <v>0.65924680722411422</v>
      </c>
      <c r="AG16" s="67">
        <f t="shared" si="5"/>
        <v>0.62138691968581328</v>
      </c>
      <c r="AH16" s="67">
        <f t="shared" si="5"/>
        <v>0.62853423705081668</v>
      </c>
      <c r="AI16" s="67">
        <f t="shared" si="5"/>
        <v>0.48505061008686595</v>
      </c>
      <c r="AJ16" s="67">
        <f t="shared" si="5"/>
        <v>0.55745683779425415</v>
      </c>
      <c r="AK16" s="67">
        <f t="shared" si="5"/>
        <v>0.55052600287295039</v>
      </c>
      <c r="AL16" s="67">
        <f t="shared" si="5"/>
        <v>0.54128234660462771</v>
      </c>
      <c r="AM16" s="67">
        <f t="shared" si="5"/>
        <v>0.49152021584458316</v>
      </c>
      <c r="AN16" s="67">
        <f t="shared" si="5"/>
        <v>0.48366959977806256</v>
      </c>
      <c r="AO16" s="67">
        <f t="shared" si="5"/>
        <v>0.5256649708100597</v>
      </c>
      <c r="AP16" s="67">
        <f t="shared" si="5"/>
        <v>0.30631655959909465</v>
      </c>
      <c r="AQ16" s="67">
        <f t="shared" si="5"/>
        <v>0.53856027375551152</v>
      </c>
      <c r="AR16" s="67">
        <f t="shared" si="5"/>
        <v>0.33120445158589562</v>
      </c>
      <c r="AS16" s="104">
        <f t="shared" ref="AS16:AV16" si="6">SUM(AS14:AS15)</f>
        <v>0.38000448009323279</v>
      </c>
      <c r="AT16" s="104">
        <f t="shared" si="6"/>
        <v>0.40015098747829875</v>
      </c>
      <c r="AU16" s="104">
        <f t="shared" si="6"/>
        <v>0.49854667506415035</v>
      </c>
      <c r="AV16" s="104">
        <f t="shared" si="6"/>
        <v>0.52380583622891153</v>
      </c>
    </row>
    <row r="17" spans="1:48" ht="13.5" thickBot="1" x14ac:dyDescent="0.25">
      <c r="A17" s="7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row>
    <row r="18" spans="1:48" ht="13.5" thickBot="1" x14ac:dyDescent="0.25">
      <c r="A18" s="71" t="s">
        <v>98</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row>
    <row r="19" spans="1:48" x14ac:dyDescent="0.2">
      <c r="A19" s="72" t="s">
        <v>99</v>
      </c>
      <c r="B19" s="73">
        <v>30520</v>
      </c>
      <c r="C19" s="73">
        <v>30520</v>
      </c>
      <c r="D19" s="73">
        <v>30520</v>
      </c>
      <c r="E19" s="73">
        <v>30520</v>
      </c>
      <c r="F19" s="73">
        <v>30520</v>
      </c>
      <c r="G19" s="73">
        <v>30520</v>
      </c>
      <c r="H19" s="73">
        <v>30520</v>
      </c>
      <c r="I19" s="73">
        <v>30520</v>
      </c>
      <c r="J19" s="73">
        <v>30520</v>
      </c>
      <c r="K19" s="73">
        <v>30520</v>
      </c>
      <c r="L19" s="73">
        <v>30520</v>
      </c>
      <c r="M19" s="73">
        <v>30520</v>
      </c>
      <c r="N19" s="73">
        <v>30520</v>
      </c>
      <c r="O19" s="73">
        <v>30520</v>
      </c>
      <c r="P19" s="73">
        <v>30520</v>
      </c>
      <c r="Q19" s="73">
        <v>30520</v>
      </c>
      <c r="R19" s="73">
        <v>30520</v>
      </c>
      <c r="S19" s="73">
        <v>30520</v>
      </c>
      <c r="T19" s="73">
        <v>30520</v>
      </c>
      <c r="U19" s="73">
        <v>30520</v>
      </c>
      <c r="V19" s="73">
        <v>30520</v>
      </c>
      <c r="W19" s="73">
        <v>30520</v>
      </c>
      <c r="X19" s="73">
        <v>30520</v>
      </c>
      <c r="Y19" s="73">
        <v>30520</v>
      </c>
      <c r="Z19" s="73">
        <v>30520</v>
      </c>
      <c r="AA19" s="73">
        <v>30520</v>
      </c>
      <c r="AB19" s="73">
        <v>30520</v>
      </c>
      <c r="AC19" s="73">
        <v>30520</v>
      </c>
      <c r="AD19" s="73">
        <v>30520</v>
      </c>
      <c r="AE19" s="73">
        <v>30520</v>
      </c>
      <c r="AF19" s="73">
        <v>30520</v>
      </c>
      <c r="AG19" s="73">
        <v>30520</v>
      </c>
      <c r="AH19" s="73">
        <v>30520</v>
      </c>
      <c r="AI19" s="73">
        <v>30520</v>
      </c>
      <c r="AJ19" s="73">
        <v>30520</v>
      </c>
      <c r="AK19" s="73">
        <v>30520</v>
      </c>
      <c r="AL19" s="73">
        <v>30520</v>
      </c>
      <c r="AM19" s="73">
        <v>30520</v>
      </c>
      <c r="AN19" s="73">
        <v>30520</v>
      </c>
      <c r="AO19" s="73">
        <v>30520</v>
      </c>
      <c r="AP19" s="73">
        <v>30520</v>
      </c>
      <c r="AQ19" s="73">
        <v>30520</v>
      </c>
      <c r="AR19" s="73">
        <v>30520</v>
      </c>
      <c r="AS19" s="73">
        <v>30520</v>
      </c>
      <c r="AT19" s="73">
        <v>30520</v>
      </c>
      <c r="AU19" s="73">
        <v>30520</v>
      </c>
      <c r="AV19" s="73">
        <v>30520</v>
      </c>
    </row>
    <row r="20" spans="1:48" x14ac:dyDescent="0.2">
      <c r="A20" s="74" t="s">
        <v>100</v>
      </c>
      <c r="B20" s="75">
        <v>45604</v>
      </c>
      <c r="C20" s="75">
        <v>45604</v>
      </c>
      <c r="D20" s="75">
        <v>45604</v>
      </c>
      <c r="E20" s="75">
        <v>45604</v>
      </c>
      <c r="F20" s="75">
        <v>45604</v>
      </c>
      <c r="G20" s="75">
        <v>45604</v>
      </c>
      <c r="H20" s="75">
        <v>45604</v>
      </c>
      <c r="I20" s="75">
        <v>45604</v>
      </c>
      <c r="J20" s="75">
        <v>45604</v>
      </c>
      <c r="K20" s="75">
        <v>45604</v>
      </c>
      <c r="L20" s="75">
        <v>45604</v>
      </c>
      <c r="M20" s="75">
        <v>45604</v>
      </c>
      <c r="N20" s="75">
        <v>45604</v>
      </c>
      <c r="O20" s="75">
        <v>45604</v>
      </c>
      <c r="P20" s="75">
        <v>45604</v>
      </c>
      <c r="Q20" s="75">
        <v>45604</v>
      </c>
      <c r="R20" s="75">
        <v>45604</v>
      </c>
      <c r="S20" s="75">
        <v>45604</v>
      </c>
      <c r="T20" s="75">
        <v>45604</v>
      </c>
      <c r="U20" s="75">
        <v>45604</v>
      </c>
      <c r="V20" s="75">
        <v>45604</v>
      </c>
      <c r="W20" s="75">
        <v>45604</v>
      </c>
      <c r="X20" s="75">
        <v>45604</v>
      </c>
      <c r="Y20" s="75">
        <v>45604</v>
      </c>
      <c r="Z20" s="75">
        <v>45604</v>
      </c>
      <c r="AA20" s="75">
        <v>45604</v>
      </c>
      <c r="AB20" s="75">
        <v>45604</v>
      </c>
      <c r="AC20" s="75">
        <v>45604</v>
      </c>
      <c r="AD20" s="75">
        <v>45604</v>
      </c>
      <c r="AE20" s="75">
        <v>45604</v>
      </c>
      <c r="AF20" s="75">
        <v>45604</v>
      </c>
      <c r="AG20" s="75">
        <v>45604</v>
      </c>
      <c r="AH20" s="75">
        <v>45604</v>
      </c>
      <c r="AI20" s="75">
        <v>45604</v>
      </c>
      <c r="AJ20" s="75">
        <v>45604</v>
      </c>
      <c r="AK20" s="75">
        <v>45604</v>
      </c>
      <c r="AL20" s="75">
        <v>45604</v>
      </c>
      <c r="AM20" s="75">
        <v>45604</v>
      </c>
      <c r="AN20" s="75">
        <v>45604</v>
      </c>
      <c r="AO20" s="75">
        <v>45604</v>
      </c>
      <c r="AP20" s="75">
        <v>45604</v>
      </c>
      <c r="AQ20" s="75">
        <v>45604</v>
      </c>
      <c r="AR20" s="75">
        <v>45604</v>
      </c>
      <c r="AS20" s="75">
        <v>45604</v>
      </c>
      <c r="AT20" s="75">
        <v>45604</v>
      </c>
      <c r="AU20" s="75">
        <v>45604</v>
      </c>
      <c r="AV20" s="75">
        <v>45604</v>
      </c>
    </row>
    <row r="21" spans="1:48" x14ac:dyDescent="0.2">
      <c r="A21" s="76" t="s">
        <v>101</v>
      </c>
      <c r="B21" s="73">
        <v>47974</v>
      </c>
      <c r="C21" s="73">
        <v>47974</v>
      </c>
      <c r="D21" s="73">
        <v>47974</v>
      </c>
      <c r="E21" s="73">
        <v>47974</v>
      </c>
      <c r="F21" s="73">
        <v>47974</v>
      </c>
      <c r="G21" s="73">
        <v>47974</v>
      </c>
      <c r="H21" s="73">
        <v>47974</v>
      </c>
      <c r="I21" s="73">
        <v>47974</v>
      </c>
      <c r="J21" s="73">
        <v>47974</v>
      </c>
      <c r="K21" s="73">
        <v>47974</v>
      </c>
      <c r="L21" s="73">
        <v>47974</v>
      </c>
      <c r="M21" s="73">
        <v>47974</v>
      </c>
      <c r="N21" s="73">
        <v>47974</v>
      </c>
      <c r="O21" s="73">
        <v>47974</v>
      </c>
      <c r="P21" s="73">
        <v>47974</v>
      </c>
      <c r="Q21" s="73">
        <v>47974</v>
      </c>
      <c r="R21" s="73">
        <v>47974</v>
      </c>
      <c r="S21" s="73">
        <v>47974</v>
      </c>
      <c r="T21" s="73">
        <v>47974</v>
      </c>
      <c r="U21" s="73">
        <v>47974</v>
      </c>
      <c r="V21" s="73">
        <v>47974</v>
      </c>
      <c r="W21" s="73">
        <v>47974</v>
      </c>
      <c r="X21" s="73">
        <v>47974</v>
      </c>
      <c r="Y21" s="73">
        <v>47974</v>
      </c>
      <c r="Z21" s="73">
        <v>47974</v>
      </c>
      <c r="AA21" s="73">
        <v>47974</v>
      </c>
      <c r="AB21" s="73">
        <v>47974</v>
      </c>
      <c r="AC21" s="73">
        <v>47974</v>
      </c>
      <c r="AD21" s="73">
        <v>47974</v>
      </c>
      <c r="AE21" s="73">
        <v>47974</v>
      </c>
      <c r="AF21" s="73">
        <v>47974</v>
      </c>
      <c r="AG21" s="73">
        <v>47974</v>
      </c>
      <c r="AH21" s="73">
        <v>47974</v>
      </c>
      <c r="AI21" s="73">
        <v>47974</v>
      </c>
      <c r="AJ21" s="73">
        <v>47974</v>
      </c>
      <c r="AK21" s="73">
        <v>47974</v>
      </c>
      <c r="AL21" s="73">
        <v>47974</v>
      </c>
      <c r="AM21" s="73">
        <v>47974</v>
      </c>
      <c r="AN21" s="73">
        <v>47974</v>
      </c>
      <c r="AO21" s="73">
        <v>47974</v>
      </c>
      <c r="AP21" s="73">
        <v>47974</v>
      </c>
      <c r="AQ21" s="73">
        <v>47974</v>
      </c>
      <c r="AR21" s="73">
        <v>47974</v>
      </c>
      <c r="AS21" s="73">
        <v>47974</v>
      </c>
      <c r="AT21" s="73">
        <v>47974</v>
      </c>
      <c r="AU21" s="73">
        <v>47974</v>
      </c>
      <c r="AV21" s="73">
        <v>47974</v>
      </c>
    </row>
    <row r="22" spans="1:48" x14ac:dyDescent="0.2">
      <c r="A22" s="74" t="s">
        <v>102</v>
      </c>
      <c r="B22" s="75">
        <v>68252</v>
      </c>
      <c r="C22" s="75">
        <v>68252</v>
      </c>
      <c r="D22" s="75">
        <v>68252</v>
      </c>
      <c r="E22" s="75">
        <v>68252</v>
      </c>
      <c r="F22" s="75">
        <v>68252</v>
      </c>
      <c r="G22" s="75">
        <v>68252</v>
      </c>
      <c r="H22" s="75">
        <v>68252</v>
      </c>
      <c r="I22" s="75">
        <v>68252</v>
      </c>
      <c r="J22" s="75">
        <v>68252</v>
      </c>
      <c r="K22" s="75">
        <v>68252</v>
      </c>
      <c r="L22" s="75">
        <v>68252</v>
      </c>
      <c r="M22" s="75">
        <v>68252</v>
      </c>
      <c r="N22" s="75">
        <v>68252</v>
      </c>
      <c r="O22" s="75">
        <v>68252</v>
      </c>
      <c r="P22" s="75">
        <v>68252</v>
      </c>
      <c r="Q22" s="75">
        <v>68252</v>
      </c>
      <c r="R22" s="75">
        <v>68252</v>
      </c>
      <c r="S22" s="75">
        <v>68252</v>
      </c>
      <c r="T22" s="75">
        <v>68252</v>
      </c>
      <c r="U22" s="75">
        <v>68252</v>
      </c>
      <c r="V22" s="75">
        <v>68252</v>
      </c>
      <c r="W22" s="75">
        <v>68252</v>
      </c>
      <c r="X22" s="75">
        <v>68252</v>
      </c>
      <c r="Y22" s="75">
        <v>68252</v>
      </c>
      <c r="Z22" s="75">
        <v>68252</v>
      </c>
      <c r="AA22" s="75">
        <v>68252</v>
      </c>
      <c r="AB22" s="75">
        <v>68252</v>
      </c>
      <c r="AC22" s="75">
        <v>68252</v>
      </c>
      <c r="AD22" s="75">
        <v>68252</v>
      </c>
      <c r="AE22" s="75">
        <v>68252</v>
      </c>
      <c r="AF22" s="75">
        <v>68252</v>
      </c>
      <c r="AG22" s="75">
        <v>68252</v>
      </c>
      <c r="AH22" s="75">
        <v>68252</v>
      </c>
      <c r="AI22" s="75">
        <v>68252</v>
      </c>
      <c r="AJ22" s="75">
        <v>68252</v>
      </c>
      <c r="AK22" s="75">
        <v>68252</v>
      </c>
      <c r="AL22" s="75">
        <v>68252</v>
      </c>
      <c r="AM22" s="75">
        <v>68252</v>
      </c>
      <c r="AN22" s="75">
        <v>68252</v>
      </c>
      <c r="AO22" s="75">
        <v>68252</v>
      </c>
      <c r="AP22" s="75">
        <v>68252</v>
      </c>
      <c r="AQ22" s="75">
        <v>68252</v>
      </c>
      <c r="AR22" s="75">
        <v>68252</v>
      </c>
      <c r="AS22" s="75">
        <v>68252</v>
      </c>
      <c r="AT22" s="75">
        <v>68252</v>
      </c>
      <c r="AU22" s="75">
        <v>68252</v>
      </c>
      <c r="AV22" s="75">
        <v>68252</v>
      </c>
    </row>
    <row r="23" spans="1:48" x14ac:dyDescent="0.2">
      <c r="A23" s="76" t="s">
        <v>103</v>
      </c>
      <c r="B23" s="73">
        <v>26068</v>
      </c>
      <c r="C23" s="73">
        <v>26068</v>
      </c>
      <c r="D23" s="73">
        <v>26068</v>
      </c>
      <c r="E23" s="73">
        <v>26068</v>
      </c>
      <c r="F23" s="73">
        <v>26068</v>
      </c>
      <c r="G23" s="73">
        <v>26068</v>
      </c>
      <c r="H23" s="73">
        <v>26068</v>
      </c>
      <c r="I23" s="73">
        <v>26068</v>
      </c>
      <c r="J23" s="73">
        <v>26068</v>
      </c>
      <c r="K23" s="73">
        <v>26068</v>
      </c>
      <c r="L23" s="73">
        <v>26068</v>
      </c>
      <c r="M23" s="73">
        <v>26068</v>
      </c>
      <c r="N23" s="73">
        <v>26068</v>
      </c>
      <c r="O23" s="73">
        <v>26068</v>
      </c>
      <c r="P23" s="73">
        <v>26068</v>
      </c>
      <c r="Q23" s="73">
        <v>26068</v>
      </c>
      <c r="R23" s="73">
        <v>26068</v>
      </c>
      <c r="S23" s="73">
        <v>26068</v>
      </c>
      <c r="T23" s="73">
        <v>26068</v>
      </c>
      <c r="U23" s="73">
        <v>26068</v>
      </c>
      <c r="V23" s="73">
        <v>26068</v>
      </c>
      <c r="W23" s="73">
        <v>26068</v>
      </c>
      <c r="X23" s="73">
        <v>26068</v>
      </c>
      <c r="Y23" s="73">
        <v>26068</v>
      </c>
      <c r="Z23" s="73">
        <v>26068</v>
      </c>
      <c r="AA23" s="73">
        <v>26068</v>
      </c>
      <c r="AB23" s="73">
        <v>26068</v>
      </c>
      <c r="AC23" s="73">
        <v>26068</v>
      </c>
      <c r="AD23" s="73">
        <v>26068</v>
      </c>
      <c r="AE23" s="73">
        <v>26068</v>
      </c>
      <c r="AF23" s="73">
        <v>26068</v>
      </c>
      <c r="AG23" s="73">
        <v>26068</v>
      </c>
      <c r="AH23" s="73">
        <v>26068</v>
      </c>
      <c r="AI23" s="73">
        <v>26068</v>
      </c>
      <c r="AJ23" s="73">
        <v>26068</v>
      </c>
      <c r="AK23" s="73">
        <v>26068</v>
      </c>
      <c r="AL23" s="73">
        <v>26068</v>
      </c>
      <c r="AM23" s="73">
        <v>26068</v>
      </c>
      <c r="AN23" s="73">
        <v>26068</v>
      </c>
      <c r="AO23" s="73">
        <v>26068</v>
      </c>
      <c r="AP23" s="73">
        <v>26068</v>
      </c>
      <c r="AQ23" s="73">
        <v>26068</v>
      </c>
      <c r="AR23" s="73">
        <v>26068</v>
      </c>
      <c r="AS23" s="73">
        <v>26068</v>
      </c>
      <c r="AT23" s="73">
        <v>26068</v>
      </c>
      <c r="AU23" s="73">
        <v>26068</v>
      </c>
      <c r="AV23" s="73">
        <v>26068</v>
      </c>
    </row>
    <row r="24" spans="1:48" x14ac:dyDescent="0.2">
      <c r="A24" s="74" t="s">
        <v>104</v>
      </c>
      <c r="B24" s="75">
        <v>10173</v>
      </c>
      <c r="C24" s="75">
        <v>10173</v>
      </c>
      <c r="D24" s="75">
        <v>10173</v>
      </c>
      <c r="E24" s="75">
        <v>10173</v>
      </c>
      <c r="F24" s="75">
        <v>10173</v>
      </c>
      <c r="G24" s="75">
        <v>10173</v>
      </c>
      <c r="H24" s="75">
        <v>10173</v>
      </c>
      <c r="I24" s="75">
        <v>10173</v>
      </c>
      <c r="J24" s="75">
        <v>10173</v>
      </c>
      <c r="K24" s="75">
        <v>10173</v>
      </c>
      <c r="L24" s="75">
        <v>10173</v>
      </c>
      <c r="M24" s="75">
        <v>10173</v>
      </c>
      <c r="N24" s="75">
        <v>10173</v>
      </c>
      <c r="O24" s="75">
        <v>10173</v>
      </c>
      <c r="P24" s="75">
        <v>10173</v>
      </c>
      <c r="Q24" s="75">
        <v>10173</v>
      </c>
      <c r="R24" s="75">
        <v>10173</v>
      </c>
      <c r="S24" s="75">
        <v>10173</v>
      </c>
      <c r="T24" s="75">
        <v>10173</v>
      </c>
      <c r="U24" s="75">
        <v>10173</v>
      </c>
      <c r="V24" s="75">
        <v>10173</v>
      </c>
      <c r="W24" s="75">
        <v>10173</v>
      </c>
      <c r="X24" s="75">
        <v>10173</v>
      </c>
      <c r="Y24" s="75">
        <v>10173</v>
      </c>
      <c r="Z24" s="75">
        <v>10173</v>
      </c>
      <c r="AA24" s="75">
        <v>10173</v>
      </c>
      <c r="AB24" s="75">
        <v>10173</v>
      </c>
      <c r="AC24" s="75">
        <v>10173</v>
      </c>
      <c r="AD24" s="75">
        <v>10173</v>
      </c>
      <c r="AE24" s="75">
        <v>10173</v>
      </c>
      <c r="AF24" s="75">
        <v>10173</v>
      </c>
      <c r="AG24" s="75">
        <v>10173</v>
      </c>
      <c r="AH24" s="75">
        <v>10173</v>
      </c>
      <c r="AI24" s="75">
        <v>10173</v>
      </c>
      <c r="AJ24" s="75">
        <v>10173</v>
      </c>
      <c r="AK24" s="75">
        <v>10173</v>
      </c>
      <c r="AL24" s="75">
        <v>10173</v>
      </c>
      <c r="AM24" s="75">
        <v>10173</v>
      </c>
      <c r="AN24" s="75">
        <v>10173</v>
      </c>
      <c r="AO24" s="75">
        <v>10173</v>
      </c>
      <c r="AP24" s="75">
        <v>10173</v>
      </c>
      <c r="AQ24" s="75">
        <v>10173</v>
      </c>
      <c r="AR24" s="75">
        <v>10173</v>
      </c>
      <c r="AS24" s="75">
        <v>10173</v>
      </c>
      <c r="AT24" s="75">
        <v>10173</v>
      </c>
      <c r="AU24" s="75">
        <v>10173</v>
      </c>
      <c r="AV24" s="75">
        <v>10173</v>
      </c>
    </row>
    <row r="25" spans="1:48" x14ac:dyDescent="0.2">
      <c r="A25" s="77" t="s">
        <v>105</v>
      </c>
      <c r="B25" s="78">
        <v>1524340</v>
      </c>
      <c r="C25" s="78">
        <v>1524340</v>
      </c>
      <c r="D25" s="78">
        <v>1524340</v>
      </c>
      <c r="E25" s="78">
        <v>1524340</v>
      </c>
      <c r="F25" s="78">
        <v>1524340</v>
      </c>
      <c r="G25" s="78">
        <v>1524340</v>
      </c>
      <c r="H25" s="78">
        <v>1524340</v>
      </c>
      <c r="I25" s="78">
        <v>1524340</v>
      </c>
      <c r="J25" s="78">
        <v>1524340</v>
      </c>
      <c r="K25" s="78">
        <v>1524340</v>
      </c>
      <c r="L25" s="78">
        <v>1524340</v>
      </c>
      <c r="M25" s="78">
        <v>1524340</v>
      </c>
      <c r="N25" s="78">
        <v>1524340</v>
      </c>
      <c r="O25" s="78">
        <v>1524340</v>
      </c>
      <c r="P25" s="78">
        <v>1524340</v>
      </c>
      <c r="Q25" s="78">
        <v>1524340</v>
      </c>
      <c r="R25" s="78">
        <v>1524340</v>
      </c>
      <c r="S25" s="78">
        <v>1524340</v>
      </c>
      <c r="T25" s="78">
        <v>1524340</v>
      </c>
      <c r="U25" s="78">
        <v>1524340</v>
      </c>
      <c r="V25" s="78">
        <v>1524340</v>
      </c>
      <c r="W25" s="78">
        <v>1524340</v>
      </c>
      <c r="X25" s="78">
        <v>1524340</v>
      </c>
      <c r="Y25" s="78">
        <v>1524340</v>
      </c>
      <c r="Z25" s="78">
        <v>1524340</v>
      </c>
      <c r="AA25" s="78">
        <v>1524340</v>
      </c>
      <c r="AB25" s="78">
        <v>1524340</v>
      </c>
      <c r="AC25" s="78">
        <v>1524340</v>
      </c>
      <c r="AD25" s="78">
        <v>1524340</v>
      </c>
      <c r="AE25" s="78">
        <v>1524340</v>
      </c>
      <c r="AF25" s="78">
        <v>1524340</v>
      </c>
      <c r="AG25" s="78">
        <v>1524340</v>
      </c>
      <c r="AH25" s="78">
        <v>1524340</v>
      </c>
      <c r="AI25" s="78">
        <v>1524340</v>
      </c>
      <c r="AJ25" s="78">
        <v>1524340</v>
      </c>
      <c r="AK25" s="78">
        <v>1524340</v>
      </c>
      <c r="AL25" s="78">
        <v>1524340</v>
      </c>
      <c r="AM25" s="78">
        <v>1524340</v>
      </c>
      <c r="AN25" s="78">
        <v>1524340</v>
      </c>
      <c r="AO25" s="78">
        <v>1524340</v>
      </c>
      <c r="AP25" s="78">
        <v>1524340</v>
      </c>
      <c r="AQ25" s="78">
        <v>1524340</v>
      </c>
      <c r="AR25" s="78">
        <v>1524340</v>
      </c>
      <c r="AS25" s="78">
        <v>1524340</v>
      </c>
      <c r="AT25" s="78">
        <v>1524340</v>
      </c>
      <c r="AU25" s="78">
        <v>1524340</v>
      </c>
      <c r="AV25" s="78">
        <v>1524340</v>
      </c>
    </row>
    <row r="26" spans="1:48" ht="13.5" thickBot="1" x14ac:dyDescent="0.25">
      <c r="A26" s="79"/>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60"/>
      <c r="AT26" s="60"/>
      <c r="AU26" s="60"/>
      <c r="AV26" s="60"/>
    </row>
    <row r="27" spans="1:48" ht="13.5" thickBot="1" x14ac:dyDescent="0.25">
      <c r="A27" s="71" t="s">
        <v>106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108"/>
      <c r="AT27" s="108"/>
      <c r="AU27" s="108"/>
      <c r="AV27" s="108"/>
    </row>
    <row r="28" spans="1:48" x14ac:dyDescent="0.2">
      <c r="A28" s="72" t="s">
        <v>99</v>
      </c>
      <c r="B28" s="81">
        <v>7360</v>
      </c>
      <c r="C28" s="81">
        <v>4541</v>
      </c>
      <c r="D28" s="81">
        <v>4272</v>
      </c>
      <c r="E28" s="81">
        <v>4272</v>
      </c>
      <c r="F28" s="81">
        <v>4272</v>
      </c>
      <c r="G28" s="81">
        <v>4272</v>
      </c>
      <c r="H28" s="81">
        <v>4272</v>
      </c>
      <c r="I28" s="81">
        <v>4272</v>
      </c>
      <c r="J28" s="81">
        <v>4541</v>
      </c>
      <c r="K28" s="81">
        <v>4272</v>
      </c>
      <c r="L28" s="81">
        <v>4272</v>
      </c>
      <c r="M28" s="81">
        <v>4272</v>
      </c>
      <c r="N28" s="81">
        <v>4541</v>
      </c>
      <c r="O28" s="81">
        <v>4541</v>
      </c>
      <c r="P28" s="81">
        <v>4541</v>
      </c>
      <c r="Q28" s="81">
        <v>4541</v>
      </c>
      <c r="R28" s="81">
        <v>4541</v>
      </c>
      <c r="S28" s="81">
        <v>4541</v>
      </c>
      <c r="T28" s="81">
        <v>4541</v>
      </c>
      <c r="U28" s="81">
        <v>4541</v>
      </c>
      <c r="V28" s="81">
        <v>4541</v>
      </c>
      <c r="W28" s="81">
        <v>4541</v>
      </c>
      <c r="X28" s="81">
        <v>4541</v>
      </c>
      <c r="Y28" s="81">
        <v>4272</v>
      </c>
      <c r="Z28" s="81">
        <v>4272</v>
      </c>
      <c r="AA28" s="81">
        <v>4541</v>
      </c>
      <c r="AB28" s="81">
        <v>4541</v>
      </c>
      <c r="AC28" s="81">
        <v>4541</v>
      </c>
      <c r="AD28" s="81">
        <v>7360</v>
      </c>
      <c r="AE28" s="81">
        <v>7360</v>
      </c>
      <c r="AF28" s="81">
        <v>7360</v>
      </c>
      <c r="AG28" s="81">
        <v>7360</v>
      </c>
      <c r="AH28" s="81">
        <v>7360</v>
      </c>
      <c r="AI28" s="81">
        <v>7360</v>
      </c>
      <c r="AJ28" s="81">
        <v>7360</v>
      </c>
      <c r="AK28" s="81">
        <v>7360</v>
      </c>
      <c r="AL28" s="81">
        <v>7360</v>
      </c>
      <c r="AM28" s="81">
        <v>3461</v>
      </c>
      <c r="AN28" s="81">
        <v>3461</v>
      </c>
      <c r="AO28" s="81">
        <v>3461</v>
      </c>
      <c r="AP28" s="81">
        <v>3461</v>
      </c>
      <c r="AQ28" s="81">
        <v>3461</v>
      </c>
      <c r="AR28" s="109">
        <v>3461</v>
      </c>
      <c r="AS28" s="73">
        <v>3461</v>
      </c>
      <c r="AT28" s="73">
        <v>3461</v>
      </c>
      <c r="AU28" s="73">
        <v>4541</v>
      </c>
      <c r="AV28" s="73">
        <v>4541</v>
      </c>
    </row>
    <row r="29" spans="1:48" x14ac:dyDescent="0.2">
      <c r="A29" s="74" t="s">
        <v>100</v>
      </c>
      <c r="B29" s="82">
        <v>1250</v>
      </c>
      <c r="C29" s="82">
        <v>3121</v>
      </c>
      <c r="D29" s="82">
        <v>971</v>
      </c>
      <c r="E29" s="82">
        <v>971</v>
      </c>
      <c r="F29" s="82">
        <v>971</v>
      </c>
      <c r="G29" s="82">
        <v>971</v>
      </c>
      <c r="H29" s="82">
        <v>971</v>
      </c>
      <c r="I29" s="82">
        <v>971</v>
      </c>
      <c r="J29" s="82">
        <v>3121</v>
      </c>
      <c r="K29" s="82">
        <v>971</v>
      </c>
      <c r="L29" s="82">
        <v>971</v>
      </c>
      <c r="M29" s="82">
        <v>971</v>
      </c>
      <c r="N29" s="82">
        <v>3121</v>
      </c>
      <c r="O29" s="82">
        <v>3121</v>
      </c>
      <c r="P29" s="82">
        <v>3121</v>
      </c>
      <c r="Q29" s="82">
        <v>3121</v>
      </c>
      <c r="R29" s="82">
        <v>3121</v>
      </c>
      <c r="S29" s="82">
        <v>3121</v>
      </c>
      <c r="T29" s="82">
        <v>3121</v>
      </c>
      <c r="U29" s="82">
        <v>3121</v>
      </c>
      <c r="V29" s="82">
        <v>3121</v>
      </c>
      <c r="W29" s="82">
        <v>3121</v>
      </c>
      <c r="X29" s="82">
        <v>3121</v>
      </c>
      <c r="Y29" s="82">
        <v>971</v>
      </c>
      <c r="Z29" s="82">
        <v>971</v>
      </c>
      <c r="AA29" s="82">
        <v>3121</v>
      </c>
      <c r="AB29" s="82">
        <v>3121</v>
      </c>
      <c r="AC29" s="82">
        <v>3121</v>
      </c>
      <c r="AD29" s="82">
        <v>1250</v>
      </c>
      <c r="AE29" s="82">
        <v>1250</v>
      </c>
      <c r="AF29" s="82">
        <v>1250</v>
      </c>
      <c r="AG29" s="82">
        <v>1250</v>
      </c>
      <c r="AH29" s="82">
        <v>1250</v>
      </c>
      <c r="AI29" s="82">
        <v>1250</v>
      </c>
      <c r="AJ29" s="82">
        <v>1250</v>
      </c>
      <c r="AK29" s="82">
        <v>1250</v>
      </c>
      <c r="AL29" s="82">
        <v>1250</v>
      </c>
      <c r="AM29" s="82">
        <v>1843</v>
      </c>
      <c r="AN29" s="82">
        <v>1843</v>
      </c>
      <c r="AO29" s="82">
        <v>1843</v>
      </c>
      <c r="AP29" s="82">
        <v>1843</v>
      </c>
      <c r="AQ29" s="82">
        <v>1843</v>
      </c>
      <c r="AR29" s="110">
        <v>1843</v>
      </c>
      <c r="AS29" s="75">
        <v>1843</v>
      </c>
      <c r="AT29" s="75">
        <v>1843</v>
      </c>
      <c r="AU29" s="75">
        <v>3121</v>
      </c>
      <c r="AV29" s="75">
        <v>3121</v>
      </c>
    </row>
    <row r="30" spans="1:48" x14ac:dyDescent="0.2">
      <c r="A30" s="76" t="s">
        <v>101</v>
      </c>
      <c r="B30" s="81">
        <v>8800</v>
      </c>
      <c r="C30" s="81">
        <v>958</v>
      </c>
      <c r="D30" s="81">
        <v>0</v>
      </c>
      <c r="E30" s="81">
        <v>0</v>
      </c>
      <c r="F30" s="81">
        <v>0</v>
      </c>
      <c r="G30" s="81">
        <v>0</v>
      </c>
      <c r="H30" s="81">
        <v>0</v>
      </c>
      <c r="I30" s="81">
        <v>0</v>
      </c>
      <c r="J30" s="81">
        <v>958</v>
      </c>
      <c r="K30" s="81">
        <v>0</v>
      </c>
      <c r="L30" s="81">
        <v>0</v>
      </c>
      <c r="M30" s="81">
        <v>0</v>
      </c>
      <c r="N30" s="81">
        <v>958</v>
      </c>
      <c r="O30" s="81">
        <v>958</v>
      </c>
      <c r="P30" s="81">
        <v>958</v>
      </c>
      <c r="Q30" s="81">
        <v>958</v>
      </c>
      <c r="R30" s="81">
        <v>958</v>
      </c>
      <c r="S30" s="81">
        <v>958</v>
      </c>
      <c r="T30" s="81">
        <v>958</v>
      </c>
      <c r="U30" s="81">
        <v>958</v>
      </c>
      <c r="V30" s="81">
        <v>958</v>
      </c>
      <c r="W30" s="81">
        <v>958</v>
      </c>
      <c r="X30" s="81">
        <v>958</v>
      </c>
      <c r="Y30" s="81">
        <v>0</v>
      </c>
      <c r="Z30" s="81">
        <v>0</v>
      </c>
      <c r="AA30" s="81">
        <v>958</v>
      </c>
      <c r="AB30" s="81">
        <v>958</v>
      </c>
      <c r="AC30" s="81">
        <v>958</v>
      </c>
      <c r="AD30" s="81">
        <v>8800</v>
      </c>
      <c r="AE30" s="81">
        <v>8800</v>
      </c>
      <c r="AF30" s="81">
        <v>8800</v>
      </c>
      <c r="AG30" s="81">
        <v>8800</v>
      </c>
      <c r="AH30" s="81">
        <v>8800</v>
      </c>
      <c r="AI30" s="81">
        <v>8800</v>
      </c>
      <c r="AJ30" s="81">
        <v>8800</v>
      </c>
      <c r="AK30" s="81">
        <v>8800</v>
      </c>
      <c r="AL30" s="81">
        <v>8800</v>
      </c>
      <c r="AM30" s="81">
        <v>891</v>
      </c>
      <c r="AN30" s="81">
        <v>891</v>
      </c>
      <c r="AO30" s="81">
        <v>891</v>
      </c>
      <c r="AP30" s="81">
        <v>891</v>
      </c>
      <c r="AQ30" s="81">
        <v>891</v>
      </c>
      <c r="AR30" s="109">
        <v>891</v>
      </c>
      <c r="AS30" s="73">
        <v>891</v>
      </c>
      <c r="AT30" s="73">
        <v>891</v>
      </c>
      <c r="AU30" s="73">
        <v>958</v>
      </c>
      <c r="AV30" s="73">
        <v>958</v>
      </c>
    </row>
    <row r="31" spans="1:48" x14ac:dyDescent="0.2">
      <c r="A31" s="74" t="s">
        <v>102</v>
      </c>
      <c r="B31" s="82">
        <v>5675</v>
      </c>
      <c r="C31" s="82">
        <v>4659</v>
      </c>
      <c r="D31" s="82">
        <v>1570</v>
      </c>
      <c r="E31" s="82">
        <v>1570</v>
      </c>
      <c r="F31" s="82">
        <v>1570</v>
      </c>
      <c r="G31" s="82">
        <v>1570</v>
      </c>
      <c r="H31" s="82">
        <v>1570</v>
      </c>
      <c r="I31" s="82">
        <v>1570</v>
      </c>
      <c r="J31" s="82">
        <v>4659</v>
      </c>
      <c r="K31" s="82">
        <v>1570</v>
      </c>
      <c r="L31" s="82">
        <v>1570</v>
      </c>
      <c r="M31" s="82">
        <v>1570</v>
      </c>
      <c r="N31" s="82">
        <v>4659</v>
      </c>
      <c r="O31" s="82">
        <v>4659</v>
      </c>
      <c r="P31" s="82">
        <v>4659</v>
      </c>
      <c r="Q31" s="82">
        <v>4659</v>
      </c>
      <c r="R31" s="82">
        <v>4659</v>
      </c>
      <c r="S31" s="82">
        <v>4659</v>
      </c>
      <c r="T31" s="82">
        <v>4659</v>
      </c>
      <c r="U31" s="82">
        <v>4659</v>
      </c>
      <c r="V31" s="82">
        <v>4659</v>
      </c>
      <c r="W31" s="82">
        <v>4659</v>
      </c>
      <c r="X31" s="82">
        <v>4659</v>
      </c>
      <c r="Y31" s="82">
        <v>1570</v>
      </c>
      <c r="Z31" s="82">
        <v>1570</v>
      </c>
      <c r="AA31" s="82">
        <v>4659</v>
      </c>
      <c r="AB31" s="82">
        <v>4659</v>
      </c>
      <c r="AC31" s="82">
        <v>4659</v>
      </c>
      <c r="AD31" s="82">
        <v>5675</v>
      </c>
      <c r="AE31" s="82">
        <v>5675</v>
      </c>
      <c r="AF31" s="82">
        <v>5675</v>
      </c>
      <c r="AG31" s="82">
        <v>5675</v>
      </c>
      <c r="AH31" s="82">
        <v>5675</v>
      </c>
      <c r="AI31" s="82">
        <v>5675</v>
      </c>
      <c r="AJ31" s="82">
        <v>5675</v>
      </c>
      <c r="AK31" s="82">
        <v>5675</v>
      </c>
      <c r="AL31" s="82">
        <v>5675</v>
      </c>
      <c r="AM31" s="82">
        <v>14</v>
      </c>
      <c r="AN31" s="82">
        <v>14</v>
      </c>
      <c r="AO31" s="82">
        <v>14</v>
      </c>
      <c r="AP31" s="82">
        <v>14</v>
      </c>
      <c r="AQ31" s="82">
        <v>14</v>
      </c>
      <c r="AR31" s="110">
        <v>14</v>
      </c>
      <c r="AS31" s="75">
        <v>14</v>
      </c>
      <c r="AT31" s="75">
        <v>14</v>
      </c>
      <c r="AU31" s="75">
        <v>4659</v>
      </c>
      <c r="AV31" s="75">
        <v>4659</v>
      </c>
    </row>
    <row r="32" spans="1:48" x14ac:dyDescent="0.2">
      <c r="A32" s="76" t="s">
        <v>103</v>
      </c>
      <c r="B32" s="81">
        <v>5096</v>
      </c>
      <c r="C32" s="81">
        <v>6736</v>
      </c>
      <c r="D32" s="81">
        <v>4246</v>
      </c>
      <c r="E32" s="81">
        <v>4246</v>
      </c>
      <c r="F32" s="81">
        <v>4246</v>
      </c>
      <c r="G32" s="81">
        <v>4246</v>
      </c>
      <c r="H32" s="81">
        <v>4246</v>
      </c>
      <c r="I32" s="81">
        <v>4246</v>
      </c>
      <c r="J32" s="81">
        <v>6736</v>
      </c>
      <c r="K32" s="81">
        <v>4246</v>
      </c>
      <c r="L32" s="81">
        <v>4246</v>
      </c>
      <c r="M32" s="81">
        <v>4246</v>
      </c>
      <c r="N32" s="81">
        <v>6736</v>
      </c>
      <c r="O32" s="81">
        <v>6736</v>
      </c>
      <c r="P32" s="81">
        <v>6736</v>
      </c>
      <c r="Q32" s="81">
        <v>6736</v>
      </c>
      <c r="R32" s="81">
        <v>6736</v>
      </c>
      <c r="S32" s="81">
        <v>6736</v>
      </c>
      <c r="T32" s="81">
        <v>6736</v>
      </c>
      <c r="U32" s="81">
        <v>6736</v>
      </c>
      <c r="V32" s="81">
        <v>6736</v>
      </c>
      <c r="W32" s="81">
        <v>6736</v>
      </c>
      <c r="X32" s="81">
        <v>6736</v>
      </c>
      <c r="Y32" s="81">
        <v>4246</v>
      </c>
      <c r="Z32" s="81">
        <v>4246</v>
      </c>
      <c r="AA32" s="81">
        <v>6736</v>
      </c>
      <c r="AB32" s="81">
        <v>6736</v>
      </c>
      <c r="AC32" s="81">
        <v>6736</v>
      </c>
      <c r="AD32" s="81">
        <v>5096</v>
      </c>
      <c r="AE32" s="81">
        <v>5096</v>
      </c>
      <c r="AF32" s="81">
        <v>5096</v>
      </c>
      <c r="AG32" s="81">
        <v>5096</v>
      </c>
      <c r="AH32" s="81">
        <v>5096</v>
      </c>
      <c r="AI32" s="81">
        <v>5096</v>
      </c>
      <c r="AJ32" s="81">
        <v>5096</v>
      </c>
      <c r="AK32" s="81">
        <v>5096</v>
      </c>
      <c r="AL32" s="81">
        <v>5096</v>
      </c>
      <c r="AM32" s="81">
        <v>4822</v>
      </c>
      <c r="AN32" s="81">
        <v>4822</v>
      </c>
      <c r="AO32" s="81">
        <v>4822</v>
      </c>
      <c r="AP32" s="81">
        <v>4822</v>
      </c>
      <c r="AQ32" s="81">
        <v>4822</v>
      </c>
      <c r="AR32" s="109">
        <v>4822</v>
      </c>
      <c r="AS32" s="73">
        <v>4822</v>
      </c>
      <c r="AT32" s="73">
        <v>4822</v>
      </c>
      <c r="AU32" s="73">
        <v>6736</v>
      </c>
      <c r="AV32" s="73">
        <v>6736</v>
      </c>
    </row>
    <row r="33" spans="1:48" x14ac:dyDescent="0.2">
      <c r="A33" s="74" t="s">
        <v>104</v>
      </c>
      <c r="B33" s="82">
        <v>3268</v>
      </c>
      <c r="C33" s="82">
        <v>0</v>
      </c>
      <c r="D33" s="82">
        <v>920</v>
      </c>
      <c r="E33" s="82">
        <v>920</v>
      </c>
      <c r="F33" s="82">
        <v>920</v>
      </c>
      <c r="G33" s="82">
        <v>920</v>
      </c>
      <c r="H33" s="82">
        <v>920</v>
      </c>
      <c r="I33" s="82">
        <v>920</v>
      </c>
      <c r="J33" s="82">
        <v>0</v>
      </c>
      <c r="K33" s="82">
        <v>920</v>
      </c>
      <c r="L33" s="82">
        <v>920</v>
      </c>
      <c r="M33" s="82">
        <v>920</v>
      </c>
      <c r="N33" s="82">
        <v>0</v>
      </c>
      <c r="O33" s="82">
        <v>0</v>
      </c>
      <c r="P33" s="82">
        <v>0</v>
      </c>
      <c r="Q33" s="82">
        <v>0</v>
      </c>
      <c r="R33" s="82">
        <v>0</v>
      </c>
      <c r="S33" s="82">
        <v>0</v>
      </c>
      <c r="T33" s="82">
        <v>0</v>
      </c>
      <c r="U33" s="82">
        <v>0</v>
      </c>
      <c r="V33" s="82">
        <v>0</v>
      </c>
      <c r="W33" s="82">
        <v>0</v>
      </c>
      <c r="X33" s="82">
        <v>0</v>
      </c>
      <c r="Y33" s="82">
        <v>920</v>
      </c>
      <c r="Z33" s="82">
        <v>920</v>
      </c>
      <c r="AA33" s="82">
        <v>0</v>
      </c>
      <c r="AB33" s="82">
        <v>0</v>
      </c>
      <c r="AC33" s="82">
        <v>0</v>
      </c>
      <c r="AD33" s="82">
        <v>3268</v>
      </c>
      <c r="AE33" s="82">
        <v>3268</v>
      </c>
      <c r="AF33" s="82">
        <v>3268</v>
      </c>
      <c r="AG33" s="82">
        <v>3268</v>
      </c>
      <c r="AH33" s="82">
        <v>3268</v>
      </c>
      <c r="AI33" s="82">
        <v>3268</v>
      </c>
      <c r="AJ33" s="82">
        <v>3268</v>
      </c>
      <c r="AK33" s="82">
        <v>3268</v>
      </c>
      <c r="AL33" s="82">
        <v>3268</v>
      </c>
      <c r="AM33" s="82">
        <v>0</v>
      </c>
      <c r="AN33" s="82">
        <v>0</v>
      </c>
      <c r="AO33" s="82">
        <v>0</v>
      </c>
      <c r="AP33" s="82">
        <v>0</v>
      </c>
      <c r="AQ33" s="82">
        <v>0</v>
      </c>
      <c r="AR33" s="110">
        <v>0</v>
      </c>
      <c r="AS33" s="75">
        <v>0</v>
      </c>
      <c r="AT33" s="75">
        <v>0</v>
      </c>
      <c r="AU33" s="75">
        <v>0</v>
      </c>
      <c r="AV33" s="75">
        <v>0</v>
      </c>
    </row>
    <row r="34" spans="1:48" x14ac:dyDescent="0.2">
      <c r="A34" s="77" t="s">
        <v>105</v>
      </c>
      <c r="B34" s="83">
        <v>125800</v>
      </c>
      <c r="C34" s="83">
        <v>571500</v>
      </c>
      <c r="D34" s="83">
        <v>299391</v>
      </c>
      <c r="E34" s="83">
        <v>299391</v>
      </c>
      <c r="F34" s="83">
        <v>299391</v>
      </c>
      <c r="G34" s="83">
        <v>299391</v>
      </c>
      <c r="H34" s="83">
        <v>299391</v>
      </c>
      <c r="I34" s="83">
        <v>299391</v>
      </c>
      <c r="J34" s="83">
        <v>571500</v>
      </c>
      <c r="K34" s="83">
        <v>299391</v>
      </c>
      <c r="L34" s="83">
        <v>299391</v>
      </c>
      <c r="M34" s="83">
        <v>299391</v>
      </c>
      <c r="N34" s="83">
        <v>571500</v>
      </c>
      <c r="O34" s="83">
        <v>571500</v>
      </c>
      <c r="P34" s="83">
        <v>571500</v>
      </c>
      <c r="Q34" s="83">
        <v>571500</v>
      </c>
      <c r="R34" s="83">
        <v>571500</v>
      </c>
      <c r="S34" s="83">
        <v>571500</v>
      </c>
      <c r="T34" s="83">
        <v>571500</v>
      </c>
      <c r="U34" s="83">
        <v>571500</v>
      </c>
      <c r="V34" s="83">
        <v>571500</v>
      </c>
      <c r="W34" s="83">
        <v>571500</v>
      </c>
      <c r="X34" s="83">
        <v>571500</v>
      </c>
      <c r="Y34" s="83">
        <v>299391</v>
      </c>
      <c r="Z34" s="83">
        <v>299391</v>
      </c>
      <c r="AA34" s="83">
        <v>571500</v>
      </c>
      <c r="AB34" s="83">
        <v>571500</v>
      </c>
      <c r="AC34" s="83">
        <v>571500</v>
      </c>
      <c r="AD34" s="83">
        <v>125800</v>
      </c>
      <c r="AE34" s="83">
        <v>125800</v>
      </c>
      <c r="AF34" s="83">
        <v>125800</v>
      </c>
      <c r="AG34" s="83">
        <v>125800</v>
      </c>
      <c r="AH34" s="83">
        <v>125800</v>
      </c>
      <c r="AI34" s="83">
        <v>125800</v>
      </c>
      <c r="AJ34" s="83">
        <v>125800</v>
      </c>
      <c r="AK34" s="83">
        <v>125800</v>
      </c>
      <c r="AL34" s="83">
        <v>125800</v>
      </c>
      <c r="AM34" s="83">
        <v>212070</v>
      </c>
      <c r="AN34" s="83">
        <v>212070</v>
      </c>
      <c r="AO34" s="83">
        <v>212070</v>
      </c>
      <c r="AP34" s="83">
        <v>212070</v>
      </c>
      <c r="AQ34" s="83">
        <v>212070</v>
      </c>
      <c r="AR34" s="111">
        <v>212070</v>
      </c>
      <c r="AS34" s="78">
        <v>212070</v>
      </c>
      <c r="AT34" s="78">
        <v>212070</v>
      </c>
      <c r="AU34" s="78">
        <v>571500</v>
      </c>
      <c r="AV34" s="78">
        <v>571500</v>
      </c>
    </row>
    <row r="35" spans="1:48" ht="13.5" thickBot="1" x14ac:dyDescent="0.25">
      <c r="A35" s="79"/>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108"/>
      <c r="AT35" s="108"/>
      <c r="AU35" s="108"/>
      <c r="AV35" s="108"/>
    </row>
    <row r="36" spans="1:48" ht="13.5" thickBot="1" x14ac:dyDescent="0.25">
      <c r="A36" s="71" t="s">
        <v>107</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108"/>
      <c r="AT36" s="108"/>
      <c r="AU36" s="108"/>
      <c r="AV36" s="108"/>
    </row>
    <row r="37" spans="1:48" x14ac:dyDescent="0.2">
      <c r="A37" s="72" t="s">
        <v>99</v>
      </c>
      <c r="B37" s="99">
        <v>73</v>
      </c>
      <c r="C37" s="99">
        <v>7282</v>
      </c>
      <c r="D37" s="99">
        <v>1731</v>
      </c>
      <c r="E37" s="99">
        <v>328</v>
      </c>
      <c r="F37" s="99">
        <v>955</v>
      </c>
      <c r="G37" s="99">
        <v>1260</v>
      </c>
      <c r="H37" s="99">
        <v>776</v>
      </c>
      <c r="I37" s="99">
        <v>1877</v>
      </c>
      <c r="J37" s="99">
        <v>1148</v>
      </c>
      <c r="K37" s="99">
        <v>1504</v>
      </c>
      <c r="L37" s="99">
        <v>411</v>
      </c>
      <c r="M37" s="99">
        <v>788</v>
      </c>
      <c r="N37" s="99">
        <v>907</v>
      </c>
      <c r="O37" s="99">
        <v>3322</v>
      </c>
      <c r="P37" s="99">
        <v>679</v>
      </c>
      <c r="Q37" s="81">
        <v>2509</v>
      </c>
      <c r="R37" s="81">
        <v>627</v>
      </c>
      <c r="S37" s="99">
        <v>383</v>
      </c>
      <c r="T37" s="99">
        <v>794</v>
      </c>
      <c r="U37" s="99">
        <v>1202</v>
      </c>
      <c r="V37" s="99">
        <v>1185</v>
      </c>
      <c r="W37" s="99">
        <v>716</v>
      </c>
      <c r="X37" s="99">
        <v>780</v>
      </c>
      <c r="Y37" s="99">
        <v>309</v>
      </c>
      <c r="Z37" s="99">
        <v>309</v>
      </c>
      <c r="AA37" s="99">
        <v>1140</v>
      </c>
      <c r="AB37" s="99">
        <v>992</v>
      </c>
      <c r="AC37" s="99">
        <v>755</v>
      </c>
      <c r="AD37" s="99">
        <v>349</v>
      </c>
      <c r="AE37" s="99">
        <v>232</v>
      </c>
      <c r="AF37" s="99">
        <v>52</v>
      </c>
      <c r="AG37" s="99">
        <v>83</v>
      </c>
      <c r="AH37" s="99">
        <v>81</v>
      </c>
      <c r="AI37" s="99">
        <v>79</v>
      </c>
      <c r="AJ37" s="99">
        <v>171</v>
      </c>
      <c r="AK37" s="99">
        <v>322</v>
      </c>
      <c r="AL37" s="81">
        <v>16</v>
      </c>
      <c r="AM37" s="73">
        <v>1161</v>
      </c>
      <c r="AN37" s="99">
        <v>859</v>
      </c>
      <c r="AO37" s="99">
        <v>568</v>
      </c>
      <c r="AP37" s="99">
        <v>28</v>
      </c>
      <c r="AQ37" s="99">
        <v>1562</v>
      </c>
      <c r="AR37" s="112">
        <v>2308</v>
      </c>
      <c r="AS37" s="73">
        <v>1064</v>
      </c>
      <c r="AT37" s="73">
        <v>1545</v>
      </c>
      <c r="AU37" s="73">
        <v>833</v>
      </c>
      <c r="AV37" s="73">
        <v>1635</v>
      </c>
    </row>
    <row r="38" spans="1:48" x14ac:dyDescent="0.2">
      <c r="A38" s="74" t="s">
        <v>100</v>
      </c>
      <c r="B38" s="100">
        <v>0</v>
      </c>
      <c r="C38" s="100">
        <v>0</v>
      </c>
      <c r="D38" s="100">
        <v>13</v>
      </c>
      <c r="E38" s="100">
        <v>211</v>
      </c>
      <c r="F38" s="100">
        <v>303</v>
      </c>
      <c r="G38" s="100">
        <v>858</v>
      </c>
      <c r="H38" s="100">
        <v>1653</v>
      </c>
      <c r="I38" s="100">
        <v>2756</v>
      </c>
      <c r="J38" s="100">
        <v>0</v>
      </c>
      <c r="K38" s="100">
        <v>460</v>
      </c>
      <c r="L38" s="100">
        <v>459</v>
      </c>
      <c r="M38" s="100">
        <v>2562</v>
      </c>
      <c r="N38" s="100">
        <v>151</v>
      </c>
      <c r="O38" s="100">
        <v>587</v>
      </c>
      <c r="P38" s="100">
        <v>0</v>
      </c>
      <c r="Q38" s="82">
        <v>3025</v>
      </c>
      <c r="R38" s="82">
        <v>168</v>
      </c>
      <c r="S38" s="100">
        <v>665</v>
      </c>
      <c r="T38" s="100">
        <v>160</v>
      </c>
      <c r="U38" s="100">
        <v>1033</v>
      </c>
      <c r="V38" s="100">
        <v>164</v>
      </c>
      <c r="W38" s="100">
        <v>0</v>
      </c>
      <c r="X38" s="100">
        <v>258</v>
      </c>
      <c r="Y38" s="100">
        <v>220</v>
      </c>
      <c r="Z38" s="100">
        <v>220</v>
      </c>
      <c r="AA38" s="100">
        <v>200</v>
      </c>
      <c r="AB38" s="100">
        <v>0</v>
      </c>
      <c r="AC38" s="100">
        <v>115</v>
      </c>
      <c r="AD38" s="100">
        <v>0</v>
      </c>
      <c r="AE38" s="100">
        <v>0</v>
      </c>
      <c r="AF38" s="100">
        <v>47</v>
      </c>
      <c r="AG38" s="100">
        <v>0</v>
      </c>
      <c r="AH38" s="100">
        <v>0</v>
      </c>
      <c r="AI38" s="100">
        <v>0</v>
      </c>
      <c r="AJ38" s="100">
        <v>0</v>
      </c>
      <c r="AK38" s="100">
        <v>0</v>
      </c>
      <c r="AL38" s="82">
        <v>0</v>
      </c>
      <c r="AM38" s="75">
        <v>248</v>
      </c>
      <c r="AN38" s="100">
        <v>126</v>
      </c>
      <c r="AO38" s="100">
        <v>58</v>
      </c>
      <c r="AP38" s="100">
        <v>5</v>
      </c>
      <c r="AQ38" s="100">
        <v>192</v>
      </c>
      <c r="AR38" s="113">
        <v>41</v>
      </c>
      <c r="AS38" s="75">
        <v>1215</v>
      </c>
      <c r="AT38" s="75">
        <v>0</v>
      </c>
      <c r="AU38" s="75">
        <v>59</v>
      </c>
      <c r="AV38" s="75">
        <v>0</v>
      </c>
    </row>
    <row r="39" spans="1:48" x14ac:dyDescent="0.2">
      <c r="A39" s="76" t="s">
        <v>101</v>
      </c>
      <c r="B39" s="99">
        <v>0</v>
      </c>
      <c r="C39" s="99">
        <v>5638</v>
      </c>
      <c r="D39" s="99">
        <v>500</v>
      </c>
      <c r="E39" s="99">
        <v>453</v>
      </c>
      <c r="F39" s="99">
        <v>745</v>
      </c>
      <c r="G39" s="99">
        <v>2716</v>
      </c>
      <c r="H39" s="99">
        <v>3369</v>
      </c>
      <c r="I39" s="99">
        <v>2842</v>
      </c>
      <c r="J39" s="99">
        <v>1829</v>
      </c>
      <c r="K39" s="99">
        <v>1248</v>
      </c>
      <c r="L39" s="99">
        <v>683</v>
      </c>
      <c r="M39" s="99">
        <v>2151</v>
      </c>
      <c r="N39" s="99">
        <v>1402</v>
      </c>
      <c r="O39" s="99">
        <v>4646</v>
      </c>
      <c r="P39" s="99">
        <v>861</v>
      </c>
      <c r="Q39" s="81">
        <v>2468</v>
      </c>
      <c r="R39" s="81">
        <v>494</v>
      </c>
      <c r="S39" s="99">
        <v>665</v>
      </c>
      <c r="T39" s="99">
        <v>1459</v>
      </c>
      <c r="U39" s="99">
        <v>1089</v>
      </c>
      <c r="V39" s="99">
        <v>1170</v>
      </c>
      <c r="W39" s="99">
        <v>1083</v>
      </c>
      <c r="X39" s="99">
        <v>712</v>
      </c>
      <c r="Y39" s="99">
        <v>202</v>
      </c>
      <c r="Z39" s="99">
        <v>202</v>
      </c>
      <c r="AA39" s="99">
        <v>1735</v>
      </c>
      <c r="AB39" s="99">
        <v>1318</v>
      </c>
      <c r="AC39" s="99">
        <v>1612</v>
      </c>
      <c r="AD39" s="99">
        <v>0</v>
      </c>
      <c r="AE39" s="99">
        <v>0</v>
      </c>
      <c r="AF39" s="99">
        <v>0</v>
      </c>
      <c r="AG39" s="99">
        <v>0</v>
      </c>
      <c r="AH39" s="99">
        <v>0</v>
      </c>
      <c r="AI39" s="99">
        <v>0</v>
      </c>
      <c r="AJ39" s="99">
        <v>0</v>
      </c>
      <c r="AK39" s="99">
        <v>0</v>
      </c>
      <c r="AL39" s="81">
        <v>0</v>
      </c>
      <c r="AM39" s="73">
        <v>1864</v>
      </c>
      <c r="AN39" s="99">
        <v>2742</v>
      </c>
      <c r="AO39" s="99">
        <v>779</v>
      </c>
      <c r="AP39" s="99">
        <v>19</v>
      </c>
      <c r="AQ39" s="99">
        <v>1628</v>
      </c>
      <c r="AR39" s="112">
        <v>2385</v>
      </c>
      <c r="AS39" s="73">
        <v>1540</v>
      </c>
      <c r="AT39" s="73">
        <v>996</v>
      </c>
      <c r="AU39" s="73">
        <v>1048</v>
      </c>
      <c r="AV39" s="73">
        <v>3803</v>
      </c>
    </row>
    <row r="40" spans="1:48" x14ac:dyDescent="0.2">
      <c r="A40" s="74" t="s">
        <v>102</v>
      </c>
      <c r="B40" s="100">
        <v>159</v>
      </c>
      <c r="C40" s="100">
        <v>9842</v>
      </c>
      <c r="D40" s="100">
        <v>131</v>
      </c>
      <c r="E40" s="100">
        <v>16</v>
      </c>
      <c r="F40" s="100">
        <v>608</v>
      </c>
      <c r="G40" s="100">
        <v>3455</v>
      </c>
      <c r="H40" s="100">
        <v>431</v>
      </c>
      <c r="I40" s="100">
        <v>2582</v>
      </c>
      <c r="J40" s="100">
        <v>3979</v>
      </c>
      <c r="K40" s="100">
        <v>458</v>
      </c>
      <c r="L40" s="100">
        <v>133</v>
      </c>
      <c r="M40" s="100">
        <v>4177</v>
      </c>
      <c r="N40" s="100">
        <v>2913</v>
      </c>
      <c r="O40" s="100">
        <v>5275</v>
      </c>
      <c r="P40" s="100">
        <v>979</v>
      </c>
      <c r="Q40" s="82">
        <v>2785</v>
      </c>
      <c r="R40" s="82">
        <v>164</v>
      </c>
      <c r="S40" s="100">
        <v>157</v>
      </c>
      <c r="T40" s="100">
        <v>1689</v>
      </c>
      <c r="U40" s="100">
        <v>1891</v>
      </c>
      <c r="V40" s="100">
        <v>3015</v>
      </c>
      <c r="W40" s="100">
        <v>2207</v>
      </c>
      <c r="X40" s="100">
        <v>664</v>
      </c>
      <c r="Y40" s="100">
        <v>145</v>
      </c>
      <c r="Z40" s="100">
        <v>145</v>
      </c>
      <c r="AA40" s="100">
        <v>616</v>
      </c>
      <c r="AB40" s="100">
        <v>1727</v>
      </c>
      <c r="AC40" s="100">
        <v>1909</v>
      </c>
      <c r="AD40" s="100">
        <v>95</v>
      </c>
      <c r="AE40" s="100">
        <v>0</v>
      </c>
      <c r="AF40" s="100">
        <v>235</v>
      </c>
      <c r="AG40" s="100">
        <v>365</v>
      </c>
      <c r="AH40" s="100">
        <v>204</v>
      </c>
      <c r="AI40" s="100">
        <v>336</v>
      </c>
      <c r="AJ40" s="100">
        <v>380</v>
      </c>
      <c r="AK40" s="100">
        <v>459</v>
      </c>
      <c r="AL40" s="82">
        <v>120</v>
      </c>
      <c r="AM40" s="75">
        <v>1545</v>
      </c>
      <c r="AN40" s="100">
        <v>978</v>
      </c>
      <c r="AO40" s="100">
        <v>162</v>
      </c>
      <c r="AP40" s="100">
        <v>7</v>
      </c>
      <c r="AQ40" s="100">
        <v>1840</v>
      </c>
      <c r="AR40" s="113">
        <v>378</v>
      </c>
      <c r="AS40" s="75">
        <v>276</v>
      </c>
      <c r="AT40" s="75">
        <v>21</v>
      </c>
      <c r="AU40" s="75">
        <v>804</v>
      </c>
      <c r="AV40" s="75">
        <v>5609</v>
      </c>
    </row>
    <row r="41" spans="1:48" x14ac:dyDescent="0.2">
      <c r="A41" s="76" t="s">
        <v>103</v>
      </c>
      <c r="B41" s="99">
        <v>0</v>
      </c>
      <c r="C41" s="99">
        <v>428</v>
      </c>
      <c r="D41" s="99">
        <v>0</v>
      </c>
      <c r="E41" s="99">
        <v>0</v>
      </c>
      <c r="F41" s="99">
        <v>25</v>
      </c>
      <c r="G41" s="99">
        <v>0</v>
      </c>
      <c r="H41" s="99">
        <v>0</v>
      </c>
      <c r="I41" s="99">
        <v>0</v>
      </c>
      <c r="J41" s="99">
        <v>0</v>
      </c>
      <c r="K41" s="99">
        <v>0</v>
      </c>
      <c r="L41" s="99">
        <v>0</v>
      </c>
      <c r="M41" s="99">
        <v>0</v>
      </c>
      <c r="N41" s="99">
        <v>0</v>
      </c>
      <c r="O41" s="99">
        <v>390</v>
      </c>
      <c r="P41" s="99">
        <v>0</v>
      </c>
      <c r="Q41" s="81">
        <v>0</v>
      </c>
      <c r="R41" s="81">
        <v>0</v>
      </c>
      <c r="S41" s="99">
        <v>30</v>
      </c>
      <c r="T41" s="99">
        <v>0</v>
      </c>
      <c r="U41" s="99">
        <v>0</v>
      </c>
      <c r="V41" s="99">
        <v>0</v>
      </c>
      <c r="W41" s="99">
        <v>0</v>
      </c>
      <c r="X41" s="99">
        <v>3</v>
      </c>
      <c r="Y41" s="99">
        <v>0</v>
      </c>
      <c r="Z41" s="99">
        <v>0</v>
      </c>
      <c r="AA41" s="99">
        <v>0</v>
      </c>
      <c r="AB41" s="99">
        <v>0</v>
      </c>
      <c r="AC41" s="99">
        <v>0</v>
      </c>
      <c r="AD41" s="99">
        <v>0</v>
      </c>
      <c r="AE41" s="99">
        <v>0</v>
      </c>
      <c r="AF41" s="99">
        <v>0</v>
      </c>
      <c r="AG41" s="99">
        <v>0</v>
      </c>
      <c r="AH41" s="99">
        <v>0</v>
      </c>
      <c r="AI41" s="99">
        <v>0</v>
      </c>
      <c r="AJ41" s="99">
        <v>0</v>
      </c>
      <c r="AK41" s="99">
        <v>0</v>
      </c>
      <c r="AL41" s="81">
        <v>0</v>
      </c>
      <c r="AM41" s="73">
        <v>0</v>
      </c>
      <c r="AN41" s="99">
        <v>0</v>
      </c>
      <c r="AO41" s="99">
        <v>0</v>
      </c>
      <c r="AP41" s="99">
        <v>0</v>
      </c>
      <c r="AQ41" s="99">
        <v>0</v>
      </c>
      <c r="AR41" s="112">
        <v>0</v>
      </c>
      <c r="AS41" s="114">
        <v>0</v>
      </c>
      <c r="AT41" s="114">
        <v>0</v>
      </c>
      <c r="AU41" s="114">
        <v>0</v>
      </c>
      <c r="AV41" s="114">
        <v>0</v>
      </c>
    </row>
    <row r="42" spans="1:48" x14ac:dyDescent="0.2">
      <c r="A42" s="74" t="s">
        <v>104</v>
      </c>
      <c r="B42" s="100">
        <v>0</v>
      </c>
      <c r="C42" s="100">
        <v>0</v>
      </c>
      <c r="D42" s="100">
        <v>0</v>
      </c>
      <c r="E42" s="100">
        <v>0</v>
      </c>
      <c r="F42" s="100">
        <v>0</v>
      </c>
      <c r="G42" s="100">
        <v>-823</v>
      </c>
      <c r="H42" s="100">
        <v>0</v>
      </c>
      <c r="I42" s="100">
        <v>0</v>
      </c>
      <c r="J42" s="100">
        <v>0</v>
      </c>
      <c r="K42" s="100">
        <v>0</v>
      </c>
      <c r="L42" s="100">
        <v>0</v>
      </c>
      <c r="M42" s="100">
        <v>-576</v>
      </c>
      <c r="N42" s="100">
        <v>0</v>
      </c>
      <c r="O42" s="100">
        <v>0</v>
      </c>
      <c r="P42" s="100">
        <v>0</v>
      </c>
      <c r="Q42" s="82">
        <v>-700</v>
      </c>
      <c r="R42" s="82">
        <v>0</v>
      </c>
      <c r="S42" s="100">
        <v>0</v>
      </c>
      <c r="T42" s="100">
        <v>0</v>
      </c>
      <c r="U42" s="100">
        <v>0</v>
      </c>
      <c r="V42" s="100">
        <v>0</v>
      </c>
      <c r="W42" s="100">
        <v>0</v>
      </c>
      <c r="X42" s="100">
        <v>0</v>
      </c>
      <c r="Y42" s="100">
        <v>0</v>
      </c>
      <c r="Z42" s="100">
        <v>0</v>
      </c>
      <c r="AA42" s="100">
        <v>0</v>
      </c>
      <c r="AB42" s="100">
        <v>0</v>
      </c>
      <c r="AC42" s="100">
        <v>0</v>
      </c>
      <c r="AD42" s="100">
        <v>0</v>
      </c>
      <c r="AE42" s="100">
        <v>0</v>
      </c>
      <c r="AF42" s="100">
        <v>0</v>
      </c>
      <c r="AG42" s="100">
        <v>0</v>
      </c>
      <c r="AH42" s="100">
        <v>0</v>
      </c>
      <c r="AI42" s="100">
        <v>0</v>
      </c>
      <c r="AJ42" s="100">
        <v>0</v>
      </c>
      <c r="AK42" s="100">
        <v>0</v>
      </c>
      <c r="AL42" s="82">
        <v>0</v>
      </c>
      <c r="AM42" s="75">
        <v>0</v>
      </c>
      <c r="AN42" s="100">
        <v>0</v>
      </c>
      <c r="AO42" s="100">
        <v>0</v>
      </c>
      <c r="AP42" s="100">
        <v>0</v>
      </c>
      <c r="AQ42" s="100">
        <v>0</v>
      </c>
      <c r="AR42" s="113">
        <v>0</v>
      </c>
      <c r="AS42" s="18">
        <v>0</v>
      </c>
      <c r="AT42" s="18">
        <v>0</v>
      </c>
      <c r="AU42" s="18">
        <v>0</v>
      </c>
      <c r="AV42" s="18">
        <v>0</v>
      </c>
    </row>
    <row r="43" spans="1:48" x14ac:dyDescent="0.2">
      <c r="A43" s="77" t="s">
        <v>105</v>
      </c>
      <c r="B43" s="83">
        <v>2319</v>
      </c>
      <c r="C43" s="95">
        <v>66966</v>
      </c>
      <c r="D43" s="95">
        <v>20055</v>
      </c>
      <c r="E43" s="95">
        <v>4924</v>
      </c>
      <c r="F43" s="95">
        <v>13595</v>
      </c>
      <c r="G43" s="95">
        <v>46533</v>
      </c>
      <c r="H43" s="95">
        <v>30432</v>
      </c>
      <c r="I43" s="95">
        <v>67048</v>
      </c>
      <c r="J43" s="95">
        <v>49275</v>
      </c>
      <c r="K43" s="95">
        <v>21432</v>
      </c>
      <c r="L43" s="95">
        <v>12355</v>
      </c>
      <c r="M43" s="95">
        <v>42661</v>
      </c>
      <c r="N43" s="95">
        <v>32848</v>
      </c>
      <c r="O43" s="95">
        <v>70014</v>
      </c>
      <c r="P43" s="95">
        <v>13601</v>
      </c>
      <c r="Q43" s="83">
        <v>56519</v>
      </c>
      <c r="R43" s="83">
        <v>8182</v>
      </c>
      <c r="S43" s="95">
        <v>10793</v>
      </c>
      <c r="T43" s="95">
        <v>18531</v>
      </c>
      <c r="U43" s="95">
        <v>35336</v>
      </c>
      <c r="V43" s="95">
        <v>28897</v>
      </c>
      <c r="W43" s="95">
        <v>30379</v>
      </c>
      <c r="X43" s="95">
        <v>14173</v>
      </c>
      <c r="Y43" s="95">
        <v>8107</v>
      </c>
      <c r="Z43" s="95">
        <v>8107</v>
      </c>
      <c r="AA43" s="95">
        <v>18639</v>
      </c>
      <c r="AB43" s="95">
        <v>20740</v>
      </c>
      <c r="AC43" s="95">
        <v>32800</v>
      </c>
      <c r="AD43" s="95">
        <v>22477</v>
      </c>
      <c r="AE43" s="95">
        <v>23906</v>
      </c>
      <c r="AF43" s="95">
        <v>8500</v>
      </c>
      <c r="AG43" s="95">
        <v>12229</v>
      </c>
      <c r="AH43" s="95">
        <v>8194</v>
      </c>
      <c r="AI43" s="95">
        <v>11926</v>
      </c>
      <c r="AJ43" s="95">
        <v>8582</v>
      </c>
      <c r="AK43" s="95">
        <v>12643</v>
      </c>
      <c r="AL43" s="83">
        <v>2974</v>
      </c>
      <c r="AM43" s="78">
        <v>32218</v>
      </c>
      <c r="AN43" s="95">
        <v>35727</v>
      </c>
      <c r="AO43" s="95">
        <v>15532</v>
      </c>
      <c r="AP43" s="95">
        <v>1038</v>
      </c>
      <c r="AQ43" s="95">
        <v>29046</v>
      </c>
      <c r="AR43" s="115">
        <v>39558</v>
      </c>
      <c r="AS43" s="78">
        <v>23002</v>
      </c>
      <c r="AT43" s="78">
        <v>12928</v>
      </c>
      <c r="AU43" s="78">
        <v>8751</v>
      </c>
      <c r="AV43" s="78">
        <v>40051</v>
      </c>
    </row>
    <row r="44" spans="1:48" x14ac:dyDescent="0.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row>
    <row r="45" spans="1:48" x14ac:dyDescent="0.2">
      <c r="A45" s="2" t="s">
        <v>119</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row>
    <row r="46" spans="1:48" x14ac:dyDescent="0.2">
      <c r="A46" s="2" t="s">
        <v>120</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row>
    <row r="47" spans="1:48" x14ac:dyDescent="0.2">
      <c r="A47" s="2"/>
    </row>
    <row r="48" spans="1:48" x14ac:dyDescent="0.2">
      <c r="A48" s="39" t="s">
        <v>118</v>
      </c>
    </row>
    <row r="49" spans="1:1" x14ac:dyDescent="0.2">
      <c r="A49" s="2" t="s">
        <v>117</v>
      </c>
    </row>
    <row r="50" spans="1:1" x14ac:dyDescent="0.2">
      <c r="A50" s="2"/>
    </row>
    <row r="51" spans="1:1" x14ac:dyDescent="0.2">
      <c r="A51" s="3"/>
    </row>
    <row r="52" spans="1:1" x14ac:dyDescent="0.2">
      <c r="A52" s="2"/>
    </row>
  </sheetData>
  <pageMargins left="0.51181102362204722" right="0.31496062992125984"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workbookViewId="0">
      <pane xSplit="1" topLeftCell="B1" activePane="topRight" state="frozen"/>
      <selection pane="topRight"/>
    </sheetView>
  </sheetViews>
  <sheetFormatPr defaultRowHeight="12.75" x14ac:dyDescent="0.2"/>
  <cols>
    <col min="1" max="1" width="41.140625" customWidth="1"/>
  </cols>
  <sheetData>
    <row r="1" spans="1:47" ht="15.75" x14ac:dyDescent="0.25">
      <c r="A1" s="1" t="s">
        <v>127</v>
      </c>
    </row>
    <row r="2" spans="1:47" x14ac:dyDescent="0.2">
      <c r="A2" s="38"/>
    </row>
    <row r="3" spans="1:47" ht="15" x14ac:dyDescent="0.25">
      <c r="A3" s="5" t="s">
        <v>126</v>
      </c>
    </row>
    <row r="4" spans="1:47" ht="15" x14ac:dyDescent="0.25">
      <c r="A4" s="5" t="s">
        <v>89</v>
      </c>
    </row>
    <row r="5" spans="1:47" ht="15" x14ac:dyDescent="0.25">
      <c r="A5" s="5" t="s">
        <v>90</v>
      </c>
    </row>
    <row r="6" spans="1:47" ht="15" x14ac:dyDescent="0.25">
      <c r="A6" s="5" t="s">
        <v>91</v>
      </c>
    </row>
    <row r="7" spans="1:47" x14ac:dyDescent="0.2">
      <c r="A7" s="39"/>
    </row>
    <row r="8" spans="1:47" x14ac:dyDescent="0.2">
      <c r="A8" s="54" t="s">
        <v>115</v>
      </c>
      <c r="B8" s="55">
        <v>129</v>
      </c>
      <c r="C8" s="55">
        <v>200</v>
      </c>
      <c r="D8" s="55">
        <v>210</v>
      </c>
      <c r="E8" s="55">
        <v>231</v>
      </c>
      <c r="F8" s="55">
        <v>241</v>
      </c>
      <c r="G8" s="55">
        <v>251</v>
      </c>
      <c r="H8" s="55">
        <v>260</v>
      </c>
      <c r="I8" s="55">
        <v>280</v>
      </c>
      <c r="J8" s="55">
        <v>295</v>
      </c>
      <c r="K8" s="55">
        <v>300</v>
      </c>
      <c r="L8" s="55">
        <v>330</v>
      </c>
      <c r="M8" s="55">
        <v>390</v>
      </c>
      <c r="N8" s="55">
        <v>415</v>
      </c>
      <c r="O8" s="55">
        <v>420</v>
      </c>
      <c r="P8" s="55">
        <v>435</v>
      </c>
      <c r="Q8" s="96">
        <v>43510</v>
      </c>
      <c r="R8" s="55">
        <v>450</v>
      </c>
      <c r="S8" s="55">
        <v>460</v>
      </c>
      <c r="T8" s="55">
        <v>480</v>
      </c>
      <c r="U8" s="55">
        <v>500</v>
      </c>
      <c r="V8" s="55">
        <v>510</v>
      </c>
      <c r="W8" s="55">
        <v>540</v>
      </c>
      <c r="X8" s="55">
        <v>545</v>
      </c>
      <c r="Y8" s="55">
        <v>546</v>
      </c>
      <c r="Z8" s="55">
        <v>550</v>
      </c>
      <c r="AA8" s="55">
        <v>565</v>
      </c>
      <c r="AB8" s="55">
        <v>595</v>
      </c>
      <c r="AC8" s="55">
        <v>631</v>
      </c>
      <c r="AD8" s="55">
        <v>632</v>
      </c>
      <c r="AE8" s="55">
        <v>633</v>
      </c>
      <c r="AF8" s="55">
        <v>634</v>
      </c>
      <c r="AG8" s="55">
        <v>635</v>
      </c>
      <c r="AH8" s="55">
        <v>636</v>
      </c>
      <c r="AI8" s="55">
        <v>637</v>
      </c>
      <c r="AJ8" s="55">
        <v>638</v>
      </c>
      <c r="AK8" s="55">
        <v>640</v>
      </c>
      <c r="AL8" s="55">
        <v>650</v>
      </c>
      <c r="AM8" s="55">
        <v>670</v>
      </c>
      <c r="AN8" s="55">
        <v>712</v>
      </c>
      <c r="AO8" s="57">
        <v>71286</v>
      </c>
      <c r="AP8" s="55">
        <v>713</v>
      </c>
      <c r="AQ8" s="55">
        <v>715</v>
      </c>
      <c r="AR8" s="55">
        <v>880</v>
      </c>
      <c r="AS8" s="55">
        <v>883</v>
      </c>
      <c r="AT8" s="55">
        <v>910</v>
      </c>
      <c r="AU8" s="55">
        <v>911</v>
      </c>
    </row>
    <row r="9" spans="1:47" s="7" customFormat="1" ht="13.5" thickBot="1" x14ac:dyDescent="0.25">
      <c r="A9" s="58"/>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row>
    <row r="10" spans="1:47" s="7" customFormat="1" ht="13.5" thickBot="1" x14ac:dyDescent="0.25">
      <c r="A10" s="61" t="s">
        <v>92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103"/>
      <c r="AS10" s="103"/>
      <c r="AT10" s="103"/>
      <c r="AU10" s="103"/>
    </row>
    <row r="11" spans="1:47" x14ac:dyDescent="0.2">
      <c r="A11" s="62" t="s">
        <v>93</v>
      </c>
      <c r="B11" s="51">
        <f t="shared" ref="B11:AU11" si="0">(B19+B20+B21+B22+B23+B24)/B25</f>
        <v>0.14998683122888345</v>
      </c>
      <c r="C11" s="51">
        <f t="shared" si="0"/>
        <v>0.14998683122888345</v>
      </c>
      <c r="D11" s="51">
        <f t="shared" si="0"/>
        <v>0.14998683122888345</v>
      </c>
      <c r="E11" s="51">
        <f t="shared" si="0"/>
        <v>0.14998683122888345</v>
      </c>
      <c r="F11" s="51">
        <f t="shared" si="0"/>
        <v>0.14998683122888345</v>
      </c>
      <c r="G11" s="51">
        <f t="shared" si="0"/>
        <v>0.14998683122888345</v>
      </c>
      <c r="H11" s="51">
        <f t="shared" si="0"/>
        <v>0.14998683122888345</v>
      </c>
      <c r="I11" s="51">
        <f t="shared" si="0"/>
        <v>0.14998683122888345</v>
      </c>
      <c r="J11" s="51">
        <f t="shared" si="0"/>
        <v>0.14998683122888345</v>
      </c>
      <c r="K11" s="51">
        <f t="shared" si="0"/>
        <v>0.14998683122888345</v>
      </c>
      <c r="L11" s="51">
        <f t="shared" si="0"/>
        <v>0.14998683122888345</v>
      </c>
      <c r="M11" s="51">
        <f t="shared" si="0"/>
        <v>0.14998683122888345</v>
      </c>
      <c r="N11" s="51">
        <f t="shared" si="0"/>
        <v>0.14998683122888345</v>
      </c>
      <c r="O11" s="51">
        <f t="shared" si="0"/>
        <v>0.14998683122888345</v>
      </c>
      <c r="P11" s="51">
        <f t="shared" si="0"/>
        <v>0.14998683122888345</v>
      </c>
      <c r="Q11" s="51">
        <f t="shared" si="0"/>
        <v>0.14998683122888345</v>
      </c>
      <c r="R11" s="51">
        <f t="shared" si="0"/>
        <v>0.14998683122888345</v>
      </c>
      <c r="S11" s="51">
        <f t="shared" si="0"/>
        <v>0.14998683122888345</v>
      </c>
      <c r="T11" s="51">
        <f t="shared" si="0"/>
        <v>0.14998683122888345</v>
      </c>
      <c r="U11" s="51">
        <f t="shared" si="0"/>
        <v>0.14998683122888345</v>
      </c>
      <c r="V11" s="51">
        <f t="shared" si="0"/>
        <v>0.14998683122888345</v>
      </c>
      <c r="W11" s="51">
        <f t="shared" si="0"/>
        <v>0.14998683122888345</v>
      </c>
      <c r="X11" s="51">
        <f t="shared" si="0"/>
        <v>0.14998683122888345</v>
      </c>
      <c r="Y11" s="51">
        <f t="shared" si="0"/>
        <v>0.14998683122888345</v>
      </c>
      <c r="Z11" s="51">
        <f t="shared" si="0"/>
        <v>0.14998683122888345</v>
      </c>
      <c r="AA11" s="51">
        <f t="shared" si="0"/>
        <v>0.14998683122888345</v>
      </c>
      <c r="AB11" s="51">
        <f t="shared" si="0"/>
        <v>0.14998683122888345</v>
      </c>
      <c r="AC11" s="51">
        <f t="shared" si="0"/>
        <v>0.14998683122888345</v>
      </c>
      <c r="AD11" s="51">
        <f t="shared" si="0"/>
        <v>0.14998683122888345</v>
      </c>
      <c r="AE11" s="51">
        <f t="shared" si="0"/>
        <v>0.14998683122888345</v>
      </c>
      <c r="AF11" s="51">
        <f t="shared" si="0"/>
        <v>0.14998683122888345</v>
      </c>
      <c r="AG11" s="51">
        <f t="shared" si="0"/>
        <v>0.14998683122888345</v>
      </c>
      <c r="AH11" s="51">
        <f t="shared" si="0"/>
        <v>0.14998683122888345</v>
      </c>
      <c r="AI11" s="51">
        <f t="shared" si="0"/>
        <v>0.14998683122888345</v>
      </c>
      <c r="AJ11" s="51">
        <f t="shared" si="0"/>
        <v>0.14998683122888345</v>
      </c>
      <c r="AK11" s="51">
        <f t="shared" si="0"/>
        <v>0.14998683122888345</v>
      </c>
      <c r="AL11" s="51">
        <f t="shared" si="0"/>
        <v>0.14998683122888345</v>
      </c>
      <c r="AM11" s="51">
        <f t="shared" si="0"/>
        <v>0.14998683122888345</v>
      </c>
      <c r="AN11" s="51">
        <f t="shared" si="0"/>
        <v>0.14998683122888345</v>
      </c>
      <c r="AO11" s="51">
        <f t="shared" si="0"/>
        <v>0.14998683122888345</v>
      </c>
      <c r="AP11" s="51">
        <f t="shared" si="0"/>
        <v>0.14998683122888345</v>
      </c>
      <c r="AQ11" s="51">
        <f t="shared" si="0"/>
        <v>0.14998683122888345</v>
      </c>
      <c r="AR11" s="51">
        <f t="shared" si="0"/>
        <v>0.14998683122888345</v>
      </c>
      <c r="AS11" s="51">
        <f t="shared" si="0"/>
        <v>0.14998683122888345</v>
      </c>
      <c r="AT11" s="51">
        <f t="shared" si="0"/>
        <v>0.14998683122888345</v>
      </c>
      <c r="AU11" s="51">
        <f t="shared" si="0"/>
        <v>0.14998683122888345</v>
      </c>
    </row>
    <row r="12" spans="1:47" x14ac:dyDescent="0.2">
      <c r="A12" s="63" t="s">
        <v>128</v>
      </c>
      <c r="B12" s="64">
        <f t="shared" ref="B12:AU12" si="1">(B28+B29+B30+B31+B32+B33)/B34</f>
        <v>0.2600424088210348</v>
      </c>
      <c r="C12" s="64">
        <f t="shared" si="1"/>
        <v>3.4684873949579829E-2</v>
      </c>
      <c r="D12" s="64">
        <f t="shared" si="1"/>
        <v>3.4684873949579829E-2</v>
      </c>
      <c r="E12" s="64">
        <f t="shared" si="1"/>
        <v>3.4684873949579829E-2</v>
      </c>
      <c r="F12" s="64">
        <f t="shared" si="1"/>
        <v>3.4684873949579829E-2</v>
      </c>
      <c r="G12" s="64">
        <f t="shared" si="1"/>
        <v>3.4684873949579829E-2</v>
      </c>
      <c r="H12" s="64">
        <f t="shared" si="1"/>
        <v>3.4684873949579829E-2</v>
      </c>
      <c r="I12" s="64">
        <f t="shared" si="1"/>
        <v>3.5009904556095803E-2</v>
      </c>
      <c r="J12" s="64">
        <f t="shared" si="1"/>
        <v>3.4684873949579829E-2</v>
      </c>
      <c r="K12" s="64">
        <f t="shared" si="1"/>
        <v>3.4684873949579829E-2</v>
      </c>
      <c r="L12" s="64">
        <f t="shared" si="1"/>
        <v>3.4684873949579829E-2</v>
      </c>
      <c r="M12" s="64">
        <f t="shared" si="1"/>
        <v>3.5009904556095803E-2</v>
      </c>
      <c r="N12" s="64">
        <f t="shared" si="1"/>
        <v>3.5009904556095803E-2</v>
      </c>
      <c r="O12" s="64">
        <f t="shared" si="1"/>
        <v>3.5009904556095803E-2</v>
      </c>
      <c r="P12" s="64">
        <f t="shared" si="1"/>
        <v>3.5009904556095803E-2</v>
      </c>
      <c r="Q12" s="64">
        <f t="shared" si="1"/>
        <v>3.5009904556095803E-2</v>
      </c>
      <c r="R12" s="64">
        <f t="shared" si="1"/>
        <v>3.5009904556095803E-2</v>
      </c>
      <c r="S12" s="64">
        <f t="shared" si="1"/>
        <v>3.5009904556095803E-2</v>
      </c>
      <c r="T12" s="64">
        <f t="shared" si="1"/>
        <v>3.5009904556095803E-2</v>
      </c>
      <c r="U12" s="64">
        <f t="shared" si="1"/>
        <v>3.5009904556095803E-2</v>
      </c>
      <c r="V12" s="64">
        <f t="shared" si="1"/>
        <v>3.5009904556095803E-2</v>
      </c>
      <c r="W12" s="64">
        <f t="shared" si="1"/>
        <v>3.5009904556095803E-2</v>
      </c>
      <c r="X12" s="64">
        <f t="shared" si="1"/>
        <v>3.4684873949579829E-2</v>
      </c>
      <c r="Y12" s="64">
        <f t="shared" si="1"/>
        <v>3.4684873949579829E-2</v>
      </c>
      <c r="Z12" s="64">
        <f t="shared" si="1"/>
        <v>3.5009904556095803E-2</v>
      </c>
      <c r="AA12" s="64">
        <f t="shared" si="1"/>
        <v>3.5009904556095803E-2</v>
      </c>
      <c r="AB12" s="64">
        <f t="shared" si="1"/>
        <v>3.5009904556095803E-2</v>
      </c>
      <c r="AC12" s="64">
        <f t="shared" si="1"/>
        <v>0.2600424088210348</v>
      </c>
      <c r="AD12" s="64">
        <f t="shared" si="1"/>
        <v>0.2600424088210348</v>
      </c>
      <c r="AE12" s="64">
        <f t="shared" si="1"/>
        <v>0.2600424088210348</v>
      </c>
      <c r="AF12" s="64">
        <f t="shared" si="1"/>
        <v>0.2600424088210348</v>
      </c>
      <c r="AG12" s="64">
        <f t="shared" si="1"/>
        <v>0.2600424088210348</v>
      </c>
      <c r="AH12" s="64">
        <f t="shared" si="1"/>
        <v>0.2600424088210348</v>
      </c>
      <c r="AI12" s="64">
        <f t="shared" si="1"/>
        <v>0.2600424088210348</v>
      </c>
      <c r="AJ12" s="64">
        <f t="shared" si="1"/>
        <v>0.2600424088210348</v>
      </c>
      <c r="AK12" s="64">
        <f t="shared" si="1"/>
        <v>0.2600424088210348</v>
      </c>
      <c r="AL12" s="64">
        <f t="shared" si="1"/>
        <v>5.1971537709701636E-2</v>
      </c>
      <c r="AM12" s="64">
        <f t="shared" si="1"/>
        <v>5.1971537709701636E-2</v>
      </c>
      <c r="AN12" s="64">
        <f t="shared" si="1"/>
        <v>5.1971537709701636E-2</v>
      </c>
      <c r="AO12" s="64">
        <f t="shared" si="1"/>
        <v>5.1971537709701636E-2</v>
      </c>
      <c r="AP12" s="64">
        <f t="shared" si="1"/>
        <v>5.1971537709701636E-2</v>
      </c>
      <c r="AQ12" s="64">
        <f t="shared" si="1"/>
        <v>5.1971537709701636E-2</v>
      </c>
      <c r="AR12" s="64">
        <f t="shared" si="1"/>
        <v>5.1971537709701636E-2</v>
      </c>
      <c r="AS12" s="64">
        <f t="shared" si="1"/>
        <v>5.1971537709701636E-2</v>
      </c>
      <c r="AT12" s="64">
        <f t="shared" si="1"/>
        <v>3.5009904556095803E-2</v>
      </c>
      <c r="AU12" s="64">
        <f t="shared" si="1"/>
        <v>3.5009904556095803E-2</v>
      </c>
    </row>
    <row r="13" spans="1:47" x14ac:dyDescent="0.2">
      <c r="A13" s="65" t="s">
        <v>95</v>
      </c>
      <c r="B13" s="51">
        <f t="shared" ref="B13:AU13" si="2">(B37+B38+B39+B40+B41+B42)/B43</f>
        <v>0.10621165644171779</v>
      </c>
      <c r="C13" s="51">
        <f t="shared" si="2"/>
        <v>0.12715169795621198</v>
      </c>
      <c r="D13" s="51">
        <f t="shared" si="2"/>
        <v>0.22966955706585424</v>
      </c>
      <c r="E13" s="51">
        <f t="shared" si="2"/>
        <v>0.15866906698119063</v>
      </c>
      <c r="F13" s="51">
        <f t="shared" si="2"/>
        <v>0.17499348336084802</v>
      </c>
      <c r="G13" s="51">
        <f t="shared" si="2"/>
        <v>0.20657364572451872</v>
      </c>
      <c r="H13" s="51">
        <f t="shared" si="2"/>
        <v>0.16046774193548388</v>
      </c>
      <c r="I13" s="51">
        <f t="shared" si="2"/>
        <v>0.15560093855913792</v>
      </c>
      <c r="J13" s="51">
        <f t="shared" si="2"/>
        <v>0.13753318851074101</v>
      </c>
      <c r="K13" s="51">
        <f t="shared" si="2"/>
        <v>9.6900948991696323E-2</v>
      </c>
      <c r="L13" s="51">
        <f t="shared" si="2"/>
        <v>0.20979373243544197</v>
      </c>
      <c r="M13" s="51">
        <f t="shared" si="2"/>
        <v>0.15662396382818386</v>
      </c>
      <c r="N13" s="51">
        <f t="shared" si="2"/>
        <v>0.20552912176106397</v>
      </c>
      <c r="O13" s="51">
        <f t="shared" si="2"/>
        <v>0.18421231711466485</v>
      </c>
      <c r="P13" s="51">
        <f t="shared" si="2"/>
        <v>0.17819521178637202</v>
      </c>
      <c r="Q13" s="51">
        <f t="shared" si="2"/>
        <v>0.17</v>
      </c>
      <c r="R13" s="51">
        <f t="shared" si="2"/>
        <v>0.15352061948496309</v>
      </c>
      <c r="S13" s="51">
        <f t="shared" si="2"/>
        <v>0.20301447131166489</v>
      </c>
      <c r="T13" s="51">
        <f t="shared" si="2"/>
        <v>0.19949260565559063</v>
      </c>
      <c r="U13" s="51">
        <f t="shared" si="2"/>
        <v>0.15749434074293983</v>
      </c>
      <c r="V13" s="51">
        <f t="shared" si="2"/>
        <v>0.10748893024449721</v>
      </c>
      <c r="W13" s="51">
        <f t="shared" si="2"/>
        <v>0.16809274082252276</v>
      </c>
      <c r="X13" s="51">
        <f t="shared" si="2"/>
        <v>0.13080605511709148</v>
      </c>
      <c r="Y13" s="51">
        <f t="shared" si="2"/>
        <v>0.13080605511709148</v>
      </c>
      <c r="Z13" s="51">
        <f t="shared" si="2"/>
        <v>0.16948448715667083</v>
      </c>
      <c r="AA13" s="51">
        <f t="shared" si="2"/>
        <v>0.19549121974371145</v>
      </c>
      <c r="AB13" s="51">
        <f t="shared" si="2"/>
        <v>0.13965807849747169</v>
      </c>
      <c r="AC13" s="51">
        <f t="shared" si="2"/>
        <v>2.4885068958624825E-2</v>
      </c>
      <c r="AD13" s="51">
        <f t="shared" si="2"/>
        <v>8.9980790617733286E-3</v>
      </c>
      <c r="AE13" s="51">
        <f t="shared" si="2"/>
        <v>3.7238293111714879E-2</v>
      </c>
      <c r="AF13" s="51">
        <f t="shared" si="2"/>
        <v>3.6087086191470323E-2</v>
      </c>
      <c r="AG13" s="51">
        <f t="shared" si="2"/>
        <v>2.782387972273748E-2</v>
      </c>
      <c r="AH13" s="51">
        <f t="shared" si="2"/>
        <v>3.2013826022549582E-2</v>
      </c>
      <c r="AI13" s="51">
        <f t="shared" si="2"/>
        <v>7.2838508599792226E-2</v>
      </c>
      <c r="AJ13" s="51">
        <f t="shared" si="2"/>
        <v>6.5060443250503697E-2</v>
      </c>
      <c r="AK13" s="51">
        <f t="shared" si="2"/>
        <v>0.10446297204512016</v>
      </c>
      <c r="AL13" s="51">
        <f t="shared" si="2"/>
        <v>0.1504654406279394</v>
      </c>
      <c r="AM13" s="51">
        <f t="shared" si="2"/>
        <v>0.13144525547445254</v>
      </c>
      <c r="AN13" s="51">
        <f t="shared" si="2"/>
        <v>0.10038974843510098</v>
      </c>
      <c r="AO13" s="51">
        <f t="shared" si="2"/>
        <v>6.6525083228102397E-2</v>
      </c>
      <c r="AP13" s="51">
        <f t="shared" si="2"/>
        <v>0.14375115037732375</v>
      </c>
      <c r="AQ13" s="51">
        <f t="shared" si="2"/>
        <v>0.11965855653240647</v>
      </c>
      <c r="AR13" s="51">
        <f t="shared" si="2"/>
        <v>0.17752389834460247</v>
      </c>
      <c r="AS13" s="51">
        <f t="shared" si="2"/>
        <v>0.19790066564260111</v>
      </c>
      <c r="AT13" s="51">
        <f t="shared" si="2"/>
        <v>0.44445160458822014</v>
      </c>
      <c r="AU13" s="51">
        <f t="shared" si="2"/>
        <v>0.27854853370329619</v>
      </c>
    </row>
    <row r="14" spans="1:47" x14ac:dyDescent="0.2">
      <c r="A14" s="66" t="s">
        <v>96</v>
      </c>
      <c r="B14" s="67">
        <f>SUM(B11:B13)</f>
        <v>0.51624089649163607</v>
      </c>
      <c r="C14" s="67">
        <f t="shared" ref="C14:AQ14" si="3">SUM(C11:C13)</f>
        <v>0.31182340313467527</v>
      </c>
      <c r="D14" s="67">
        <f t="shared" si="3"/>
        <v>0.41434126224431755</v>
      </c>
      <c r="E14" s="67">
        <f t="shared" si="3"/>
        <v>0.34334077215965392</v>
      </c>
      <c r="F14" s="67">
        <f t="shared" si="3"/>
        <v>0.35966518853931129</v>
      </c>
      <c r="G14" s="67">
        <f t="shared" si="3"/>
        <v>0.39124535090298201</v>
      </c>
      <c r="H14" s="67">
        <f t="shared" si="3"/>
        <v>0.34513944711394717</v>
      </c>
      <c r="I14" s="67">
        <f t="shared" si="3"/>
        <v>0.3405976743441172</v>
      </c>
      <c r="J14" s="67">
        <f t="shared" si="3"/>
        <v>0.3222048936892043</v>
      </c>
      <c r="K14" s="67">
        <f t="shared" si="3"/>
        <v>0.28157265417015964</v>
      </c>
      <c r="L14" s="67">
        <f t="shared" si="3"/>
        <v>0.39446543761390529</v>
      </c>
      <c r="M14" s="67">
        <f t="shared" si="3"/>
        <v>0.3416206996131631</v>
      </c>
      <c r="N14" s="67">
        <f t="shared" si="3"/>
        <v>0.39052585754604324</v>
      </c>
      <c r="O14" s="67">
        <f t="shared" si="3"/>
        <v>0.36920905289964412</v>
      </c>
      <c r="P14" s="67">
        <f t="shared" si="3"/>
        <v>0.36319194757135131</v>
      </c>
      <c r="Q14" s="67">
        <f t="shared" si="3"/>
        <v>0.35499673578497926</v>
      </c>
      <c r="R14" s="67">
        <f t="shared" si="3"/>
        <v>0.33851735526994237</v>
      </c>
      <c r="S14" s="67">
        <f t="shared" si="3"/>
        <v>0.38801120709664416</v>
      </c>
      <c r="T14" s="67">
        <f t="shared" si="3"/>
        <v>0.3844893414405699</v>
      </c>
      <c r="U14" s="67">
        <f t="shared" si="3"/>
        <v>0.3424910765279191</v>
      </c>
      <c r="V14" s="67">
        <f t="shared" si="3"/>
        <v>0.29248566602947645</v>
      </c>
      <c r="W14" s="67">
        <f t="shared" si="3"/>
        <v>0.35308947660750201</v>
      </c>
      <c r="X14" s="67">
        <f t="shared" si="3"/>
        <v>0.31547776029555474</v>
      </c>
      <c r="Y14" s="67">
        <f t="shared" si="3"/>
        <v>0.31547776029555474</v>
      </c>
      <c r="Z14" s="67">
        <f t="shared" si="3"/>
        <v>0.35448122294165008</v>
      </c>
      <c r="AA14" s="67">
        <f t="shared" si="3"/>
        <v>0.38048795552869075</v>
      </c>
      <c r="AB14" s="67">
        <f t="shared" si="3"/>
        <v>0.32465481428245097</v>
      </c>
      <c r="AC14" s="67">
        <f t="shared" si="3"/>
        <v>0.43491430900854305</v>
      </c>
      <c r="AD14" s="67">
        <f t="shared" si="3"/>
        <v>0.41902731911169155</v>
      </c>
      <c r="AE14" s="67">
        <f t="shared" si="3"/>
        <v>0.44726753316163315</v>
      </c>
      <c r="AF14" s="67">
        <f t="shared" si="3"/>
        <v>0.44611632624138858</v>
      </c>
      <c r="AG14" s="67">
        <f t="shared" si="3"/>
        <v>0.43785311977265573</v>
      </c>
      <c r="AH14" s="67">
        <f t="shared" si="3"/>
        <v>0.44204306607246785</v>
      </c>
      <c r="AI14" s="67">
        <f t="shared" si="3"/>
        <v>0.48286774864971049</v>
      </c>
      <c r="AJ14" s="67">
        <f t="shared" si="3"/>
        <v>0.47508968330042195</v>
      </c>
      <c r="AK14" s="67">
        <f t="shared" si="3"/>
        <v>0.51449221209503837</v>
      </c>
      <c r="AL14" s="67">
        <f t="shared" si="3"/>
        <v>0.35242380956652453</v>
      </c>
      <c r="AM14" s="67">
        <f t="shared" si="3"/>
        <v>0.33340362441303761</v>
      </c>
      <c r="AN14" s="67">
        <f t="shared" si="3"/>
        <v>0.30234811737368605</v>
      </c>
      <c r="AO14" s="67">
        <f t="shared" si="3"/>
        <v>0.26848345216668751</v>
      </c>
      <c r="AP14" s="67">
        <f t="shared" si="3"/>
        <v>0.34570951931590888</v>
      </c>
      <c r="AQ14" s="67">
        <f t="shared" si="3"/>
        <v>0.32161692547099158</v>
      </c>
      <c r="AR14" s="104">
        <f t="shared" ref="AR14:AU14" si="4">SUM(AR11:AR13)</f>
        <v>0.37948226728318757</v>
      </c>
      <c r="AS14" s="104">
        <f t="shared" si="4"/>
        <v>0.39985903458118621</v>
      </c>
      <c r="AT14" s="104">
        <f t="shared" si="4"/>
        <v>0.62944834037319941</v>
      </c>
      <c r="AU14" s="104">
        <f t="shared" si="4"/>
        <v>0.46354526948827546</v>
      </c>
    </row>
    <row r="15" spans="1:47" s="28" customFormat="1" x14ac:dyDescent="0.2">
      <c r="A15" s="65" t="s">
        <v>116</v>
      </c>
      <c r="B15" s="116">
        <v>0.108</v>
      </c>
      <c r="C15" s="107">
        <v>0</v>
      </c>
      <c r="D15" s="116">
        <v>3.7976004173187271E-2</v>
      </c>
      <c r="E15" s="116">
        <v>6.5600000000000006E-2</v>
      </c>
      <c r="F15" s="116">
        <v>5.4553654513683006E-2</v>
      </c>
      <c r="G15" s="116">
        <v>0.05</v>
      </c>
      <c r="H15" s="116">
        <v>7.0000000000000007E-2</v>
      </c>
      <c r="I15" s="116">
        <v>0.11</v>
      </c>
      <c r="J15" s="116">
        <v>0.06</v>
      </c>
      <c r="K15" s="116">
        <v>7.8765732846122621E-2</v>
      </c>
      <c r="L15" s="116">
        <v>0.03</v>
      </c>
      <c r="M15" s="116">
        <v>0.11899999999999999</v>
      </c>
      <c r="N15" s="116">
        <v>0.14480000000000001</v>
      </c>
      <c r="O15" s="116">
        <v>0.18136025402527423</v>
      </c>
      <c r="P15" s="107">
        <v>0</v>
      </c>
      <c r="Q15" s="107">
        <v>0</v>
      </c>
      <c r="R15" s="116">
        <v>0.17080053467993464</v>
      </c>
      <c r="S15" s="116">
        <v>9.9999999999999992E-2</v>
      </c>
      <c r="T15" s="116">
        <v>0.16645183466529173</v>
      </c>
      <c r="U15" s="116">
        <v>0.13040942068613512</v>
      </c>
      <c r="V15" s="116">
        <v>7.4297722277239686E-2</v>
      </c>
      <c r="W15" s="116">
        <v>0.15381100726895119</v>
      </c>
      <c r="X15" s="116">
        <v>5.5000000573057761E-2</v>
      </c>
      <c r="Y15" s="107">
        <v>0</v>
      </c>
      <c r="Z15" s="116">
        <v>0.28000392368433957</v>
      </c>
      <c r="AA15" s="116">
        <v>0.13500000000000001</v>
      </c>
      <c r="AB15" s="116">
        <v>5.1348946325284146E-2</v>
      </c>
      <c r="AC15" s="116">
        <v>0.21729999999999999</v>
      </c>
      <c r="AD15" s="116">
        <v>0.2019</v>
      </c>
      <c r="AE15" s="116">
        <v>0.22799999999999998</v>
      </c>
      <c r="AF15" s="116">
        <v>0.1489</v>
      </c>
      <c r="AG15" s="116">
        <v>0.2</v>
      </c>
      <c r="AH15" s="116">
        <v>0.05</v>
      </c>
      <c r="AI15" s="116">
        <v>9.5000000000000001E-2</v>
      </c>
      <c r="AJ15" s="116">
        <v>9.5000000000000001E-2</v>
      </c>
      <c r="AK15" s="116">
        <v>8.7999999999999995E-2</v>
      </c>
      <c r="AL15" s="116">
        <v>0.14036969276386349</v>
      </c>
      <c r="AM15" s="116">
        <v>0.15</v>
      </c>
      <c r="AN15" s="116">
        <v>0.23914227080453992</v>
      </c>
      <c r="AO15" s="116">
        <v>0.05</v>
      </c>
      <c r="AP15" s="116">
        <v>0.16722476946061512</v>
      </c>
      <c r="AQ15" s="107">
        <v>0</v>
      </c>
      <c r="AR15" s="107">
        <v>0</v>
      </c>
      <c r="AS15" s="107">
        <v>0</v>
      </c>
      <c r="AT15" s="107">
        <v>0</v>
      </c>
      <c r="AU15" s="117">
        <v>5.7333524684270956E-2</v>
      </c>
    </row>
    <row r="16" spans="1:47" x14ac:dyDescent="0.2">
      <c r="A16" s="68" t="s">
        <v>97</v>
      </c>
      <c r="B16" s="67">
        <f>SUM(B14:B15)</f>
        <v>0.62424089649163605</v>
      </c>
      <c r="C16" s="67">
        <f t="shared" ref="C16:AU16" si="5">SUM(C14:C15)</f>
        <v>0.31182340313467527</v>
      </c>
      <c r="D16" s="67">
        <f t="shared" si="5"/>
        <v>0.4523172664175048</v>
      </c>
      <c r="E16" s="67">
        <f t="shared" si="5"/>
        <v>0.40894077215965391</v>
      </c>
      <c r="F16" s="67">
        <f t="shared" si="5"/>
        <v>0.41421884305299428</v>
      </c>
      <c r="G16" s="67">
        <f t="shared" si="5"/>
        <v>0.441245350902982</v>
      </c>
      <c r="H16" s="67">
        <f t="shared" si="5"/>
        <v>0.41513944711394718</v>
      </c>
      <c r="I16" s="67">
        <f t="shared" si="5"/>
        <v>0.45059767434411718</v>
      </c>
      <c r="J16" s="67">
        <f t="shared" si="5"/>
        <v>0.38220489368920429</v>
      </c>
      <c r="K16" s="67">
        <f t="shared" si="5"/>
        <v>0.36033838701628229</v>
      </c>
      <c r="L16" s="67">
        <f t="shared" si="5"/>
        <v>0.42446543761390532</v>
      </c>
      <c r="M16" s="67">
        <f t="shared" si="5"/>
        <v>0.4606206996131631</v>
      </c>
      <c r="N16" s="67">
        <f t="shared" si="5"/>
        <v>0.53532585754604323</v>
      </c>
      <c r="O16" s="67">
        <f t="shared" si="5"/>
        <v>0.55056930692491834</v>
      </c>
      <c r="P16" s="67">
        <f t="shared" si="5"/>
        <v>0.36319194757135131</v>
      </c>
      <c r="Q16" s="67">
        <f t="shared" si="5"/>
        <v>0.35499673578497926</v>
      </c>
      <c r="R16" s="67">
        <f t="shared" si="5"/>
        <v>0.50931788994987703</v>
      </c>
      <c r="S16" s="67">
        <f t="shared" si="5"/>
        <v>0.48801120709664414</v>
      </c>
      <c r="T16" s="67">
        <f t="shared" si="5"/>
        <v>0.55094117610586157</v>
      </c>
      <c r="U16" s="67">
        <f t="shared" si="5"/>
        <v>0.47290049721405425</v>
      </c>
      <c r="V16" s="67">
        <f t="shared" si="5"/>
        <v>0.36678338830671614</v>
      </c>
      <c r="W16" s="67">
        <f t="shared" si="5"/>
        <v>0.50690048387645326</v>
      </c>
      <c r="X16" s="67">
        <f t="shared" si="5"/>
        <v>0.3704777608686125</v>
      </c>
      <c r="Y16" s="67">
        <f t="shared" si="5"/>
        <v>0.31547776029555474</v>
      </c>
      <c r="Z16" s="67">
        <f t="shared" si="5"/>
        <v>0.63448514662598965</v>
      </c>
      <c r="AA16" s="67">
        <f t="shared" si="5"/>
        <v>0.51548795552869076</v>
      </c>
      <c r="AB16" s="67">
        <f t="shared" si="5"/>
        <v>0.3760037606077351</v>
      </c>
      <c r="AC16" s="67">
        <f t="shared" si="5"/>
        <v>0.65221430900854305</v>
      </c>
      <c r="AD16" s="67">
        <f t="shared" si="5"/>
        <v>0.62092731911169152</v>
      </c>
      <c r="AE16" s="67">
        <f t="shared" si="5"/>
        <v>0.67526753316163313</v>
      </c>
      <c r="AF16" s="67">
        <f t="shared" si="5"/>
        <v>0.59501632624138856</v>
      </c>
      <c r="AG16" s="67">
        <f t="shared" si="5"/>
        <v>0.6378531197726558</v>
      </c>
      <c r="AH16" s="67">
        <f t="shared" si="5"/>
        <v>0.49204306607246784</v>
      </c>
      <c r="AI16" s="67">
        <f t="shared" si="5"/>
        <v>0.57786774864971047</v>
      </c>
      <c r="AJ16" s="67">
        <f t="shared" si="5"/>
        <v>0.57008968330042198</v>
      </c>
      <c r="AK16" s="67">
        <f t="shared" si="5"/>
        <v>0.60249221209503834</v>
      </c>
      <c r="AL16" s="67">
        <f t="shared" si="5"/>
        <v>0.49279350233038799</v>
      </c>
      <c r="AM16" s="67">
        <f t="shared" si="5"/>
        <v>0.48340362441303764</v>
      </c>
      <c r="AN16" s="67">
        <f t="shared" si="5"/>
        <v>0.54149038817822603</v>
      </c>
      <c r="AO16" s="67">
        <f t="shared" si="5"/>
        <v>0.3184834521666875</v>
      </c>
      <c r="AP16" s="67">
        <f t="shared" si="5"/>
        <v>0.51293428877652403</v>
      </c>
      <c r="AQ16" s="67">
        <f t="shared" si="5"/>
        <v>0.32161692547099158</v>
      </c>
      <c r="AR16" s="67">
        <f t="shared" si="5"/>
        <v>0.37948226728318757</v>
      </c>
      <c r="AS16" s="67">
        <f t="shared" si="5"/>
        <v>0.39985903458118621</v>
      </c>
      <c r="AT16" s="67">
        <f t="shared" si="5"/>
        <v>0.62944834037319941</v>
      </c>
      <c r="AU16" s="67">
        <f t="shared" si="5"/>
        <v>0.52087879417254646</v>
      </c>
    </row>
    <row r="17" spans="1:47" ht="13.5" thickBot="1" x14ac:dyDescent="0.25">
      <c r="A17" s="7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row>
    <row r="18" spans="1:47" ht="13.5" thickBot="1" x14ac:dyDescent="0.25">
      <c r="A18" s="71" t="s">
        <v>98</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row>
    <row r="19" spans="1:47" x14ac:dyDescent="0.2">
      <c r="A19" s="72" t="s">
        <v>99</v>
      </c>
      <c r="B19" s="73">
        <v>28784</v>
      </c>
      <c r="C19" s="73">
        <v>28784</v>
      </c>
      <c r="D19" s="73">
        <v>28784</v>
      </c>
      <c r="E19" s="73">
        <v>28784</v>
      </c>
      <c r="F19" s="73">
        <v>28784</v>
      </c>
      <c r="G19" s="73">
        <v>28784</v>
      </c>
      <c r="H19" s="73">
        <v>28784</v>
      </c>
      <c r="I19" s="73">
        <v>28784</v>
      </c>
      <c r="J19" s="73">
        <v>28784</v>
      </c>
      <c r="K19" s="73">
        <v>28784</v>
      </c>
      <c r="L19" s="73">
        <v>28784</v>
      </c>
      <c r="M19" s="73">
        <v>28784</v>
      </c>
      <c r="N19" s="73">
        <v>28784</v>
      </c>
      <c r="O19" s="73">
        <v>28784</v>
      </c>
      <c r="P19" s="73">
        <v>28784</v>
      </c>
      <c r="Q19" s="73">
        <v>28784</v>
      </c>
      <c r="R19" s="73">
        <v>28784</v>
      </c>
      <c r="S19" s="73">
        <v>28784</v>
      </c>
      <c r="T19" s="73">
        <v>28784</v>
      </c>
      <c r="U19" s="73">
        <v>28784</v>
      </c>
      <c r="V19" s="73">
        <v>28784</v>
      </c>
      <c r="W19" s="73">
        <v>28784</v>
      </c>
      <c r="X19" s="73">
        <v>28784</v>
      </c>
      <c r="Y19" s="73">
        <v>28784</v>
      </c>
      <c r="Z19" s="73">
        <v>28784</v>
      </c>
      <c r="AA19" s="73">
        <v>28784</v>
      </c>
      <c r="AB19" s="73">
        <v>28784</v>
      </c>
      <c r="AC19" s="73">
        <v>28784</v>
      </c>
      <c r="AD19" s="73">
        <v>28784</v>
      </c>
      <c r="AE19" s="73">
        <v>28784</v>
      </c>
      <c r="AF19" s="73">
        <v>28784</v>
      </c>
      <c r="AG19" s="73">
        <v>28784</v>
      </c>
      <c r="AH19" s="73">
        <v>28784</v>
      </c>
      <c r="AI19" s="73">
        <v>28784</v>
      </c>
      <c r="AJ19" s="73">
        <v>28784</v>
      </c>
      <c r="AK19" s="73">
        <v>28784</v>
      </c>
      <c r="AL19" s="73">
        <v>28784</v>
      </c>
      <c r="AM19" s="73">
        <v>28784</v>
      </c>
      <c r="AN19" s="73">
        <v>28784</v>
      </c>
      <c r="AO19" s="73">
        <v>28784</v>
      </c>
      <c r="AP19" s="73">
        <v>28784</v>
      </c>
      <c r="AQ19" s="73">
        <v>28784</v>
      </c>
      <c r="AR19" s="73">
        <v>28784</v>
      </c>
      <c r="AS19" s="73">
        <v>28784</v>
      </c>
      <c r="AT19" s="73">
        <v>28784</v>
      </c>
      <c r="AU19" s="73">
        <v>28784</v>
      </c>
    </row>
    <row r="20" spans="1:47" x14ac:dyDescent="0.2">
      <c r="A20" s="74" t="s">
        <v>100</v>
      </c>
      <c r="B20" s="75">
        <v>40940</v>
      </c>
      <c r="C20" s="75">
        <v>40940</v>
      </c>
      <c r="D20" s="75">
        <v>40940</v>
      </c>
      <c r="E20" s="75">
        <v>40940</v>
      </c>
      <c r="F20" s="75">
        <v>40940</v>
      </c>
      <c r="G20" s="75">
        <v>40940</v>
      </c>
      <c r="H20" s="75">
        <v>40940</v>
      </c>
      <c r="I20" s="75">
        <v>40940</v>
      </c>
      <c r="J20" s="75">
        <v>40940</v>
      </c>
      <c r="K20" s="75">
        <v>40940</v>
      </c>
      <c r="L20" s="75">
        <v>40940</v>
      </c>
      <c r="M20" s="75">
        <v>40940</v>
      </c>
      <c r="N20" s="75">
        <v>40940</v>
      </c>
      <c r="O20" s="75">
        <v>40940</v>
      </c>
      <c r="P20" s="75">
        <v>40940</v>
      </c>
      <c r="Q20" s="75">
        <v>40940</v>
      </c>
      <c r="R20" s="75">
        <v>40940</v>
      </c>
      <c r="S20" s="75">
        <v>40940</v>
      </c>
      <c r="T20" s="75">
        <v>40940</v>
      </c>
      <c r="U20" s="75">
        <v>40940</v>
      </c>
      <c r="V20" s="75">
        <v>40940</v>
      </c>
      <c r="W20" s="75">
        <v>40940</v>
      </c>
      <c r="X20" s="75">
        <v>40940</v>
      </c>
      <c r="Y20" s="75">
        <v>40940</v>
      </c>
      <c r="Z20" s="75">
        <v>40940</v>
      </c>
      <c r="AA20" s="75">
        <v>40940</v>
      </c>
      <c r="AB20" s="75">
        <v>40940</v>
      </c>
      <c r="AC20" s="75">
        <v>40940</v>
      </c>
      <c r="AD20" s="75">
        <v>40940</v>
      </c>
      <c r="AE20" s="75">
        <v>40940</v>
      </c>
      <c r="AF20" s="75">
        <v>40940</v>
      </c>
      <c r="AG20" s="75">
        <v>40940</v>
      </c>
      <c r="AH20" s="75">
        <v>40940</v>
      </c>
      <c r="AI20" s="75">
        <v>40940</v>
      </c>
      <c r="AJ20" s="75">
        <v>40940</v>
      </c>
      <c r="AK20" s="75">
        <v>40940</v>
      </c>
      <c r="AL20" s="75">
        <v>40940</v>
      </c>
      <c r="AM20" s="75">
        <v>40940</v>
      </c>
      <c r="AN20" s="75">
        <v>40940</v>
      </c>
      <c r="AO20" s="75">
        <v>40940</v>
      </c>
      <c r="AP20" s="75">
        <v>40940</v>
      </c>
      <c r="AQ20" s="75">
        <v>40940</v>
      </c>
      <c r="AR20" s="75">
        <v>40940</v>
      </c>
      <c r="AS20" s="75">
        <v>40940</v>
      </c>
      <c r="AT20" s="75">
        <v>40940</v>
      </c>
      <c r="AU20" s="75">
        <v>40940</v>
      </c>
    </row>
    <row r="21" spans="1:47" x14ac:dyDescent="0.2">
      <c r="A21" s="76" t="s">
        <v>101</v>
      </c>
      <c r="B21" s="73">
        <v>42179</v>
      </c>
      <c r="C21" s="73">
        <v>42179</v>
      </c>
      <c r="D21" s="73">
        <v>42179</v>
      </c>
      <c r="E21" s="73">
        <v>42179</v>
      </c>
      <c r="F21" s="73">
        <v>42179</v>
      </c>
      <c r="G21" s="73">
        <v>42179</v>
      </c>
      <c r="H21" s="73">
        <v>42179</v>
      </c>
      <c r="I21" s="73">
        <v>42179</v>
      </c>
      <c r="J21" s="73">
        <v>42179</v>
      </c>
      <c r="K21" s="73">
        <v>42179</v>
      </c>
      <c r="L21" s="73">
        <v>42179</v>
      </c>
      <c r="M21" s="73">
        <v>42179</v>
      </c>
      <c r="N21" s="73">
        <v>42179</v>
      </c>
      <c r="O21" s="73">
        <v>42179</v>
      </c>
      <c r="P21" s="73">
        <v>42179</v>
      </c>
      <c r="Q21" s="73">
        <v>42179</v>
      </c>
      <c r="R21" s="73">
        <v>42179</v>
      </c>
      <c r="S21" s="73">
        <v>42179</v>
      </c>
      <c r="T21" s="73">
        <v>42179</v>
      </c>
      <c r="U21" s="73">
        <v>42179</v>
      </c>
      <c r="V21" s="73">
        <v>42179</v>
      </c>
      <c r="W21" s="73">
        <v>42179</v>
      </c>
      <c r="X21" s="73">
        <v>42179</v>
      </c>
      <c r="Y21" s="73">
        <v>42179</v>
      </c>
      <c r="Z21" s="73">
        <v>42179</v>
      </c>
      <c r="AA21" s="73">
        <v>42179</v>
      </c>
      <c r="AB21" s="73">
        <v>42179</v>
      </c>
      <c r="AC21" s="73">
        <v>42179</v>
      </c>
      <c r="AD21" s="73">
        <v>42179</v>
      </c>
      <c r="AE21" s="73">
        <v>42179</v>
      </c>
      <c r="AF21" s="73">
        <v>42179</v>
      </c>
      <c r="AG21" s="73">
        <v>42179</v>
      </c>
      <c r="AH21" s="73">
        <v>42179</v>
      </c>
      <c r="AI21" s="73">
        <v>42179</v>
      </c>
      <c r="AJ21" s="73">
        <v>42179</v>
      </c>
      <c r="AK21" s="73">
        <v>42179</v>
      </c>
      <c r="AL21" s="73">
        <v>42179</v>
      </c>
      <c r="AM21" s="73">
        <v>42179</v>
      </c>
      <c r="AN21" s="73">
        <v>42179</v>
      </c>
      <c r="AO21" s="73">
        <v>42179</v>
      </c>
      <c r="AP21" s="73">
        <v>42179</v>
      </c>
      <c r="AQ21" s="73">
        <v>42179</v>
      </c>
      <c r="AR21" s="73">
        <v>42179</v>
      </c>
      <c r="AS21" s="73">
        <v>42179</v>
      </c>
      <c r="AT21" s="73">
        <v>42179</v>
      </c>
      <c r="AU21" s="73">
        <v>42179</v>
      </c>
    </row>
    <row r="22" spans="1:47" x14ac:dyDescent="0.2">
      <c r="A22" s="74" t="s">
        <v>102</v>
      </c>
      <c r="B22" s="75">
        <v>62221</v>
      </c>
      <c r="C22" s="75">
        <v>62221</v>
      </c>
      <c r="D22" s="75">
        <v>62221</v>
      </c>
      <c r="E22" s="75">
        <v>62221</v>
      </c>
      <c r="F22" s="75">
        <v>62221</v>
      </c>
      <c r="G22" s="75">
        <v>62221</v>
      </c>
      <c r="H22" s="75">
        <v>62221</v>
      </c>
      <c r="I22" s="75">
        <v>62221</v>
      </c>
      <c r="J22" s="75">
        <v>62221</v>
      </c>
      <c r="K22" s="75">
        <v>62221</v>
      </c>
      <c r="L22" s="75">
        <v>62221</v>
      </c>
      <c r="M22" s="75">
        <v>62221</v>
      </c>
      <c r="N22" s="75">
        <v>62221</v>
      </c>
      <c r="O22" s="75">
        <v>62221</v>
      </c>
      <c r="P22" s="75">
        <v>62221</v>
      </c>
      <c r="Q22" s="75">
        <v>62221</v>
      </c>
      <c r="R22" s="75">
        <v>62221</v>
      </c>
      <c r="S22" s="75">
        <v>62221</v>
      </c>
      <c r="T22" s="75">
        <v>62221</v>
      </c>
      <c r="U22" s="75">
        <v>62221</v>
      </c>
      <c r="V22" s="75">
        <v>62221</v>
      </c>
      <c r="W22" s="75">
        <v>62221</v>
      </c>
      <c r="X22" s="75">
        <v>62221</v>
      </c>
      <c r="Y22" s="75">
        <v>62221</v>
      </c>
      <c r="Z22" s="75">
        <v>62221</v>
      </c>
      <c r="AA22" s="75">
        <v>62221</v>
      </c>
      <c r="AB22" s="75">
        <v>62221</v>
      </c>
      <c r="AC22" s="75">
        <v>62221</v>
      </c>
      <c r="AD22" s="75">
        <v>62221</v>
      </c>
      <c r="AE22" s="75">
        <v>62221</v>
      </c>
      <c r="AF22" s="75">
        <v>62221</v>
      </c>
      <c r="AG22" s="75">
        <v>62221</v>
      </c>
      <c r="AH22" s="75">
        <v>62221</v>
      </c>
      <c r="AI22" s="75">
        <v>62221</v>
      </c>
      <c r="AJ22" s="75">
        <v>62221</v>
      </c>
      <c r="AK22" s="75">
        <v>62221</v>
      </c>
      <c r="AL22" s="75">
        <v>62221</v>
      </c>
      <c r="AM22" s="75">
        <v>62221</v>
      </c>
      <c r="AN22" s="75">
        <v>62221</v>
      </c>
      <c r="AO22" s="75">
        <v>62221</v>
      </c>
      <c r="AP22" s="75">
        <v>62221</v>
      </c>
      <c r="AQ22" s="75">
        <v>62221</v>
      </c>
      <c r="AR22" s="75">
        <v>62221</v>
      </c>
      <c r="AS22" s="75">
        <v>62221</v>
      </c>
      <c r="AT22" s="75">
        <v>62221</v>
      </c>
      <c r="AU22" s="75">
        <v>62221</v>
      </c>
    </row>
    <row r="23" spans="1:47" x14ac:dyDescent="0.2">
      <c r="A23" s="76" t="s">
        <v>103</v>
      </c>
      <c r="B23" s="73">
        <v>25263</v>
      </c>
      <c r="C23" s="73">
        <v>25263</v>
      </c>
      <c r="D23" s="73">
        <v>25263</v>
      </c>
      <c r="E23" s="73">
        <v>25263</v>
      </c>
      <c r="F23" s="73">
        <v>25263</v>
      </c>
      <c r="G23" s="73">
        <v>25263</v>
      </c>
      <c r="H23" s="73">
        <v>25263</v>
      </c>
      <c r="I23" s="73">
        <v>25263</v>
      </c>
      <c r="J23" s="73">
        <v>25263</v>
      </c>
      <c r="K23" s="73">
        <v>25263</v>
      </c>
      <c r="L23" s="73">
        <v>25263</v>
      </c>
      <c r="M23" s="73">
        <v>25263</v>
      </c>
      <c r="N23" s="73">
        <v>25263</v>
      </c>
      <c r="O23" s="73">
        <v>25263</v>
      </c>
      <c r="P23" s="73">
        <v>25263</v>
      </c>
      <c r="Q23" s="73">
        <v>25263</v>
      </c>
      <c r="R23" s="73">
        <v>25263</v>
      </c>
      <c r="S23" s="73">
        <v>25263</v>
      </c>
      <c r="T23" s="73">
        <v>25263</v>
      </c>
      <c r="U23" s="73">
        <v>25263</v>
      </c>
      <c r="V23" s="73">
        <v>25263</v>
      </c>
      <c r="W23" s="73">
        <v>25263</v>
      </c>
      <c r="X23" s="73">
        <v>25263</v>
      </c>
      <c r="Y23" s="73">
        <v>25263</v>
      </c>
      <c r="Z23" s="73">
        <v>25263</v>
      </c>
      <c r="AA23" s="73">
        <v>25263</v>
      </c>
      <c r="AB23" s="73">
        <v>25263</v>
      </c>
      <c r="AC23" s="73">
        <v>25263</v>
      </c>
      <c r="AD23" s="73">
        <v>25263</v>
      </c>
      <c r="AE23" s="73">
        <v>25263</v>
      </c>
      <c r="AF23" s="73">
        <v>25263</v>
      </c>
      <c r="AG23" s="73">
        <v>25263</v>
      </c>
      <c r="AH23" s="73">
        <v>25263</v>
      </c>
      <c r="AI23" s="73">
        <v>25263</v>
      </c>
      <c r="AJ23" s="73">
        <v>25263</v>
      </c>
      <c r="AK23" s="73">
        <v>25263</v>
      </c>
      <c r="AL23" s="73">
        <v>25263</v>
      </c>
      <c r="AM23" s="73">
        <v>25263</v>
      </c>
      <c r="AN23" s="73">
        <v>25263</v>
      </c>
      <c r="AO23" s="73">
        <v>25263</v>
      </c>
      <c r="AP23" s="73">
        <v>25263</v>
      </c>
      <c r="AQ23" s="73">
        <v>25263</v>
      </c>
      <c r="AR23" s="73">
        <v>25263</v>
      </c>
      <c r="AS23" s="73">
        <v>25263</v>
      </c>
      <c r="AT23" s="73">
        <v>25263</v>
      </c>
      <c r="AU23" s="73">
        <v>25263</v>
      </c>
    </row>
    <row r="24" spans="1:47" x14ac:dyDescent="0.2">
      <c r="A24" s="74" t="s">
        <v>104</v>
      </c>
      <c r="B24" s="75">
        <v>6195</v>
      </c>
      <c r="C24" s="75">
        <v>6195</v>
      </c>
      <c r="D24" s="75">
        <v>6195</v>
      </c>
      <c r="E24" s="75">
        <v>6195</v>
      </c>
      <c r="F24" s="75">
        <v>6195</v>
      </c>
      <c r="G24" s="75">
        <v>6195</v>
      </c>
      <c r="H24" s="75">
        <v>6195</v>
      </c>
      <c r="I24" s="75">
        <v>6195</v>
      </c>
      <c r="J24" s="75">
        <v>6195</v>
      </c>
      <c r="K24" s="75">
        <v>6195</v>
      </c>
      <c r="L24" s="75">
        <v>6195</v>
      </c>
      <c r="M24" s="75">
        <v>6195</v>
      </c>
      <c r="N24" s="75">
        <v>6195</v>
      </c>
      <c r="O24" s="75">
        <v>6195</v>
      </c>
      <c r="P24" s="75">
        <v>6195</v>
      </c>
      <c r="Q24" s="75">
        <v>6195</v>
      </c>
      <c r="R24" s="75">
        <v>6195</v>
      </c>
      <c r="S24" s="75">
        <v>6195</v>
      </c>
      <c r="T24" s="75">
        <v>6195</v>
      </c>
      <c r="U24" s="75">
        <v>6195</v>
      </c>
      <c r="V24" s="75">
        <v>6195</v>
      </c>
      <c r="W24" s="75">
        <v>6195</v>
      </c>
      <c r="X24" s="75">
        <v>6195</v>
      </c>
      <c r="Y24" s="75">
        <v>6195</v>
      </c>
      <c r="Z24" s="75">
        <v>6195</v>
      </c>
      <c r="AA24" s="75">
        <v>6195</v>
      </c>
      <c r="AB24" s="75">
        <v>6195</v>
      </c>
      <c r="AC24" s="75">
        <v>6195</v>
      </c>
      <c r="AD24" s="75">
        <v>6195</v>
      </c>
      <c r="AE24" s="75">
        <v>6195</v>
      </c>
      <c r="AF24" s="75">
        <v>6195</v>
      </c>
      <c r="AG24" s="75">
        <v>6195</v>
      </c>
      <c r="AH24" s="75">
        <v>6195</v>
      </c>
      <c r="AI24" s="75">
        <v>6195</v>
      </c>
      <c r="AJ24" s="75">
        <v>6195</v>
      </c>
      <c r="AK24" s="75">
        <v>6195</v>
      </c>
      <c r="AL24" s="75">
        <v>6195</v>
      </c>
      <c r="AM24" s="75">
        <v>6195</v>
      </c>
      <c r="AN24" s="75">
        <v>6195</v>
      </c>
      <c r="AO24" s="75">
        <v>6195</v>
      </c>
      <c r="AP24" s="75">
        <v>6195</v>
      </c>
      <c r="AQ24" s="75">
        <v>6195</v>
      </c>
      <c r="AR24" s="75">
        <v>6195</v>
      </c>
      <c r="AS24" s="75">
        <v>6195</v>
      </c>
      <c r="AT24" s="75">
        <v>6195</v>
      </c>
      <c r="AU24" s="75">
        <v>6195</v>
      </c>
    </row>
    <row r="25" spans="1:47" x14ac:dyDescent="0.2">
      <c r="A25" s="77" t="s">
        <v>105</v>
      </c>
      <c r="B25" s="78">
        <v>1370667</v>
      </c>
      <c r="C25" s="78">
        <v>1370667</v>
      </c>
      <c r="D25" s="78">
        <v>1370667</v>
      </c>
      <c r="E25" s="78">
        <v>1370667</v>
      </c>
      <c r="F25" s="78">
        <v>1370667</v>
      </c>
      <c r="G25" s="78">
        <v>1370667</v>
      </c>
      <c r="H25" s="78">
        <v>1370667</v>
      </c>
      <c r="I25" s="78">
        <v>1370667</v>
      </c>
      <c r="J25" s="78">
        <v>1370667</v>
      </c>
      <c r="K25" s="78">
        <v>1370667</v>
      </c>
      <c r="L25" s="78">
        <v>1370667</v>
      </c>
      <c r="M25" s="78">
        <v>1370667</v>
      </c>
      <c r="N25" s="78">
        <v>1370667</v>
      </c>
      <c r="O25" s="78">
        <v>1370667</v>
      </c>
      <c r="P25" s="78">
        <v>1370667</v>
      </c>
      <c r="Q25" s="78">
        <v>1370667</v>
      </c>
      <c r="R25" s="78">
        <v>1370667</v>
      </c>
      <c r="S25" s="78">
        <v>1370667</v>
      </c>
      <c r="T25" s="78">
        <v>1370667</v>
      </c>
      <c r="U25" s="78">
        <v>1370667</v>
      </c>
      <c r="V25" s="78">
        <v>1370667</v>
      </c>
      <c r="W25" s="78">
        <v>1370667</v>
      </c>
      <c r="X25" s="78">
        <v>1370667</v>
      </c>
      <c r="Y25" s="78">
        <v>1370667</v>
      </c>
      <c r="Z25" s="78">
        <v>1370667</v>
      </c>
      <c r="AA25" s="78">
        <v>1370667</v>
      </c>
      <c r="AB25" s="78">
        <v>1370667</v>
      </c>
      <c r="AC25" s="78">
        <v>1370667</v>
      </c>
      <c r="AD25" s="78">
        <v>1370667</v>
      </c>
      <c r="AE25" s="78">
        <v>1370667</v>
      </c>
      <c r="AF25" s="78">
        <v>1370667</v>
      </c>
      <c r="AG25" s="78">
        <v>1370667</v>
      </c>
      <c r="AH25" s="78">
        <v>1370667</v>
      </c>
      <c r="AI25" s="78">
        <v>1370667</v>
      </c>
      <c r="AJ25" s="78">
        <v>1370667</v>
      </c>
      <c r="AK25" s="78">
        <v>1370667</v>
      </c>
      <c r="AL25" s="78">
        <v>1370667</v>
      </c>
      <c r="AM25" s="78">
        <v>1370667</v>
      </c>
      <c r="AN25" s="78">
        <v>1370667</v>
      </c>
      <c r="AO25" s="78">
        <v>1370667</v>
      </c>
      <c r="AP25" s="78">
        <v>1370667</v>
      </c>
      <c r="AQ25" s="78">
        <v>1370667</v>
      </c>
      <c r="AR25" s="78">
        <v>1370667</v>
      </c>
      <c r="AS25" s="78">
        <v>1370667</v>
      </c>
      <c r="AT25" s="78">
        <v>1370667</v>
      </c>
      <c r="AU25" s="78">
        <v>1370667</v>
      </c>
    </row>
    <row r="26" spans="1:47" ht="13.5" thickBot="1" x14ac:dyDescent="0.25">
      <c r="A26" s="79"/>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60"/>
      <c r="AS26" s="60"/>
      <c r="AT26" s="60"/>
      <c r="AU26" s="60"/>
    </row>
    <row r="27" spans="1:47" ht="13.5" thickBot="1" x14ac:dyDescent="0.25">
      <c r="A27" s="71" t="s">
        <v>106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108"/>
      <c r="AS27" s="108"/>
      <c r="AT27" s="108"/>
      <c r="AU27" s="108"/>
    </row>
    <row r="28" spans="1:47" x14ac:dyDescent="0.2">
      <c r="A28" s="72" t="s">
        <v>99</v>
      </c>
      <c r="B28" s="81">
        <v>6880</v>
      </c>
      <c r="C28" s="81">
        <v>4466</v>
      </c>
      <c r="D28" s="81">
        <v>4466</v>
      </c>
      <c r="E28" s="81">
        <v>4466</v>
      </c>
      <c r="F28" s="81">
        <v>4466</v>
      </c>
      <c r="G28" s="81">
        <v>4466</v>
      </c>
      <c r="H28" s="81">
        <v>4466</v>
      </c>
      <c r="I28" s="81">
        <v>4682</v>
      </c>
      <c r="J28" s="81">
        <v>4466</v>
      </c>
      <c r="K28" s="81">
        <v>4466</v>
      </c>
      <c r="L28" s="81">
        <v>4466</v>
      </c>
      <c r="M28" s="81">
        <v>4682</v>
      </c>
      <c r="N28" s="81">
        <v>4682</v>
      </c>
      <c r="O28" s="81">
        <v>4682</v>
      </c>
      <c r="P28" s="81">
        <v>4682</v>
      </c>
      <c r="Q28" s="81">
        <v>4682</v>
      </c>
      <c r="R28" s="81">
        <v>4682</v>
      </c>
      <c r="S28" s="81">
        <v>4682</v>
      </c>
      <c r="T28" s="81">
        <v>4682</v>
      </c>
      <c r="U28" s="81">
        <v>4682</v>
      </c>
      <c r="V28" s="81">
        <v>4682</v>
      </c>
      <c r="W28" s="81">
        <v>4682</v>
      </c>
      <c r="X28" s="81">
        <v>4466</v>
      </c>
      <c r="Y28" s="81">
        <v>4466</v>
      </c>
      <c r="Z28" s="81">
        <v>4682</v>
      </c>
      <c r="AA28" s="81">
        <v>4682</v>
      </c>
      <c r="AB28" s="81">
        <v>4682</v>
      </c>
      <c r="AC28" s="81">
        <v>6880</v>
      </c>
      <c r="AD28" s="81">
        <v>6880</v>
      </c>
      <c r="AE28" s="81">
        <v>6880</v>
      </c>
      <c r="AF28" s="81">
        <v>6880</v>
      </c>
      <c r="AG28" s="81">
        <v>6880</v>
      </c>
      <c r="AH28" s="81">
        <v>6880</v>
      </c>
      <c r="AI28" s="81">
        <v>6880</v>
      </c>
      <c r="AJ28" s="81">
        <v>6880</v>
      </c>
      <c r="AK28" s="81">
        <v>6880</v>
      </c>
      <c r="AL28" s="81">
        <v>3714</v>
      </c>
      <c r="AM28" s="81">
        <v>3714</v>
      </c>
      <c r="AN28" s="81">
        <v>3714</v>
      </c>
      <c r="AO28" s="81">
        <v>3714</v>
      </c>
      <c r="AP28" s="81">
        <v>3714</v>
      </c>
      <c r="AQ28" s="109">
        <v>3714</v>
      </c>
      <c r="AR28" s="73">
        <v>3714</v>
      </c>
      <c r="AS28" s="73">
        <v>3714</v>
      </c>
      <c r="AT28" s="73">
        <v>4682</v>
      </c>
      <c r="AU28" s="73">
        <v>4682</v>
      </c>
    </row>
    <row r="29" spans="1:47" x14ac:dyDescent="0.2">
      <c r="A29" s="74" t="s">
        <v>100</v>
      </c>
      <c r="B29" s="82">
        <v>1270</v>
      </c>
      <c r="C29" s="82">
        <v>1238</v>
      </c>
      <c r="D29" s="82">
        <v>1238</v>
      </c>
      <c r="E29" s="82">
        <v>1238</v>
      </c>
      <c r="F29" s="82">
        <v>1238</v>
      </c>
      <c r="G29" s="82">
        <v>1238</v>
      </c>
      <c r="H29" s="82">
        <v>1238</v>
      </c>
      <c r="I29" s="82">
        <v>2605</v>
      </c>
      <c r="J29" s="82">
        <v>1238</v>
      </c>
      <c r="K29" s="82">
        <v>1238</v>
      </c>
      <c r="L29" s="82">
        <v>1238</v>
      </c>
      <c r="M29" s="82">
        <v>2605</v>
      </c>
      <c r="N29" s="82">
        <v>2605</v>
      </c>
      <c r="O29" s="82">
        <v>2605</v>
      </c>
      <c r="P29" s="82">
        <v>2605</v>
      </c>
      <c r="Q29" s="82">
        <v>2605</v>
      </c>
      <c r="R29" s="82">
        <v>2605</v>
      </c>
      <c r="S29" s="82">
        <v>2605</v>
      </c>
      <c r="T29" s="82">
        <v>2605</v>
      </c>
      <c r="U29" s="82">
        <v>2605</v>
      </c>
      <c r="V29" s="82">
        <v>2605</v>
      </c>
      <c r="W29" s="82">
        <v>2605</v>
      </c>
      <c r="X29" s="82">
        <v>1238</v>
      </c>
      <c r="Y29" s="82">
        <v>1238</v>
      </c>
      <c r="Z29" s="82">
        <v>2605</v>
      </c>
      <c r="AA29" s="82">
        <v>2605</v>
      </c>
      <c r="AB29" s="82">
        <v>2605</v>
      </c>
      <c r="AC29" s="82">
        <v>1270</v>
      </c>
      <c r="AD29" s="82">
        <v>1270</v>
      </c>
      <c r="AE29" s="82">
        <v>1270</v>
      </c>
      <c r="AF29" s="82">
        <v>1270</v>
      </c>
      <c r="AG29" s="82">
        <v>1270</v>
      </c>
      <c r="AH29" s="82">
        <v>1270</v>
      </c>
      <c r="AI29" s="82">
        <v>1270</v>
      </c>
      <c r="AJ29" s="82">
        <v>1270</v>
      </c>
      <c r="AK29" s="82">
        <v>1270</v>
      </c>
      <c r="AL29" s="82">
        <v>1875</v>
      </c>
      <c r="AM29" s="82">
        <v>1875</v>
      </c>
      <c r="AN29" s="82">
        <v>1875</v>
      </c>
      <c r="AO29" s="82">
        <v>1875</v>
      </c>
      <c r="AP29" s="82">
        <v>1875</v>
      </c>
      <c r="AQ29" s="110">
        <v>1875</v>
      </c>
      <c r="AR29" s="75">
        <v>1875</v>
      </c>
      <c r="AS29" s="75">
        <v>1875</v>
      </c>
      <c r="AT29" s="75">
        <v>2605</v>
      </c>
      <c r="AU29" s="75">
        <v>2605</v>
      </c>
    </row>
    <row r="30" spans="1:47" x14ac:dyDescent="0.2">
      <c r="A30" s="76" t="s">
        <v>101</v>
      </c>
      <c r="B30" s="81">
        <v>8800</v>
      </c>
      <c r="C30" s="81">
        <v>0</v>
      </c>
      <c r="D30" s="81">
        <v>0</v>
      </c>
      <c r="E30" s="81">
        <v>0</v>
      </c>
      <c r="F30" s="81">
        <v>0</v>
      </c>
      <c r="G30" s="81">
        <v>0</v>
      </c>
      <c r="H30" s="81">
        <v>0</v>
      </c>
      <c r="I30" s="81">
        <v>1566</v>
      </c>
      <c r="J30" s="81">
        <v>0</v>
      </c>
      <c r="K30" s="81">
        <v>0</v>
      </c>
      <c r="L30" s="81">
        <v>0</v>
      </c>
      <c r="M30" s="81">
        <v>1566</v>
      </c>
      <c r="N30" s="81">
        <v>1566</v>
      </c>
      <c r="O30" s="81">
        <v>1566</v>
      </c>
      <c r="P30" s="81">
        <v>1566</v>
      </c>
      <c r="Q30" s="81">
        <v>1566</v>
      </c>
      <c r="R30" s="81">
        <v>1566</v>
      </c>
      <c r="S30" s="81">
        <v>1566</v>
      </c>
      <c r="T30" s="81">
        <v>1566</v>
      </c>
      <c r="U30" s="81">
        <v>1566</v>
      </c>
      <c r="V30" s="81">
        <v>1566</v>
      </c>
      <c r="W30" s="81">
        <v>1566</v>
      </c>
      <c r="X30" s="81">
        <v>0</v>
      </c>
      <c r="Y30" s="81">
        <v>0</v>
      </c>
      <c r="Z30" s="81">
        <v>1566</v>
      </c>
      <c r="AA30" s="81">
        <v>1566</v>
      </c>
      <c r="AB30" s="81">
        <v>1566</v>
      </c>
      <c r="AC30" s="81">
        <v>8800</v>
      </c>
      <c r="AD30" s="81">
        <v>8800</v>
      </c>
      <c r="AE30" s="81">
        <v>8800</v>
      </c>
      <c r="AF30" s="81">
        <v>8800</v>
      </c>
      <c r="AG30" s="81">
        <v>8800</v>
      </c>
      <c r="AH30" s="81">
        <v>8800</v>
      </c>
      <c r="AI30" s="81">
        <v>8800</v>
      </c>
      <c r="AJ30" s="81">
        <v>8800</v>
      </c>
      <c r="AK30" s="81">
        <v>8800</v>
      </c>
      <c r="AL30" s="81">
        <v>842</v>
      </c>
      <c r="AM30" s="81">
        <v>842</v>
      </c>
      <c r="AN30" s="81">
        <v>842</v>
      </c>
      <c r="AO30" s="81">
        <v>842</v>
      </c>
      <c r="AP30" s="81">
        <v>842</v>
      </c>
      <c r="AQ30" s="109">
        <v>842</v>
      </c>
      <c r="AR30" s="73">
        <v>842</v>
      </c>
      <c r="AS30" s="73">
        <v>842</v>
      </c>
      <c r="AT30" s="73">
        <v>1566</v>
      </c>
      <c r="AU30" s="73">
        <v>1566</v>
      </c>
    </row>
    <row r="31" spans="1:47" x14ac:dyDescent="0.2">
      <c r="A31" s="74" t="s">
        <v>102</v>
      </c>
      <c r="B31" s="82">
        <v>5675</v>
      </c>
      <c r="C31" s="82">
        <v>0</v>
      </c>
      <c r="D31" s="82">
        <v>0</v>
      </c>
      <c r="E31" s="82">
        <v>0</v>
      </c>
      <c r="F31" s="82">
        <v>0</v>
      </c>
      <c r="G31" s="82">
        <v>0</v>
      </c>
      <c r="H31" s="82">
        <v>0</v>
      </c>
      <c r="I31" s="82">
        <v>4737</v>
      </c>
      <c r="J31" s="82">
        <v>0</v>
      </c>
      <c r="K31" s="82">
        <v>0</v>
      </c>
      <c r="L31" s="82">
        <v>0</v>
      </c>
      <c r="M31" s="82">
        <v>4737</v>
      </c>
      <c r="N31" s="82">
        <v>4737</v>
      </c>
      <c r="O31" s="82">
        <v>4737</v>
      </c>
      <c r="P31" s="82">
        <v>4737</v>
      </c>
      <c r="Q31" s="82">
        <v>4737</v>
      </c>
      <c r="R31" s="82">
        <v>4737</v>
      </c>
      <c r="S31" s="82">
        <v>4737</v>
      </c>
      <c r="T31" s="82">
        <v>4737</v>
      </c>
      <c r="U31" s="82">
        <v>4737</v>
      </c>
      <c r="V31" s="82">
        <v>4737</v>
      </c>
      <c r="W31" s="82">
        <v>4737</v>
      </c>
      <c r="X31" s="82">
        <v>0</v>
      </c>
      <c r="Y31" s="82">
        <v>0</v>
      </c>
      <c r="Z31" s="82">
        <v>4737</v>
      </c>
      <c r="AA31" s="82">
        <v>4737</v>
      </c>
      <c r="AB31" s="82">
        <v>4737</v>
      </c>
      <c r="AC31" s="82">
        <v>5675</v>
      </c>
      <c r="AD31" s="82">
        <v>5675</v>
      </c>
      <c r="AE31" s="82">
        <v>5675</v>
      </c>
      <c r="AF31" s="82">
        <v>5675</v>
      </c>
      <c r="AG31" s="82">
        <v>5675</v>
      </c>
      <c r="AH31" s="82">
        <v>5675</v>
      </c>
      <c r="AI31" s="82">
        <v>5675</v>
      </c>
      <c r="AJ31" s="82">
        <v>5675</v>
      </c>
      <c r="AK31" s="82">
        <v>5675</v>
      </c>
      <c r="AL31" s="82">
        <v>15</v>
      </c>
      <c r="AM31" s="82">
        <v>15</v>
      </c>
      <c r="AN31" s="82">
        <v>15</v>
      </c>
      <c r="AO31" s="82">
        <v>15</v>
      </c>
      <c r="AP31" s="82">
        <v>15</v>
      </c>
      <c r="AQ31" s="110">
        <v>15</v>
      </c>
      <c r="AR31" s="75">
        <v>15</v>
      </c>
      <c r="AS31" s="75">
        <v>15</v>
      </c>
      <c r="AT31" s="75">
        <v>4737</v>
      </c>
      <c r="AU31" s="75">
        <v>4737</v>
      </c>
    </row>
    <row r="32" spans="1:47" x14ac:dyDescent="0.2">
      <c r="A32" s="76" t="s">
        <v>103</v>
      </c>
      <c r="B32" s="81">
        <v>4960</v>
      </c>
      <c r="C32" s="81">
        <v>4202</v>
      </c>
      <c r="D32" s="81">
        <v>4202</v>
      </c>
      <c r="E32" s="81">
        <v>4202</v>
      </c>
      <c r="F32" s="81">
        <v>4202</v>
      </c>
      <c r="G32" s="81">
        <v>4202</v>
      </c>
      <c r="H32" s="81">
        <v>4202</v>
      </c>
      <c r="I32" s="81">
        <v>6751</v>
      </c>
      <c r="J32" s="81">
        <v>4202</v>
      </c>
      <c r="K32" s="81">
        <v>4202</v>
      </c>
      <c r="L32" s="81">
        <v>4202</v>
      </c>
      <c r="M32" s="81">
        <v>6751</v>
      </c>
      <c r="N32" s="81">
        <v>6751</v>
      </c>
      <c r="O32" s="81">
        <v>6751</v>
      </c>
      <c r="P32" s="81">
        <v>6751</v>
      </c>
      <c r="Q32" s="81">
        <v>6751</v>
      </c>
      <c r="R32" s="81">
        <v>6751</v>
      </c>
      <c r="S32" s="81">
        <v>6751</v>
      </c>
      <c r="T32" s="81">
        <v>6751</v>
      </c>
      <c r="U32" s="81">
        <v>6751</v>
      </c>
      <c r="V32" s="81">
        <v>6751</v>
      </c>
      <c r="W32" s="81">
        <v>6751</v>
      </c>
      <c r="X32" s="81">
        <v>4202</v>
      </c>
      <c r="Y32" s="81">
        <v>4202</v>
      </c>
      <c r="Z32" s="81">
        <v>6751</v>
      </c>
      <c r="AA32" s="81">
        <v>6751</v>
      </c>
      <c r="AB32" s="81">
        <v>6751</v>
      </c>
      <c r="AC32" s="81">
        <v>4960</v>
      </c>
      <c r="AD32" s="81">
        <v>4960</v>
      </c>
      <c r="AE32" s="81">
        <v>4960</v>
      </c>
      <c r="AF32" s="81">
        <v>4960</v>
      </c>
      <c r="AG32" s="81">
        <v>4960</v>
      </c>
      <c r="AH32" s="81">
        <v>4960</v>
      </c>
      <c r="AI32" s="81">
        <v>4960</v>
      </c>
      <c r="AJ32" s="81">
        <v>4960</v>
      </c>
      <c r="AK32" s="81">
        <v>4960</v>
      </c>
      <c r="AL32" s="81">
        <v>4561</v>
      </c>
      <c r="AM32" s="81">
        <v>4561</v>
      </c>
      <c r="AN32" s="81">
        <v>4561</v>
      </c>
      <c r="AO32" s="81">
        <v>4561</v>
      </c>
      <c r="AP32" s="81">
        <v>4561</v>
      </c>
      <c r="AQ32" s="109">
        <v>4561</v>
      </c>
      <c r="AR32" s="73">
        <v>4561</v>
      </c>
      <c r="AS32" s="73">
        <v>4561</v>
      </c>
      <c r="AT32" s="73">
        <v>6751</v>
      </c>
      <c r="AU32" s="73">
        <v>6751</v>
      </c>
    </row>
    <row r="33" spans="1:47" x14ac:dyDescent="0.2">
      <c r="A33" s="74" t="s">
        <v>104</v>
      </c>
      <c r="B33" s="82">
        <v>3074</v>
      </c>
      <c r="C33" s="82">
        <v>0</v>
      </c>
      <c r="D33" s="82">
        <v>0</v>
      </c>
      <c r="E33" s="82">
        <v>0</v>
      </c>
      <c r="F33" s="82">
        <v>0</v>
      </c>
      <c r="G33" s="82">
        <v>0</v>
      </c>
      <c r="H33" s="82">
        <v>0</v>
      </c>
      <c r="I33" s="82">
        <v>-900</v>
      </c>
      <c r="J33" s="82">
        <v>0</v>
      </c>
      <c r="K33" s="82">
        <v>0</v>
      </c>
      <c r="L33" s="82">
        <v>0</v>
      </c>
      <c r="M33" s="82">
        <v>-900</v>
      </c>
      <c r="N33" s="82">
        <v>-900</v>
      </c>
      <c r="O33" s="82">
        <v>-900</v>
      </c>
      <c r="P33" s="82">
        <v>-900</v>
      </c>
      <c r="Q33" s="82">
        <v>-900</v>
      </c>
      <c r="R33" s="82">
        <v>-900</v>
      </c>
      <c r="S33" s="82">
        <v>-900</v>
      </c>
      <c r="T33" s="82">
        <v>-900</v>
      </c>
      <c r="U33" s="82">
        <v>-900</v>
      </c>
      <c r="V33" s="82">
        <v>-900</v>
      </c>
      <c r="W33" s="82">
        <v>-900</v>
      </c>
      <c r="X33" s="82">
        <v>0</v>
      </c>
      <c r="Y33" s="82">
        <v>0</v>
      </c>
      <c r="Z33" s="82">
        <v>-900</v>
      </c>
      <c r="AA33" s="82">
        <v>-900</v>
      </c>
      <c r="AB33" s="82">
        <v>-900</v>
      </c>
      <c r="AC33" s="82">
        <v>3074</v>
      </c>
      <c r="AD33" s="82">
        <v>3074</v>
      </c>
      <c r="AE33" s="82">
        <v>3074</v>
      </c>
      <c r="AF33" s="82">
        <v>3074</v>
      </c>
      <c r="AG33" s="82">
        <v>3074</v>
      </c>
      <c r="AH33" s="82">
        <v>3074</v>
      </c>
      <c r="AI33" s="82">
        <v>3074</v>
      </c>
      <c r="AJ33" s="82">
        <v>3074</v>
      </c>
      <c r="AK33" s="82">
        <v>3074</v>
      </c>
      <c r="AL33" s="82">
        <v>0</v>
      </c>
      <c r="AM33" s="82">
        <v>0</v>
      </c>
      <c r="AN33" s="82">
        <v>0</v>
      </c>
      <c r="AO33" s="82">
        <v>0</v>
      </c>
      <c r="AP33" s="82">
        <v>0</v>
      </c>
      <c r="AQ33" s="110">
        <v>0</v>
      </c>
      <c r="AR33" s="75">
        <v>0</v>
      </c>
      <c r="AS33" s="75">
        <v>0</v>
      </c>
      <c r="AT33" s="75">
        <v>-900</v>
      </c>
      <c r="AU33" s="75">
        <v>-900</v>
      </c>
    </row>
    <row r="34" spans="1:47" x14ac:dyDescent="0.2">
      <c r="A34" s="77" t="s">
        <v>105</v>
      </c>
      <c r="B34" s="83">
        <v>117900</v>
      </c>
      <c r="C34" s="83">
        <v>285600</v>
      </c>
      <c r="D34" s="83">
        <v>285600</v>
      </c>
      <c r="E34" s="83">
        <v>285600</v>
      </c>
      <c r="F34" s="83">
        <v>285600</v>
      </c>
      <c r="G34" s="83">
        <v>285600</v>
      </c>
      <c r="H34" s="83">
        <v>285600</v>
      </c>
      <c r="I34" s="83">
        <v>555300</v>
      </c>
      <c r="J34" s="83">
        <v>285600</v>
      </c>
      <c r="K34" s="83">
        <v>285600</v>
      </c>
      <c r="L34" s="83">
        <v>285600</v>
      </c>
      <c r="M34" s="83">
        <v>555300</v>
      </c>
      <c r="N34" s="83">
        <v>555300</v>
      </c>
      <c r="O34" s="83">
        <v>555300</v>
      </c>
      <c r="P34" s="83">
        <v>555300</v>
      </c>
      <c r="Q34" s="83">
        <v>555300</v>
      </c>
      <c r="R34" s="83">
        <v>555300</v>
      </c>
      <c r="S34" s="83">
        <v>555300</v>
      </c>
      <c r="T34" s="83">
        <v>555300</v>
      </c>
      <c r="U34" s="83">
        <v>555300</v>
      </c>
      <c r="V34" s="83">
        <v>555300</v>
      </c>
      <c r="W34" s="83">
        <v>555300</v>
      </c>
      <c r="X34" s="83">
        <v>285600</v>
      </c>
      <c r="Y34" s="83">
        <v>285600</v>
      </c>
      <c r="Z34" s="83">
        <v>555300</v>
      </c>
      <c r="AA34" s="83">
        <v>555300</v>
      </c>
      <c r="AB34" s="83">
        <v>555300</v>
      </c>
      <c r="AC34" s="83">
        <v>117900</v>
      </c>
      <c r="AD34" s="83">
        <v>117900</v>
      </c>
      <c r="AE34" s="83">
        <v>117900</v>
      </c>
      <c r="AF34" s="83">
        <v>117900</v>
      </c>
      <c r="AG34" s="83">
        <v>117900</v>
      </c>
      <c r="AH34" s="83">
        <v>117900</v>
      </c>
      <c r="AI34" s="83">
        <v>117900</v>
      </c>
      <c r="AJ34" s="83">
        <v>117900</v>
      </c>
      <c r="AK34" s="83">
        <v>117900</v>
      </c>
      <c r="AL34" s="83">
        <v>211789</v>
      </c>
      <c r="AM34" s="83">
        <v>211789</v>
      </c>
      <c r="AN34" s="83">
        <v>211789</v>
      </c>
      <c r="AO34" s="83">
        <v>211789</v>
      </c>
      <c r="AP34" s="83">
        <v>211789</v>
      </c>
      <c r="AQ34" s="111">
        <v>211789</v>
      </c>
      <c r="AR34" s="78">
        <v>211789</v>
      </c>
      <c r="AS34" s="78">
        <v>211789</v>
      </c>
      <c r="AT34" s="78">
        <v>555300</v>
      </c>
      <c r="AU34" s="78">
        <v>555300</v>
      </c>
    </row>
    <row r="35" spans="1:47" ht="13.5" thickBot="1" x14ac:dyDescent="0.25">
      <c r="A35" s="79"/>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108"/>
      <c r="AS35" s="108"/>
      <c r="AT35" s="108"/>
      <c r="AU35" s="108"/>
    </row>
    <row r="36" spans="1:47" ht="13.5" thickBot="1" x14ac:dyDescent="0.25">
      <c r="A36" s="71" t="s">
        <v>107</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108"/>
      <c r="AS36" s="108"/>
      <c r="AT36" s="108"/>
      <c r="AU36" s="108"/>
    </row>
    <row r="37" spans="1:47" x14ac:dyDescent="0.2">
      <c r="A37" s="72" t="s">
        <v>99</v>
      </c>
      <c r="B37" s="99">
        <v>554</v>
      </c>
      <c r="C37" s="99">
        <v>1725</v>
      </c>
      <c r="D37" s="99">
        <v>342</v>
      </c>
      <c r="E37" s="99">
        <v>949</v>
      </c>
      <c r="F37" s="99">
        <v>1216</v>
      </c>
      <c r="G37" s="99">
        <v>776</v>
      </c>
      <c r="H37" s="99">
        <v>1623</v>
      </c>
      <c r="I37" s="99">
        <v>1632</v>
      </c>
      <c r="J37" s="99">
        <v>599</v>
      </c>
      <c r="K37" s="99">
        <v>500</v>
      </c>
      <c r="L37" s="99">
        <v>839</v>
      </c>
      <c r="M37" s="99">
        <v>1111</v>
      </c>
      <c r="N37" s="99">
        <v>3169</v>
      </c>
      <c r="O37" s="99">
        <v>624</v>
      </c>
      <c r="P37" s="81">
        <v>2791</v>
      </c>
      <c r="Q37" s="81">
        <v>324</v>
      </c>
      <c r="R37" s="99">
        <v>305</v>
      </c>
      <c r="S37" s="99">
        <v>783</v>
      </c>
      <c r="T37" s="99">
        <v>1227</v>
      </c>
      <c r="U37" s="99">
        <v>1209</v>
      </c>
      <c r="V37" s="99">
        <v>2090</v>
      </c>
      <c r="W37" s="99">
        <v>941</v>
      </c>
      <c r="X37" s="99">
        <v>545</v>
      </c>
      <c r="Y37" s="99">
        <v>545</v>
      </c>
      <c r="Z37" s="99">
        <v>777</v>
      </c>
      <c r="AA37" s="99">
        <v>1438</v>
      </c>
      <c r="AB37" s="99">
        <v>724</v>
      </c>
      <c r="AC37" s="99">
        <v>463</v>
      </c>
      <c r="AD37" s="99">
        <v>178</v>
      </c>
      <c r="AE37" s="99">
        <v>233</v>
      </c>
      <c r="AF37" s="99">
        <v>363</v>
      </c>
      <c r="AG37" s="99">
        <v>109</v>
      </c>
      <c r="AH37" s="99">
        <v>72</v>
      </c>
      <c r="AI37" s="99">
        <v>618</v>
      </c>
      <c r="AJ37" s="99">
        <v>763</v>
      </c>
      <c r="AK37" s="81">
        <v>632</v>
      </c>
      <c r="AL37" s="73">
        <v>1613</v>
      </c>
      <c r="AM37" s="99">
        <v>840</v>
      </c>
      <c r="AN37" s="99">
        <v>1031</v>
      </c>
      <c r="AO37" s="99">
        <v>955</v>
      </c>
      <c r="AP37" s="99">
        <v>1330</v>
      </c>
      <c r="AQ37" s="112">
        <v>1241</v>
      </c>
      <c r="AR37" s="73">
        <v>1647</v>
      </c>
      <c r="AS37" s="73">
        <v>1167</v>
      </c>
      <c r="AT37" s="73">
        <v>1522</v>
      </c>
      <c r="AU37" s="73">
        <v>1866</v>
      </c>
    </row>
    <row r="38" spans="1:47" x14ac:dyDescent="0.2">
      <c r="A38" s="74" t="s">
        <v>100</v>
      </c>
      <c r="B38" s="100">
        <v>0</v>
      </c>
      <c r="C38" s="100">
        <v>14</v>
      </c>
      <c r="D38" s="100">
        <v>80</v>
      </c>
      <c r="E38" s="100">
        <v>276</v>
      </c>
      <c r="F38" s="100">
        <v>803</v>
      </c>
      <c r="G38" s="100">
        <v>1618</v>
      </c>
      <c r="H38" s="100">
        <v>1604</v>
      </c>
      <c r="I38" s="100">
        <v>0</v>
      </c>
      <c r="J38" s="100">
        <v>591</v>
      </c>
      <c r="K38" s="100">
        <v>160</v>
      </c>
      <c r="L38" s="100">
        <v>1698</v>
      </c>
      <c r="M38" s="100">
        <v>0</v>
      </c>
      <c r="N38" s="100">
        <v>725</v>
      </c>
      <c r="O38" s="100">
        <v>0</v>
      </c>
      <c r="P38" s="82">
        <v>2527</v>
      </c>
      <c r="Q38" s="82">
        <v>97</v>
      </c>
      <c r="R38" s="100">
        <v>50</v>
      </c>
      <c r="S38" s="100">
        <v>49</v>
      </c>
      <c r="T38" s="100">
        <v>347</v>
      </c>
      <c r="U38" s="100">
        <v>160</v>
      </c>
      <c r="V38" s="100">
        <v>0</v>
      </c>
      <c r="W38" s="100">
        <v>200</v>
      </c>
      <c r="X38" s="100">
        <v>90</v>
      </c>
      <c r="Y38" s="100">
        <v>90</v>
      </c>
      <c r="Z38" s="100">
        <v>222</v>
      </c>
      <c r="AA38" s="100">
        <v>0</v>
      </c>
      <c r="AB38" s="100">
        <v>826</v>
      </c>
      <c r="AC38" s="100">
        <v>0</v>
      </c>
      <c r="AD38" s="100">
        <v>0</v>
      </c>
      <c r="AE38" s="100">
        <v>0</v>
      </c>
      <c r="AF38" s="100">
        <v>0</v>
      </c>
      <c r="AG38" s="100">
        <v>0</v>
      </c>
      <c r="AH38" s="100">
        <v>0</v>
      </c>
      <c r="AI38" s="100">
        <v>0</v>
      </c>
      <c r="AJ38" s="100">
        <v>0</v>
      </c>
      <c r="AK38" s="82">
        <v>0</v>
      </c>
      <c r="AL38" s="75">
        <v>13</v>
      </c>
      <c r="AM38" s="100">
        <v>130</v>
      </c>
      <c r="AN38" s="100">
        <v>179</v>
      </c>
      <c r="AO38" s="100">
        <v>101</v>
      </c>
      <c r="AP38" s="100">
        <v>135</v>
      </c>
      <c r="AQ38" s="113">
        <v>1123</v>
      </c>
      <c r="AR38" s="75">
        <v>408</v>
      </c>
      <c r="AS38" s="75">
        <v>314</v>
      </c>
      <c r="AT38" s="75">
        <v>1778</v>
      </c>
      <c r="AU38" s="75">
        <v>332</v>
      </c>
    </row>
    <row r="39" spans="1:47" x14ac:dyDescent="0.2">
      <c r="A39" s="76" t="s">
        <v>101</v>
      </c>
      <c r="B39" s="99">
        <v>0</v>
      </c>
      <c r="C39" s="99">
        <v>584</v>
      </c>
      <c r="D39" s="99">
        <v>429</v>
      </c>
      <c r="E39" s="99">
        <v>544</v>
      </c>
      <c r="F39" s="99">
        <v>5832</v>
      </c>
      <c r="G39" s="99">
        <v>1644</v>
      </c>
      <c r="H39" s="99">
        <v>2550</v>
      </c>
      <c r="I39" s="99">
        <v>2177</v>
      </c>
      <c r="J39" s="99">
        <v>1059</v>
      </c>
      <c r="K39" s="99">
        <v>570</v>
      </c>
      <c r="L39" s="99">
        <v>1552</v>
      </c>
      <c r="M39" s="99">
        <v>2126</v>
      </c>
      <c r="N39" s="99">
        <v>5245</v>
      </c>
      <c r="O39" s="99">
        <v>622</v>
      </c>
      <c r="P39" s="81">
        <v>2264</v>
      </c>
      <c r="Q39" s="81">
        <v>262</v>
      </c>
      <c r="R39" s="99">
        <v>489</v>
      </c>
      <c r="S39" s="99">
        <v>1315</v>
      </c>
      <c r="T39" s="99">
        <v>1156</v>
      </c>
      <c r="U39" s="99">
        <v>858</v>
      </c>
      <c r="V39" s="99">
        <v>951</v>
      </c>
      <c r="W39" s="99">
        <v>798</v>
      </c>
      <c r="X39" s="99">
        <v>292</v>
      </c>
      <c r="Y39" s="99">
        <v>292</v>
      </c>
      <c r="Z39" s="99">
        <v>1286</v>
      </c>
      <c r="AA39" s="99">
        <v>1805</v>
      </c>
      <c r="AB39" s="99">
        <v>1565</v>
      </c>
      <c r="AC39" s="99">
        <v>0</v>
      </c>
      <c r="AD39" s="99">
        <v>0</v>
      </c>
      <c r="AE39" s="99">
        <v>0</v>
      </c>
      <c r="AF39" s="99">
        <v>0</v>
      </c>
      <c r="AG39" s="99">
        <v>0</v>
      </c>
      <c r="AH39" s="99">
        <v>0</v>
      </c>
      <c r="AI39" s="99">
        <v>0</v>
      </c>
      <c r="AJ39" s="99">
        <v>0</v>
      </c>
      <c r="AK39" s="81">
        <v>0</v>
      </c>
      <c r="AL39" s="73">
        <v>1379</v>
      </c>
      <c r="AM39" s="99">
        <v>2998</v>
      </c>
      <c r="AN39" s="99">
        <v>323</v>
      </c>
      <c r="AO39" s="99">
        <v>10</v>
      </c>
      <c r="AP39" s="99">
        <v>1618</v>
      </c>
      <c r="AQ39" s="112">
        <v>1833</v>
      </c>
      <c r="AR39" s="73">
        <v>1426</v>
      </c>
      <c r="AS39" s="73">
        <v>531</v>
      </c>
      <c r="AT39" s="73">
        <v>2680</v>
      </c>
      <c r="AU39" s="73">
        <v>4459</v>
      </c>
    </row>
    <row r="40" spans="1:47" x14ac:dyDescent="0.2">
      <c r="A40" s="74" t="s">
        <v>102</v>
      </c>
      <c r="B40" s="100">
        <v>0</v>
      </c>
      <c r="C40" s="100">
        <v>122</v>
      </c>
      <c r="D40" s="100">
        <v>129</v>
      </c>
      <c r="E40" s="100">
        <v>743</v>
      </c>
      <c r="F40" s="100">
        <v>205</v>
      </c>
      <c r="G40" s="100">
        <v>1499</v>
      </c>
      <c r="H40" s="100">
        <v>4172</v>
      </c>
      <c r="I40" s="100">
        <v>3353</v>
      </c>
      <c r="J40" s="100">
        <v>600</v>
      </c>
      <c r="K40" s="100">
        <v>77</v>
      </c>
      <c r="L40" s="100">
        <v>3824</v>
      </c>
      <c r="M40" s="100">
        <v>1959</v>
      </c>
      <c r="N40" s="100">
        <v>4847</v>
      </c>
      <c r="O40" s="100">
        <v>1461</v>
      </c>
      <c r="P40" s="82">
        <v>2094</v>
      </c>
      <c r="Q40" s="82">
        <v>341</v>
      </c>
      <c r="R40" s="100">
        <v>861</v>
      </c>
      <c r="S40" s="100">
        <v>2244</v>
      </c>
      <c r="T40" s="100">
        <v>3718</v>
      </c>
      <c r="U40" s="100">
        <v>2017</v>
      </c>
      <c r="V40" s="100">
        <v>309</v>
      </c>
      <c r="W40" s="100">
        <v>497</v>
      </c>
      <c r="X40" s="100">
        <v>84</v>
      </c>
      <c r="Y40" s="100">
        <v>84</v>
      </c>
      <c r="Z40" s="100">
        <v>572</v>
      </c>
      <c r="AA40" s="100">
        <v>876</v>
      </c>
      <c r="AB40" s="100">
        <v>2105</v>
      </c>
      <c r="AC40" s="100">
        <v>35</v>
      </c>
      <c r="AD40" s="100">
        <v>0</v>
      </c>
      <c r="AE40" s="100">
        <v>0</v>
      </c>
      <c r="AF40" s="100">
        <v>0</v>
      </c>
      <c r="AG40" s="100">
        <v>176</v>
      </c>
      <c r="AH40" s="100">
        <v>317</v>
      </c>
      <c r="AI40" s="100">
        <v>13</v>
      </c>
      <c r="AJ40" s="100">
        <v>12</v>
      </c>
      <c r="AK40" s="82">
        <v>7</v>
      </c>
      <c r="AL40" s="75">
        <v>1634</v>
      </c>
      <c r="AM40" s="100">
        <v>534</v>
      </c>
      <c r="AN40" s="100">
        <v>167</v>
      </c>
      <c r="AO40" s="100">
        <v>93</v>
      </c>
      <c r="AP40" s="100">
        <v>577</v>
      </c>
      <c r="AQ40" s="113">
        <v>485</v>
      </c>
      <c r="AR40" s="75">
        <v>326</v>
      </c>
      <c r="AS40" s="75">
        <v>307</v>
      </c>
      <c r="AT40" s="75">
        <v>754</v>
      </c>
      <c r="AU40" s="75">
        <v>4988</v>
      </c>
    </row>
    <row r="41" spans="1:47" x14ac:dyDescent="0.2">
      <c r="A41" s="76" t="s">
        <v>103</v>
      </c>
      <c r="B41" s="99">
        <v>0</v>
      </c>
      <c r="C41" s="99">
        <v>0</v>
      </c>
      <c r="D41" s="99">
        <v>0</v>
      </c>
      <c r="E41" s="99">
        <v>22</v>
      </c>
      <c r="F41" s="99">
        <v>0</v>
      </c>
      <c r="G41" s="99">
        <v>0</v>
      </c>
      <c r="H41" s="99">
        <v>0</v>
      </c>
      <c r="I41" s="99">
        <v>0</v>
      </c>
      <c r="J41" s="99">
        <v>0</v>
      </c>
      <c r="K41" s="99">
        <v>0</v>
      </c>
      <c r="L41" s="99">
        <v>0</v>
      </c>
      <c r="M41" s="99">
        <v>0</v>
      </c>
      <c r="N41" s="99">
        <v>355</v>
      </c>
      <c r="O41" s="99">
        <v>0</v>
      </c>
      <c r="P41" s="81">
        <v>0</v>
      </c>
      <c r="Q41" s="81">
        <v>0</v>
      </c>
      <c r="R41" s="99">
        <v>0</v>
      </c>
      <c r="S41" s="99">
        <v>0</v>
      </c>
      <c r="T41" s="99">
        <v>0</v>
      </c>
      <c r="U41" s="99">
        <v>0</v>
      </c>
      <c r="V41" s="99">
        <v>0</v>
      </c>
      <c r="W41" s="99">
        <v>0</v>
      </c>
      <c r="X41" s="99">
        <v>0</v>
      </c>
      <c r="Y41" s="99">
        <v>0</v>
      </c>
      <c r="Z41" s="99">
        <v>0</v>
      </c>
      <c r="AA41" s="99">
        <v>0</v>
      </c>
      <c r="AB41" s="99">
        <v>0</v>
      </c>
      <c r="AC41" s="99">
        <v>0</v>
      </c>
      <c r="AD41" s="99">
        <v>0</v>
      </c>
      <c r="AE41" s="99">
        <v>0</v>
      </c>
      <c r="AF41" s="99">
        <v>0</v>
      </c>
      <c r="AG41" s="99">
        <v>0</v>
      </c>
      <c r="AH41" s="99">
        <v>0</v>
      </c>
      <c r="AI41" s="99">
        <v>0</v>
      </c>
      <c r="AJ41" s="99">
        <v>0</v>
      </c>
      <c r="AK41" s="81">
        <v>0</v>
      </c>
      <c r="AL41" s="73">
        <v>0</v>
      </c>
      <c r="AM41" s="99">
        <v>0</v>
      </c>
      <c r="AN41" s="99">
        <v>0</v>
      </c>
      <c r="AO41" s="99">
        <v>0</v>
      </c>
      <c r="AP41" s="99">
        <v>0</v>
      </c>
      <c r="AQ41" s="112">
        <v>0</v>
      </c>
      <c r="AR41" s="114">
        <v>0</v>
      </c>
      <c r="AS41" s="114">
        <v>0</v>
      </c>
      <c r="AT41" s="114">
        <v>163</v>
      </c>
      <c r="AU41" s="114">
        <v>0</v>
      </c>
    </row>
    <row r="42" spans="1:47" x14ac:dyDescent="0.2">
      <c r="A42" s="74" t="s">
        <v>104</v>
      </c>
      <c r="B42" s="100">
        <v>0</v>
      </c>
      <c r="C42" s="100">
        <v>0</v>
      </c>
      <c r="D42" s="100">
        <v>0</v>
      </c>
      <c r="E42" s="100">
        <v>22</v>
      </c>
      <c r="F42" s="100">
        <v>0</v>
      </c>
      <c r="G42" s="100">
        <v>0</v>
      </c>
      <c r="H42" s="100">
        <v>0</v>
      </c>
      <c r="I42" s="100">
        <v>0</v>
      </c>
      <c r="J42" s="100">
        <v>0</v>
      </c>
      <c r="K42" s="100">
        <v>0</v>
      </c>
      <c r="L42" s="100">
        <v>0</v>
      </c>
      <c r="M42" s="100">
        <v>0</v>
      </c>
      <c r="N42" s="100">
        <v>0</v>
      </c>
      <c r="O42" s="100">
        <v>0</v>
      </c>
      <c r="P42" s="82">
        <v>0</v>
      </c>
      <c r="Q42" s="82">
        <v>200</v>
      </c>
      <c r="R42" s="100">
        <v>0</v>
      </c>
      <c r="S42" s="100">
        <v>0</v>
      </c>
      <c r="T42" s="100">
        <v>0</v>
      </c>
      <c r="U42" s="100">
        <v>0</v>
      </c>
      <c r="V42" s="100">
        <v>0</v>
      </c>
      <c r="W42" s="100">
        <v>0</v>
      </c>
      <c r="X42" s="100">
        <v>0</v>
      </c>
      <c r="Y42" s="100">
        <v>0</v>
      </c>
      <c r="Z42" s="100">
        <v>0</v>
      </c>
      <c r="AA42" s="100">
        <v>0</v>
      </c>
      <c r="AB42" s="100">
        <v>0</v>
      </c>
      <c r="AC42" s="100">
        <v>0</v>
      </c>
      <c r="AD42" s="100">
        <v>0</v>
      </c>
      <c r="AE42" s="100">
        <v>0</v>
      </c>
      <c r="AF42" s="100">
        <v>0</v>
      </c>
      <c r="AG42" s="100">
        <v>0</v>
      </c>
      <c r="AH42" s="100">
        <v>0</v>
      </c>
      <c r="AI42" s="100">
        <v>0</v>
      </c>
      <c r="AJ42" s="100">
        <v>0</v>
      </c>
      <c r="AK42" s="82">
        <v>0</v>
      </c>
      <c r="AL42" s="75">
        <v>0</v>
      </c>
      <c r="AM42" s="100">
        <v>0</v>
      </c>
      <c r="AN42" s="100">
        <v>0</v>
      </c>
      <c r="AO42" s="100">
        <v>0</v>
      </c>
      <c r="AP42" s="100">
        <v>245</v>
      </c>
      <c r="AQ42" s="113">
        <v>0</v>
      </c>
      <c r="AR42" s="18">
        <v>0</v>
      </c>
      <c r="AS42" s="18">
        <v>0</v>
      </c>
      <c r="AT42" s="18">
        <v>0</v>
      </c>
      <c r="AU42" s="18">
        <v>0</v>
      </c>
    </row>
    <row r="43" spans="1:47" x14ac:dyDescent="0.2">
      <c r="A43" s="77" t="s">
        <v>105</v>
      </c>
      <c r="B43" s="83">
        <v>5216</v>
      </c>
      <c r="C43" s="95">
        <v>19229</v>
      </c>
      <c r="D43" s="95">
        <v>4267</v>
      </c>
      <c r="E43" s="95">
        <v>16109</v>
      </c>
      <c r="F43" s="95">
        <v>46036</v>
      </c>
      <c r="G43" s="95">
        <v>26804</v>
      </c>
      <c r="H43" s="95">
        <v>62000</v>
      </c>
      <c r="I43" s="95">
        <v>46028</v>
      </c>
      <c r="J43" s="95">
        <v>20715</v>
      </c>
      <c r="K43" s="95">
        <v>13488</v>
      </c>
      <c r="L43" s="95">
        <v>37718</v>
      </c>
      <c r="M43" s="95">
        <v>33175</v>
      </c>
      <c r="N43" s="95">
        <v>69776</v>
      </c>
      <c r="O43" s="95">
        <v>14695</v>
      </c>
      <c r="P43" s="83">
        <v>54300</v>
      </c>
      <c r="Q43" s="83">
        <v>7200</v>
      </c>
      <c r="R43" s="95">
        <v>11106</v>
      </c>
      <c r="S43" s="95">
        <v>21629</v>
      </c>
      <c r="T43" s="95">
        <v>32322</v>
      </c>
      <c r="U43" s="95">
        <v>26947</v>
      </c>
      <c r="V43" s="95">
        <v>31166</v>
      </c>
      <c r="W43" s="95">
        <v>14492</v>
      </c>
      <c r="X43" s="95">
        <v>7729</v>
      </c>
      <c r="Y43" s="95">
        <v>7729</v>
      </c>
      <c r="Z43" s="95">
        <v>16857</v>
      </c>
      <c r="AA43" s="95">
        <v>21070</v>
      </c>
      <c r="AB43" s="95">
        <v>37377</v>
      </c>
      <c r="AC43" s="95">
        <v>20012</v>
      </c>
      <c r="AD43" s="95">
        <v>19782</v>
      </c>
      <c r="AE43" s="95">
        <v>6257</v>
      </c>
      <c r="AF43" s="95">
        <v>10059</v>
      </c>
      <c r="AG43" s="95">
        <v>10243</v>
      </c>
      <c r="AH43" s="95">
        <v>12151</v>
      </c>
      <c r="AI43" s="95">
        <v>8663</v>
      </c>
      <c r="AJ43" s="95">
        <v>11912</v>
      </c>
      <c r="AK43" s="83">
        <v>6117</v>
      </c>
      <c r="AL43" s="78">
        <v>30831</v>
      </c>
      <c r="AM43" s="95">
        <v>34250</v>
      </c>
      <c r="AN43" s="95">
        <v>16934</v>
      </c>
      <c r="AO43" s="95">
        <v>17422</v>
      </c>
      <c r="AP43" s="95">
        <v>27165</v>
      </c>
      <c r="AQ43" s="115">
        <v>39128</v>
      </c>
      <c r="AR43" s="78">
        <v>21445</v>
      </c>
      <c r="AS43" s="78">
        <v>11718</v>
      </c>
      <c r="AT43" s="78">
        <v>15518</v>
      </c>
      <c r="AU43" s="78">
        <v>41806</v>
      </c>
    </row>
    <row r="44" spans="1:47" x14ac:dyDescent="0.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row>
    <row r="45" spans="1:47" x14ac:dyDescent="0.2">
      <c r="A45" s="2" t="s">
        <v>119</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row>
    <row r="46" spans="1:47" x14ac:dyDescent="0.2">
      <c r="A46" s="2" t="s">
        <v>120</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row>
    <row r="47" spans="1:47" x14ac:dyDescent="0.2">
      <c r="A47" s="2"/>
    </row>
    <row r="48" spans="1:47" x14ac:dyDescent="0.2">
      <c r="A48" s="39" t="s">
        <v>118</v>
      </c>
    </row>
    <row r="49" spans="1:1" x14ac:dyDescent="0.2">
      <c r="A49" s="2" t="s">
        <v>117</v>
      </c>
    </row>
    <row r="50" spans="1:1" x14ac:dyDescent="0.2">
      <c r="A50" s="2"/>
    </row>
    <row r="51" spans="1:1" x14ac:dyDescent="0.2">
      <c r="A51" s="3"/>
    </row>
    <row r="52" spans="1:1" x14ac:dyDescent="0.2">
      <c r="A52"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0"/>
  <sheetViews>
    <sheetView workbookViewId="0">
      <pane xSplit="1" topLeftCell="B1" activePane="topRight" state="frozen"/>
      <selection activeCell="A13" sqref="A13"/>
      <selection pane="topRight"/>
    </sheetView>
  </sheetViews>
  <sheetFormatPr defaultRowHeight="12.75" x14ac:dyDescent="0.2"/>
  <cols>
    <col min="1" max="1" width="41.140625" customWidth="1"/>
  </cols>
  <sheetData>
    <row r="1" spans="1:46" ht="15.75" x14ac:dyDescent="0.25">
      <c r="A1" s="1" t="s">
        <v>129</v>
      </c>
    </row>
    <row r="2" spans="1:46" x14ac:dyDescent="0.2">
      <c r="A2" s="38"/>
    </row>
    <row r="3" spans="1:46" ht="15" x14ac:dyDescent="0.25">
      <c r="A3" s="5" t="s">
        <v>126</v>
      </c>
    </row>
    <row r="4" spans="1:46" ht="15" x14ac:dyDescent="0.25">
      <c r="A4" s="5" t="s">
        <v>89</v>
      </c>
    </row>
    <row r="5" spans="1:46" ht="15" x14ac:dyDescent="0.25">
      <c r="A5" s="5" t="s">
        <v>90</v>
      </c>
    </row>
    <row r="6" spans="1:46" ht="15" x14ac:dyDescent="0.25">
      <c r="A6" s="5" t="s">
        <v>91</v>
      </c>
    </row>
    <row r="7" spans="1:46" x14ac:dyDescent="0.2">
      <c r="A7" s="39"/>
    </row>
    <row r="8" spans="1:46" x14ac:dyDescent="0.2">
      <c r="A8" s="54" t="s">
        <v>115</v>
      </c>
      <c r="B8" s="55">
        <v>129</v>
      </c>
      <c r="C8" s="55">
        <v>200</v>
      </c>
      <c r="D8" s="55">
        <v>210</v>
      </c>
      <c r="E8" s="55">
        <v>231</v>
      </c>
      <c r="F8" s="55">
        <v>241</v>
      </c>
      <c r="G8" s="55">
        <v>251</v>
      </c>
      <c r="H8" s="55">
        <v>260</v>
      </c>
      <c r="I8" s="55">
        <v>280</v>
      </c>
      <c r="J8" s="55">
        <v>295</v>
      </c>
      <c r="K8" s="55">
        <v>300</v>
      </c>
      <c r="L8" s="55">
        <v>330</v>
      </c>
      <c r="M8" s="55">
        <v>390</v>
      </c>
      <c r="N8" s="55">
        <v>415</v>
      </c>
      <c r="O8" s="55">
        <v>420</v>
      </c>
      <c r="P8" s="55">
        <v>435</v>
      </c>
      <c r="Q8" s="55">
        <v>450</v>
      </c>
      <c r="R8" s="55">
        <v>460</v>
      </c>
      <c r="S8" s="55">
        <v>480</v>
      </c>
      <c r="T8" s="55">
        <v>500</v>
      </c>
      <c r="U8" s="55">
        <v>510</v>
      </c>
      <c r="V8" s="55">
        <v>540</v>
      </c>
      <c r="W8" s="55">
        <v>545</v>
      </c>
      <c r="X8" s="55">
        <v>546</v>
      </c>
      <c r="Y8" s="55">
        <v>550</v>
      </c>
      <c r="Z8" s="55">
        <v>565</v>
      </c>
      <c r="AA8" s="55">
        <v>595</v>
      </c>
      <c r="AB8" s="55">
        <v>631</v>
      </c>
      <c r="AC8" s="55">
        <v>632</v>
      </c>
      <c r="AD8" s="55">
        <v>633</v>
      </c>
      <c r="AE8" s="55">
        <v>634</v>
      </c>
      <c r="AF8" s="55">
        <v>635</v>
      </c>
      <c r="AG8" s="55">
        <v>636</v>
      </c>
      <c r="AH8" s="55">
        <v>637</v>
      </c>
      <c r="AI8" s="55">
        <v>638</v>
      </c>
      <c r="AJ8" s="55">
        <v>640</v>
      </c>
      <c r="AK8" s="55">
        <v>650</v>
      </c>
      <c r="AL8" s="55">
        <v>670</v>
      </c>
      <c r="AM8" s="55">
        <v>712</v>
      </c>
      <c r="AN8" s="57">
        <v>71286</v>
      </c>
      <c r="AO8" s="55">
        <v>713</v>
      </c>
      <c r="AP8" s="55">
        <v>715</v>
      </c>
      <c r="AQ8" s="55">
        <v>880</v>
      </c>
      <c r="AR8" s="55">
        <v>910</v>
      </c>
      <c r="AS8" s="55">
        <v>911</v>
      </c>
      <c r="AT8" s="55">
        <v>924</v>
      </c>
    </row>
    <row r="9" spans="1:46" s="7" customFormat="1" ht="13.5" thickBot="1" x14ac:dyDescent="0.25">
      <c r="A9" s="58"/>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18"/>
    </row>
    <row r="10" spans="1:46" s="7" customFormat="1" ht="13.5" thickBot="1" x14ac:dyDescent="0.25">
      <c r="A10" s="61" t="s">
        <v>92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103"/>
      <c r="AR10" s="103"/>
      <c r="AS10" s="103"/>
      <c r="AT10" s="118"/>
    </row>
    <row r="11" spans="1:46" x14ac:dyDescent="0.2">
      <c r="A11" s="62" t="s">
        <v>93</v>
      </c>
      <c r="B11" s="51">
        <f t="shared" ref="B11:AT11" si="0">(B17+B18+B19+B20+B21+B22)/B23</f>
        <v>0.14994442639104757</v>
      </c>
      <c r="C11" s="51">
        <f t="shared" si="0"/>
        <v>0.14994442639104757</v>
      </c>
      <c r="D11" s="51">
        <f t="shared" si="0"/>
        <v>0.14994442639104757</v>
      </c>
      <c r="E11" s="51">
        <f t="shared" si="0"/>
        <v>0.14994442639104757</v>
      </c>
      <c r="F11" s="51">
        <f t="shared" si="0"/>
        <v>0.14994442639104757</v>
      </c>
      <c r="G11" s="51">
        <f t="shared" si="0"/>
        <v>0.14994442639104757</v>
      </c>
      <c r="H11" s="51">
        <f t="shared" si="0"/>
        <v>0.14994442639104757</v>
      </c>
      <c r="I11" s="51">
        <f t="shared" si="0"/>
        <v>0.14994442639104757</v>
      </c>
      <c r="J11" s="51">
        <f t="shared" si="0"/>
        <v>0.14994442639104757</v>
      </c>
      <c r="K11" s="51">
        <f t="shared" si="0"/>
        <v>0.14994442639104757</v>
      </c>
      <c r="L11" s="51">
        <f t="shared" si="0"/>
        <v>0.14994442639104757</v>
      </c>
      <c r="M11" s="51">
        <f t="shared" si="0"/>
        <v>0.14994442639104757</v>
      </c>
      <c r="N11" s="51">
        <f t="shared" si="0"/>
        <v>0.14994442639104757</v>
      </c>
      <c r="O11" s="51">
        <f t="shared" si="0"/>
        <v>0.14994442639104757</v>
      </c>
      <c r="P11" s="51">
        <f t="shared" si="0"/>
        <v>0.14994442639104757</v>
      </c>
      <c r="Q11" s="51">
        <f t="shared" si="0"/>
        <v>0.14994442639104757</v>
      </c>
      <c r="R11" s="51">
        <f t="shared" si="0"/>
        <v>0.14994442639104757</v>
      </c>
      <c r="S11" s="51">
        <f t="shared" si="0"/>
        <v>0.14994442639104757</v>
      </c>
      <c r="T11" s="51">
        <f t="shared" si="0"/>
        <v>0.14994442639104757</v>
      </c>
      <c r="U11" s="51">
        <f t="shared" si="0"/>
        <v>0.14994442639104757</v>
      </c>
      <c r="V11" s="51">
        <f t="shared" si="0"/>
        <v>0.14994442639104757</v>
      </c>
      <c r="W11" s="51">
        <f t="shared" si="0"/>
        <v>0.14994442639104757</v>
      </c>
      <c r="X11" s="51">
        <f t="shared" si="0"/>
        <v>0.14994442639104757</v>
      </c>
      <c r="Y11" s="51">
        <f t="shared" si="0"/>
        <v>0.14994442639104757</v>
      </c>
      <c r="Z11" s="51">
        <f t="shared" si="0"/>
        <v>0.14994442639104757</v>
      </c>
      <c r="AA11" s="51">
        <f t="shared" si="0"/>
        <v>0.14994442639104757</v>
      </c>
      <c r="AB11" s="51">
        <f t="shared" si="0"/>
        <v>0.14994442639104757</v>
      </c>
      <c r="AC11" s="51">
        <f t="shared" si="0"/>
        <v>0.14994442639104757</v>
      </c>
      <c r="AD11" s="51">
        <f t="shared" si="0"/>
        <v>0.14994442639104757</v>
      </c>
      <c r="AE11" s="51">
        <f t="shared" si="0"/>
        <v>0.14994442639104757</v>
      </c>
      <c r="AF11" s="51">
        <f t="shared" si="0"/>
        <v>0.14994442639104757</v>
      </c>
      <c r="AG11" s="51">
        <f t="shared" si="0"/>
        <v>0.14994442639104757</v>
      </c>
      <c r="AH11" s="51">
        <f t="shared" si="0"/>
        <v>0.14994442639104757</v>
      </c>
      <c r="AI11" s="51">
        <f t="shared" si="0"/>
        <v>0.14994442639104757</v>
      </c>
      <c r="AJ11" s="51">
        <f t="shared" si="0"/>
        <v>0.14994442639104757</v>
      </c>
      <c r="AK11" s="51">
        <f t="shared" si="0"/>
        <v>0.14994442639104757</v>
      </c>
      <c r="AL11" s="51">
        <f t="shared" si="0"/>
        <v>0.14994442639104757</v>
      </c>
      <c r="AM11" s="51">
        <f t="shared" si="0"/>
        <v>0.14994442639104757</v>
      </c>
      <c r="AN11" s="51">
        <f t="shared" si="0"/>
        <v>0.14994442639104757</v>
      </c>
      <c r="AO11" s="51">
        <f t="shared" si="0"/>
        <v>0.14994442639104757</v>
      </c>
      <c r="AP11" s="51">
        <f t="shared" si="0"/>
        <v>0.14994442639104757</v>
      </c>
      <c r="AQ11" s="51">
        <f t="shared" si="0"/>
        <v>0.14994442639104757</v>
      </c>
      <c r="AR11" s="51">
        <f t="shared" si="0"/>
        <v>0.14994442639104757</v>
      </c>
      <c r="AS11" s="51">
        <f t="shared" si="0"/>
        <v>0.14994442639104757</v>
      </c>
      <c r="AT11" s="51">
        <f t="shared" si="0"/>
        <v>0.14994442639104757</v>
      </c>
    </row>
    <row r="12" spans="1:46" x14ac:dyDescent="0.2">
      <c r="A12" s="63" t="s">
        <v>128</v>
      </c>
      <c r="B12" s="64">
        <f t="shared" ref="B12:AT12" si="1">(B26+B27+B28+B29+B30+B31)/B32</f>
        <v>0.2699891559732514</v>
      </c>
      <c r="C12" s="64">
        <f t="shared" si="1"/>
        <v>5.0051999999999999E-2</v>
      </c>
      <c r="D12" s="64">
        <f t="shared" si="1"/>
        <v>5.0051999999999999E-2</v>
      </c>
      <c r="E12" s="64">
        <f t="shared" si="1"/>
        <v>5.0051999999999999E-2</v>
      </c>
      <c r="F12" s="64">
        <f t="shared" si="1"/>
        <v>5.0051999999999999E-2</v>
      </c>
      <c r="G12" s="64">
        <f t="shared" si="1"/>
        <v>5.0051999999999999E-2</v>
      </c>
      <c r="H12" s="64">
        <f t="shared" si="1"/>
        <v>5.0051999999999999E-2</v>
      </c>
      <c r="I12" s="64">
        <f t="shared" si="1"/>
        <v>3.2995961813170611E-2</v>
      </c>
      <c r="J12" s="64">
        <f t="shared" si="1"/>
        <v>5.0051999999999999E-2</v>
      </c>
      <c r="K12" s="64">
        <f t="shared" si="1"/>
        <v>5.0051999999999999E-2</v>
      </c>
      <c r="L12" s="64">
        <f t="shared" si="1"/>
        <v>5.0051999999999999E-2</v>
      </c>
      <c r="M12" s="64">
        <f t="shared" si="1"/>
        <v>3.2995961813170611E-2</v>
      </c>
      <c r="N12" s="64">
        <f t="shared" si="1"/>
        <v>3.2995961813170611E-2</v>
      </c>
      <c r="O12" s="64">
        <f t="shared" si="1"/>
        <v>3.2995961813170611E-2</v>
      </c>
      <c r="P12" s="64">
        <f t="shared" si="1"/>
        <v>3.2995961813170611E-2</v>
      </c>
      <c r="Q12" s="64">
        <f t="shared" si="1"/>
        <v>3.2995961813170611E-2</v>
      </c>
      <c r="R12" s="64">
        <f t="shared" si="1"/>
        <v>3.2995961813170611E-2</v>
      </c>
      <c r="S12" s="64">
        <f t="shared" si="1"/>
        <v>3.2995961813170611E-2</v>
      </c>
      <c r="T12" s="64">
        <f t="shared" si="1"/>
        <v>3.2995961813170611E-2</v>
      </c>
      <c r="U12" s="64">
        <f t="shared" si="1"/>
        <v>3.2995961813170611E-2</v>
      </c>
      <c r="V12" s="64">
        <f t="shared" si="1"/>
        <v>3.2995961813170611E-2</v>
      </c>
      <c r="W12" s="64">
        <f t="shared" si="1"/>
        <v>5.0051999999999999E-2</v>
      </c>
      <c r="X12" s="64">
        <f t="shared" si="1"/>
        <v>5.0051999999999999E-2</v>
      </c>
      <c r="Y12" s="64">
        <f t="shared" si="1"/>
        <v>3.2995961813170611E-2</v>
      </c>
      <c r="Z12" s="64">
        <f t="shared" si="1"/>
        <v>3.2995961813170611E-2</v>
      </c>
      <c r="AA12" s="64">
        <f t="shared" si="1"/>
        <v>3.2995961813170611E-2</v>
      </c>
      <c r="AB12" s="64">
        <f t="shared" si="1"/>
        <v>0.2699891559732514</v>
      </c>
      <c r="AC12" s="64">
        <f t="shared" si="1"/>
        <v>0.2699891559732514</v>
      </c>
      <c r="AD12" s="64">
        <f t="shared" si="1"/>
        <v>0.2699891559732514</v>
      </c>
      <c r="AE12" s="64">
        <f t="shared" si="1"/>
        <v>0.2699891559732514</v>
      </c>
      <c r="AF12" s="64">
        <f t="shared" si="1"/>
        <v>0.2699891559732514</v>
      </c>
      <c r="AG12" s="64">
        <f t="shared" si="1"/>
        <v>0.2699891559732514</v>
      </c>
      <c r="AH12" s="64">
        <f t="shared" si="1"/>
        <v>0.2699891559732514</v>
      </c>
      <c r="AI12" s="64">
        <f t="shared" si="1"/>
        <v>0.2699891559732514</v>
      </c>
      <c r="AJ12" s="64">
        <f t="shared" si="1"/>
        <v>0.2699891559732514</v>
      </c>
      <c r="AK12" s="64">
        <f t="shared" si="1"/>
        <v>4.6492108010727375E-2</v>
      </c>
      <c r="AL12" s="64">
        <f t="shared" si="1"/>
        <v>4.6492108010727375E-2</v>
      </c>
      <c r="AM12" s="64">
        <f t="shared" si="1"/>
        <v>4.6492108010727375E-2</v>
      </c>
      <c r="AN12" s="64">
        <f t="shared" si="1"/>
        <v>4.6492108010727375E-2</v>
      </c>
      <c r="AO12" s="64">
        <f t="shared" si="1"/>
        <v>4.6492108010727375E-2</v>
      </c>
      <c r="AP12" s="64">
        <f t="shared" si="1"/>
        <v>4.6492108010727375E-2</v>
      </c>
      <c r="AQ12" s="64">
        <f t="shared" si="1"/>
        <v>4.6492108010727375E-2</v>
      </c>
      <c r="AR12" s="64">
        <f t="shared" si="1"/>
        <v>3.2995961813170611E-2</v>
      </c>
      <c r="AS12" s="64">
        <f t="shared" si="1"/>
        <v>3.2995961813170611E-2</v>
      </c>
      <c r="AT12" s="64">
        <f t="shared" si="1"/>
        <v>3.2995961813170611E-2</v>
      </c>
    </row>
    <row r="13" spans="1:46" x14ac:dyDescent="0.2">
      <c r="A13" s="65" t="s">
        <v>95</v>
      </c>
      <c r="B13" s="51">
        <f t="shared" ref="B13:AM13" si="2">(B35+B36+B37+B38+B39+B40)/B41</f>
        <v>6.1169252977264527E-2</v>
      </c>
      <c r="C13" s="51">
        <f t="shared" si="2"/>
        <v>0.15615632285999778</v>
      </c>
      <c r="D13" s="51">
        <f t="shared" si="2"/>
        <v>0.24083627477599784</v>
      </c>
      <c r="E13" s="51">
        <f t="shared" si="2"/>
        <v>0.17961643200648936</v>
      </c>
      <c r="F13" s="51">
        <f t="shared" si="2"/>
        <v>0.18009861984398237</v>
      </c>
      <c r="G13" s="51">
        <f t="shared" si="2"/>
        <v>0.19424267910390702</v>
      </c>
      <c r="H13" s="51">
        <f t="shared" si="2"/>
        <v>0.15474545454545455</v>
      </c>
      <c r="I13" s="51">
        <f t="shared" si="2"/>
        <v>0.16098909470843037</v>
      </c>
      <c r="J13" s="51">
        <f t="shared" si="2"/>
        <v>0.14044858488177814</v>
      </c>
      <c r="K13" s="51">
        <f t="shared" si="2"/>
        <v>0.12066101976415877</v>
      </c>
      <c r="L13" s="51">
        <f t="shared" si="2"/>
        <v>0.21385495988143302</v>
      </c>
      <c r="M13" s="51">
        <f t="shared" si="2"/>
        <v>0.14377017855966265</v>
      </c>
      <c r="N13" s="51">
        <f t="shared" si="2"/>
        <v>0.2045731408488175</v>
      </c>
      <c r="O13" s="51">
        <f t="shared" si="2"/>
        <v>0.16560975609756098</v>
      </c>
      <c r="P13" s="51">
        <f t="shared" si="2"/>
        <v>0.18518583511739725</v>
      </c>
      <c r="Q13" s="51">
        <f t="shared" si="2"/>
        <v>0.13674496644295303</v>
      </c>
      <c r="R13" s="51">
        <f t="shared" si="2"/>
        <v>0.25789170761942709</v>
      </c>
      <c r="S13" s="51">
        <f t="shared" si="2"/>
        <v>0.24976766662949332</v>
      </c>
      <c r="T13" s="51">
        <f t="shared" si="2"/>
        <v>0.14465811965811967</v>
      </c>
      <c r="U13" s="51">
        <f t="shared" si="2"/>
        <v>0.1119360568383659</v>
      </c>
      <c r="V13" s="51">
        <f t="shared" si="2"/>
        <v>0.16816632583503749</v>
      </c>
      <c r="W13" s="51">
        <f t="shared" si="2"/>
        <v>0.17054263565891473</v>
      </c>
      <c r="X13" s="51">
        <f t="shared" si="2"/>
        <v>0.17054263565891473</v>
      </c>
      <c r="Y13" s="51">
        <f t="shared" si="2"/>
        <v>0.14522842639593908</v>
      </c>
      <c r="Z13" s="51">
        <f t="shared" si="2"/>
        <v>0.19597423510466988</v>
      </c>
      <c r="AA13" s="51">
        <f t="shared" si="2"/>
        <v>0.15537237066515067</v>
      </c>
      <c r="AB13" s="51">
        <f t="shared" si="2"/>
        <v>4.3496827720839432E-2</v>
      </c>
      <c r="AC13" s="51">
        <f t="shared" si="2"/>
        <v>2.9914807829875788E-2</v>
      </c>
      <c r="AD13" s="51">
        <f t="shared" si="2"/>
        <v>4.5269965408332079E-2</v>
      </c>
      <c r="AE13" s="51">
        <f t="shared" si="2"/>
        <v>4.1677918804572868E-2</v>
      </c>
      <c r="AF13" s="51">
        <f t="shared" si="2"/>
        <v>2.7243038844963905E-2</v>
      </c>
      <c r="AG13" s="51">
        <f t="shared" si="2"/>
        <v>4.604672057502246E-2</v>
      </c>
      <c r="AH13" s="51">
        <f t="shared" si="2"/>
        <v>7.1979706162139306E-2</v>
      </c>
      <c r="AI13" s="51">
        <f t="shared" si="2"/>
        <v>5.1433024504286086E-2</v>
      </c>
      <c r="AJ13" s="51">
        <f t="shared" si="2"/>
        <v>7.578065498857578E-2</v>
      </c>
      <c r="AK13" s="51">
        <f t="shared" si="2"/>
        <v>0.16971503073197988</v>
      </c>
      <c r="AL13" s="51">
        <f t="shared" si="2"/>
        <v>0.11100294985250737</v>
      </c>
      <c r="AM13" s="51">
        <f t="shared" si="2"/>
        <v>0.16837697570181648</v>
      </c>
      <c r="AN13" s="51">
        <f>(AN35+AN36+AN37+AN38+AN40)/AN41</f>
        <v>8.8518082004838405E-2</v>
      </c>
      <c r="AO13" s="51">
        <f t="shared" ref="AO13:AT13" si="3">(AO35+AO36+AO37+AO38+AO39+AO40)/AO41</f>
        <v>0.15626396544019067</v>
      </c>
      <c r="AP13" s="51">
        <f t="shared" si="3"/>
        <v>0.11755263157894737</v>
      </c>
      <c r="AQ13" s="51">
        <f t="shared" si="3"/>
        <v>0.15048098946404032</v>
      </c>
      <c r="AR13" s="51">
        <f t="shared" si="3"/>
        <v>0.44606448553816974</v>
      </c>
      <c r="AS13" s="51">
        <f t="shared" si="3"/>
        <v>0.2875785273261614</v>
      </c>
      <c r="AT13" s="51">
        <f t="shared" si="3"/>
        <v>0.24514011613228984</v>
      </c>
    </row>
    <row r="14" spans="1:46" x14ac:dyDescent="0.2">
      <c r="A14" s="66" t="s">
        <v>96</v>
      </c>
      <c r="B14" s="67">
        <f>SUM(B11:B13)</f>
        <v>0.48110283534156351</v>
      </c>
      <c r="C14" s="67">
        <f t="shared" ref="C14:AP14" si="4">SUM(C11:C13)</f>
        <v>0.35615274925104534</v>
      </c>
      <c r="D14" s="67">
        <f t="shared" si="4"/>
        <v>0.44083270116704543</v>
      </c>
      <c r="E14" s="67">
        <f t="shared" si="4"/>
        <v>0.37961285839753695</v>
      </c>
      <c r="F14" s="67">
        <f t="shared" si="4"/>
        <v>0.38009504623502999</v>
      </c>
      <c r="G14" s="67">
        <f t="shared" si="4"/>
        <v>0.39423910549495461</v>
      </c>
      <c r="H14" s="67">
        <f t="shared" si="4"/>
        <v>0.35474188093650216</v>
      </c>
      <c r="I14" s="67">
        <f t="shared" si="4"/>
        <v>0.34392948291264858</v>
      </c>
      <c r="J14" s="67">
        <f t="shared" si="4"/>
        <v>0.34044501127282573</v>
      </c>
      <c r="K14" s="67">
        <f t="shared" si="4"/>
        <v>0.32065744615520636</v>
      </c>
      <c r="L14" s="67">
        <f t="shared" si="4"/>
        <v>0.41385138627248064</v>
      </c>
      <c r="M14" s="67">
        <f t="shared" si="4"/>
        <v>0.32671056676388083</v>
      </c>
      <c r="N14" s="67">
        <f t="shared" si="4"/>
        <v>0.38751352905303571</v>
      </c>
      <c r="O14" s="67">
        <f t="shared" si="4"/>
        <v>0.34855014430177916</v>
      </c>
      <c r="P14" s="67">
        <f t="shared" si="4"/>
        <v>0.36812622332161543</v>
      </c>
      <c r="Q14" s="67">
        <f t="shared" si="4"/>
        <v>0.31968535464717118</v>
      </c>
      <c r="R14" s="67">
        <f t="shared" si="4"/>
        <v>0.44083209582364524</v>
      </c>
      <c r="S14" s="67">
        <f t="shared" si="4"/>
        <v>0.4327080548337115</v>
      </c>
      <c r="T14" s="67">
        <f t="shared" si="4"/>
        <v>0.32759850786233785</v>
      </c>
      <c r="U14" s="67">
        <f t="shared" si="4"/>
        <v>0.29487644504258409</v>
      </c>
      <c r="V14" s="67">
        <f t="shared" si="4"/>
        <v>0.35110671403925564</v>
      </c>
      <c r="W14" s="67">
        <f t="shared" si="4"/>
        <v>0.37053906204996234</v>
      </c>
      <c r="X14" s="67">
        <f t="shared" si="4"/>
        <v>0.37053906204996234</v>
      </c>
      <c r="Y14" s="67">
        <f t="shared" si="4"/>
        <v>0.32816881460015723</v>
      </c>
      <c r="Z14" s="67">
        <f t="shared" si="4"/>
        <v>0.37891462330888803</v>
      </c>
      <c r="AA14" s="67">
        <f t="shared" si="4"/>
        <v>0.33831275886936885</v>
      </c>
      <c r="AB14" s="67">
        <f t="shared" si="4"/>
        <v>0.46343041008513841</v>
      </c>
      <c r="AC14" s="67">
        <f t="shared" si="4"/>
        <v>0.44984839019417477</v>
      </c>
      <c r="AD14" s="67">
        <f t="shared" si="4"/>
        <v>0.46520354777263107</v>
      </c>
      <c r="AE14" s="67">
        <f t="shared" si="4"/>
        <v>0.4616115011688719</v>
      </c>
      <c r="AF14" s="67">
        <f t="shared" si="4"/>
        <v>0.44717662120926294</v>
      </c>
      <c r="AG14" s="67">
        <f t="shared" si="4"/>
        <v>0.46598030293932147</v>
      </c>
      <c r="AH14" s="67">
        <f t="shared" si="4"/>
        <v>0.49191328852643834</v>
      </c>
      <c r="AI14" s="67">
        <f t="shared" si="4"/>
        <v>0.47136660686858511</v>
      </c>
      <c r="AJ14" s="67">
        <f t="shared" si="4"/>
        <v>0.49571423735287479</v>
      </c>
      <c r="AK14" s="67">
        <f t="shared" si="4"/>
        <v>0.3661515651337548</v>
      </c>
      <c r="AL14" s="67">
        <f t="shared" si="4"/>
        <v>0.3074394842542823</v>
      </c>
      <c r="AM14" s="67">
        <f t="shared" si="4"/>
        <v>0.36481351010359142</v>
      </c>
      <c r="AN14" s="67">
        <f t="shared" si="4"/>
        <v>0.28495461640661335</v>
      </c>
      <c r="AO14" s="67">
        <f t="shared" si="4"/>
        <v>0.35270049984196561</v>
      </c>
      <c r="AP14" s="67">
        <f t="shared" si="4"/>
        <v>0.3139891659807223</v>
      </c>
      <c r="AQ14" s="104">
        <f t="shared" ref="AQ14:AT14" si="5">SUM(AQ11:AQ13)</f>
        <v>0.34691752386581526</v>
      </c>
      <c r="AR14" s="104">
        <f t="shared" si="5"/>
        <v>0.62900487374238789</v>
      </c>
      <c r="AS14" s="104">
        <f t="shared" si="5"/>
        <v>0.47051891553037961</v>
      </c>
      <c r="AT14" s="104">
        <f t="shared" si="5"/>
        <v>0.42808050433650802</v>
      </c>
    </row>
    <row r="15" spans="1:46" ht="13.5" thickBot="1" x14ac:dyDescent="0.25">
      <c r="A15" s="7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row>
    <row r="16" spans="1:46" ht="13.5" thickBot="1" x14ac:dyDescent="0.25">
      <c r="A16" s="71" t="s">
        <v>98</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row>
    <row r="17" spans="1:46" x14ac:dyDescent="0.2">
      <c r="A17" s="72" t="s">
        <v>99</v>
      </c>
      <c r="B17" s="73">
        <v>27469</v>
      </c>
      <c r="C17" s="73">
        <v>27469</v>
      </c>
      <c r="D17" s="73">
        <v>27469</v>
      </c>
      <c r="E17" s="73">
        <v>27469</v>
      </c>
      <c r="F17" s="73">
        <v>27469</v>
      </c>
      <c r="G17" s="73">
        <v>27469</v>
      </c>
      <c r="H17" s="73">
        <v>27469</v>
      </c>
      <c r="I17" s="73">
        <v>27469</v>
      </c>
      <c r="J17" s="73">
        <v>27469</v>
      </c>
      <c r="K17" s="73">
        <v>27469</v>
      </c>
      <c r="L17" s="73">
        <v>27469</v>
      </c>
      <c r="M17" s="73">
        <v>27469</v>
      </c>
      <c r="N17" s="73">
        <v>27469</v>
      </c>
      <c r="O17" s="73">
        <v>27469</v>
      </c>
      <c r="P17" s="73">
        <v>27469</v>
      </c>
      <c r="Q17" s="73">
        <v>27469</v>
      </c>
      <c r="R17" s="73">
        <v>27469</v>
      </c>
      <c r="S17" s="73">
        <v>27469</v>
      </c>
      <c r="T17" s="73">
        <v>27469</v>
      </c>
      <c r="U17" s="73">
        <v>27469</v>
      </c>
      <c r="V17" s="73">
        <v>27469</v>
      </c>
      <c r="W17" s="73">
        <v>27469</v>
      </c>
      <c r="X17" s="73">
        <v>27469</v>
      </c>
      <c r="Y17" s="73">
        <v>27469</v>
      </c>
      <c r="Z17" s="73">
        <v>27469</v>
      </c>
      <c r="AA17" s="73">
        <v>27469</v>
      </c>
      <c r="AB17" s="73">
        <v>27469</v>
      </c>
      <c r="AC17" s="73">
        <v>27469</v>
      </c>
      <c r="AD17" s="73">
        <v>27469</v>
      </c>
      <c r="AE17" s="73">
        <v>27469</v>
      </c>
      <c r="AF17" s="73">
        <v>27469</v>
      </c>
      <c r="AG17" s="73">
        <v>27469</v>
      </c>
      <c r="AH17" s="73">
        <v>27469</v>
      </c>
      <c r="AI17" s="73">
        <v>27469</v>
      </c>
      <c r="AJ17" s="73">
        <v>27469</v>
      </c>
      <c r="AK17" s="73">
        <v>27469</v>
      </c>
      <c r="AL17" s="73">
        <v>27469</v>
      </c>
      <c r="AM17" s="73">
        <v>27469</v>
      </c>
      <c r="AN17" s="73">
        <v>27469</v>
      </c>
      <c r="AO17" s="73">
        <v>27469</v>
      </c>
      <c r="AP17" s="73">
        <v>27469</v>
      </c>
      <c r="AQ17" s="73">
        <v>27469</v>
      </c>
      <c r="AR17" s="73">
        <v>27469</v>
      </c>
      <c r="AS17" s="73">
        <v>27469</v>
      </c>
      <c r="AT17" s="73">
        <v>27469</v>
      </c>
    </row>
    <row r="18" spans="1:46" x14ac:dyDescent="0.2">
      <c r="A18" s="74" t="s">
        <v>100</v>
      </c>
      <c r="B18" s="75">
        <v>31671</v>
      </c>
      <c r="C18" s="75">
        <v>31671</v>
      </c>
      <c r="D18" s="75">
        <v>31671</v>
      </c>
      <c r="E18" s="75">
        <v>31671</v>
      </c>
      <c r="F18" s="75">
        <v>31671</v>
      </c>
      <c r="G18" s="75">
        <v>31671</v>
      </c>
      <c r="H18" s="75">
        <v>31671</v>
      </c>
      <c r="I18" s="75">
        <v>31671</v>
      </c>
      <c r="J18" s="75">
        <v>31671</v>
      </c>
      <c r="K18" s="75">
        <v>31671</v>
      </c>
      <c r="L18" s="75">
        <v>31671</v>
      </c>
      <c r="M18" s="75">
        <v>31671</v>
      </c>
      <c r="N18" s="75">
        <v>31671</v>
      </c>
      <c r="O18" s="75">
        <v>31671</v>
      </c>
      <c r="P18" s="75">
        <v>31671</v>
      </c>
      <c r="Q18" s="75">
        <v>31671</v>
      </c>
      <c r="R18" s="75">
        <v>31671</v>
      </c>
      <c r="S18" s="75">
        <v>31671</v>
      </c>
      <c r="T18" s="75">
        <v>31671</v>
      </c>
      <c r="U18" s="75">
        <v>31671</v>
      </c>
      <c r="V18" s="75">
        <v>31671</v>
      </c>
      <c r="W18" s="75">
        <v>31671</v>
      </c>
      <c r="X18" s="75">
        <v>31671</v>
      </c>
      <c r="Y18" s="75">
        <v>31671</v>
      </c>
      <c r="Z18" s="75">
        <v>31671</v>
      </c>
      <c r="AA18" s="75">
        <v>31671</v>
      </c>
      <c r="AB18" s="75">
        <v>31671</v>
      </c>
      <c r="AC18" s="75">
        <v>31671</v>
      </c>
      <c r="AD18" s="75">
        <v>31671</v>
      </c>
      <c r="AE18" s="75">
        <v>31671</v>
      </c>
      <c r="AF18" s="75">
        <v>31671</v>
      </c>
      <c r="AG18" s="75">
        <v>31671</v>
      </c>
      <c r="AH18" s="75">
        <v>31671</v>
      </c>
      <c r="AI18" s="75">
        <v>31671</v>
      </c>
      <c r="AJ18" s="75">
        <v>31671</v>
      </c>
      <c r="AK18" s="75">
        <v>31671</v>
      </c>
      <c r="AL18" s="75">
        <v>31671</v>
      </c>
      <c r="AM18" s="75">
        <v>31671</v>
      </c>
      <c r="AN18" s="75">
        <v>31671</v>
      </c>
      <c r="AO18" s="75">
        <v>31671</v>
      </c>
      <c r="AP18" s="75">
        <v>31671</v>
      </c>
      <c r="AQ18" s="75">
        <v>31671</v>
      </c>
      <c r="AR18" s="75">
        <v>31671</v>
      </c>
      <c r="AS18" s="75">
        <v>31671</v>
      </c>
      <c r="AT18" s="75">
        <v>31671</v>
      </c>
    </row>
    <row r="19" spans="1:46" x14ac:dyDescent="0.2">
      <c r="A19" s="76" t="s">
        <v>101</v>
      </c>
      <c r="B19" s="73">
        <v>47194</v>
      </c>
      <c r="C19" s="73">
        <v>47194</v>
      </c>
      <c r="D19" s="73">
        <v>47194</v>
      </c>
      <c r="E19" s="73">
        <v>47194</v>
      </c>
      <c r="F19" s="73">
        <v>47194</v>
      </c>
      <c r="G19" s="73">
        <v>47194</v>
      </c>
      <c r="H19" s="73">
        <v>47194</v>
      </c>
      <c r="I19" s="73">
        <v>47194</v>
      </c>
      <c r="J19" s="73">
        <v>47194</v>
      </c>
      <c r="K19" s="73">
        <v>47194</v>
      </c>
      <c r="L19" s="73">
        <v>47194</v>
      </c>
      <c r="M19" s="73">
        <v>47194</v>
      </c>
      <c r="N19" s="73">
        <v>47194</v>
      </c>
      <c r="O19" s="73">
        <v>47194</v>
      </c>
      <c r="P19" s="73">
        <v>47194</v>
      </c>
      <c r="Q19" s="73">
        <v>47194</v>
      </c>
      <c r="R19" s="73">
        <v>47194</v>
      </c>
      <c r="S19" s="73">
        <v>47194</v>
      </c>
      <c r="T19" s="73">
        <v>47194</v>
      </c>
      <c r="U19" s="73">
        <v>47194</v>
      </c>
      <c r="V19" s="73">
        <v>47194</v>
      </c>
      <c r="W19" s="73">
        <v>47194</v>
      </c>
      <c r="X19" s="73">
        <v>47194</v>
      </c>
      <c r="Y19" s="73">
        <v>47194</v>
      </c>
      <c r="Z19" s="73">
        <v>47194</v>
      </c>
      <c r="AA19" s="73">
        <v>47194</v>
      </c>
      <c r="AB19" s="73">
        <v>47194</v>
      </c>
      <c r="AC19" s="73">
        <v>47194</v>
      </c>
      <c r="AD19" s="73">
        <v>47194</v>
      </c>
      <c r="AE19" s="73">
        <v>47194</v>
      </c>
      <c r="AF19" s="73">
        <v>47194</v>
      </c>
      <c r="AG19" s="73">
        <v>47194</v>
      </c>
      <c r="AH19" s="73">
        <v>47194</v>
      </c>
      <c r="AI19" s="73">
        <v>47194</v>
      </c>
      <c r="AJ19" s="73">
        <v>47194</v>
      </c>
      <c r="AK19" s="73">
        <v>47194</v>
      </c>
      <c r="AL19" s="73">
        <v>47194</v>
      </c>
      <c r="AM19" s="73">
        <v>47194</v>
      </c>
      <c r="AN19" s="73">
        <v>47194</v>
      </c>
      <c r="AO19" s="73">
        <v>47194</v>
      </c>
      <c r="AP19" s="73">
        <v>47194</v>
      </c>
      <c r="AQ19" s="73">
        <v>47194</v>
      </c>
      <c r="AR19" s="73">
        <v>47194</v>
      </c>
      <c r="AS19" s="73">
        <v>47194</v>
      </c>
      <c r="AT19" s="73">
        <v>47194</v>
      </c>
    </row>
    <row r="20" spans="1:46" x14ac:dyDescent="0.2">
      <c r="A20" s="74" t="s">
        <v>102</v>
      </c>
      <c r="B20" s="75">
        <v>59671</v>
      </c>
      <c r="C20" s="75">
        <v>59671</v>
      </c>
      <c r="D20" s="75">
        <v>59671</v>
      </c>
      <c r="E20" s="75">
        <v>59671</v>
      </c>
      <c r="F20" s="75">
        <v>59671</v>
      </c>
      <c r="G20" s="75">
        <v>59671</v>
      </c>
      <c r="H20" s="75">
        <v>59671</v>
      </c>
      <c r="I20" s="75">
        <v>59671</v>
      </c>
      <c r="J20" s="75">
        <v>59671</v>
      </c>
      <c r="K20" s="75">
        <v>59671</v>
      </c>
      <c r="L20" s="75">
        <v>59671</v>
      </c>
      <c r="M20" s="75">
        <v>59671</v>
      </c>
      <c r="N20" s="75">
        <v>59671</v>
      </c>
      <c r="O20" s="75">
        <v>59671</v>
      </c>
      <c r="P20" s="75">
        <v>59671</v>
      </c>
      <c r="Q20" s="75">
        <v>59671</v>
      </c>
      <c r="R20" s="75">
        <v>59671</v>
      </c>
      <c r="S20" s="75">
        <v>59671</v>
      </c>
      <c r="T20" s="75">
        <v>59671</v>
      </c>
      <c r="U20" s="75">
        <v>59671</v>
      </c>
      <c r="V20" s="75">
        <v>59671</v>
      </c>
      <c r="W20" s="75">
        <v>59671</v>
      </c>
      <c r="X20" s="75">
        <v>59671</v>
      </c>
      <c r="Y20" s="75">
        <v>59671</v>
      </c>
      <c r="Z20" s="75">
        <v>59671</v>
      </c>
      <c r="AA20" s="75">
        <v>59671</v>
      </c>
      <c r="AB20" s="75">
        <v>59671</v>
      </c>
      <c r="AC20" s="75">
        <v>59671</v>
      </c>
      <c r="AD20" s="75">
        <v>59671</v>
      </c>
      <c r="AE20" s="75">
        <v>59671</v>
      </c>
      <c r="AF20" s="75">
        <v>59671</v>
      </c>
      <c r="AG20" s="75">
        <v>59671</v>
      </c>
      <c r="AH20" s="75">
        <v>59671</v>
      </c>
      <c r="AI20" s="75">
        <v>59671</v>
      </c>
      <c r="AJ20" s="75">
        <v>59671</v>
      </c>
      <c r="AK20" s="75">
        <v>59671</v>
      </c>
      <c r="AL20" s="75">
        <v>59671</v>
      </c>
      <c r="AM20" s="75">
        <v>59671</v>
      </c>
      <c r="AN20" s="75">
        <v>59671</v>
      </c>
      <c r="AO20" s="75">
        <v>59671</v>
      </c>
      <c r="AP20" s="75">
        <v>59671</v>
      </c>
      <c r="AQ20" s="75">
        <v>59671</v>
      </c>
      <c r="AR20" s="75">
        <v>59671</v>
      </c>
      <c r="AS20" s="75">
        <v>59671</v>
      </c>
      <c r="AT20" s="75">
        <v>59671</v>
      </c>
    </row>
    <row r="21" spans="1:46" x14ac:dyDescent="0.2">
      <c r="A21" s="76" t="s">
        <v>103</v>
      </c>
      <c r="B21" s="73">
        <v>24719</v>
      </c>
      <c r="C21" s="73">
        <v>24719</v>
      </c>
      <c r="D21" s="73">
        <v>24719</v>
      </c>
      <c r="E21" s="73">
        <v>24719</v>
      </c>
      <c r="F21" s="73">
        <v>24719</v>
      </c>
      <c r="G21" s="73">
        <v>24719</v>
      </c>
      <c r="H21" s="73">
        <v>24719</v>
      </c>
      <c r="I21" s="73">
        <v>24719</v>
      </c>
      <c r="J21" s="73">
        <v>24719</v>
      </c>
      <c r="K21" s="73">
        <v>24719</v>
      </c>
      <c r="L21" s="73">
        <v>24719</v>
      </c>
      <c r="M21" s="73">
        <v>24719</v>
      </c>
      <c r="N21" s="73">
        <v>24719</v>
      </c>
      <c r="O21" s="73">
        <v>24719</v>
      </c>
      <c r="P21" s="73">
        <v>24719</v>
      </c>
      <c r="Q21" s="73">
        <v>24719</v>
      </c>
      <c r="R21" s="73">
        <v>24719</v>
      </c>
      <c r="S21" s="73">
        <v>24719</v>
      </c>
      <c r="T21" s="73">
        <v>24719</v>
      </c>
      <c r="U21" s="73">
        <v>24719</v>
      </c>
      <c r="V21" s="73">
        <v>24719</v>
      </c>
      <c r="W21" s="73">
        <v>24719</v>
      </c>
      <c r="X21" s="73">
        <v>24719</v>
      </c>
      <c r="Y21" s="73">
        <v>24719</v>
      </c>
      <c r="Z21" s="73">
        <v>24719</v>
      </c>
      <c r="AA21" s="73">
        <v>24719</v>
      </c>
      <c r="AB21" s="73">
        <v>24719</v>
      </c>
      <c r="AC21" s="73">
        <v>24719</v>
      </c>
      <c r="AD21" s="73">
        <v>24719</v>
      </c>
      <c r="AE21" s="73">
        <v>24719</v>
      </c>
      <c r="AF21" s="73">
        <v>24719</v>
      </c>
      <c r="AG21" s="73">
        <v>24719</v>
      </c>
      <c r="AH21" s="73">
        <v>24719</v>
      </c>
      <c r="AI21" s="73">
        <v>24719</v>
      </c>
      <c r="AJ21" s="73">
        <v>24719</v>
      </c>
      <c r="AK21" s="73">
        <v>24719</v>
      </c>
      <c r="AL21" s="73">
        <v>24719</v>
      </c>
      <c r="AM21" s="73">
        <v>24719</v>
      </c>
      <c r="AN21" s="73">
        <v>24719</v>
      </c>
      <c r="AO21" s="73">
        <v>24719</v>
      </c>
      <c r="AP21" s="73">
        <v>24719</v>
      </c>
      <c r="AQ21" s="73">
        <v>24719</v>
      </c>
      <c r="AR21" s="73">
        <v>24719</v>
      </c>
      <c r="AS21" s="73">
        <v>24719</v>
      </c>
      <c r="AT21" s="73">
        <v>24719</v>
      </c>
    </row>
    <row r="22" spans="1:46" x14ac:dyDescent="0.2">
      <c r="A22" s="74" t="s">
        <v>104</v>
      </c>
      <c r="B22" s="75">
        <v>9072</v>
      </c>
      <c r="C22" s="75">
        <v>9072</v>
      </c>
      <c r="D22" s="75">
        <v>9072</v>
      </c>
      <c r="E22" s="75">
        <v>9072</v>
      </c>
      <c r="F22" s="75">
        <v>9072</v>
      </c>
      <c r="G22" s="75">
        <v>9072</v>
      </c>
      <c r="H22" s="75">
        <v>9072</v>
      </c>
      <c r="I22" s="75">
        <v>9072</v>
      </c>
      <c r="J22" s="75">
        <v>9072</v>
      </c>
      <c r="K22" s="75">
        <v>9072</v>
      </c>
      <c r="L22" s="75">
        <v>9072</v>
      </c>
      <c r="M22" s="75">
        <v>9072</v>
      </c>
      <c r="N22" s="75">
        <v>9072</v>
      </c>
      <c r="O22" s="75">
        <v>9072</v>
      </c>
      <c r="P22" s="75">
        <v>9072</v>
      </c>
      <c r="Q22" s="75">
        <v>9072</v>
      </c>
      <c r="R22" s="75">
        <v>9072</v>
      </c>
      <c r="S22" s="75">
        <v>9072</v>
      </c>
      <c r="T22" s="75">
        <v>9072</v>
      </c>
      <c r="U22" s="75">
        <v>9072</v>
      </c>
      <c r="V22" s="75">
        <v>9072</v>
      </c>
      <c r="W22" s="75">
        <v>9072</v>
      </c>
      <c r="X22" s="75">
        <v>9072</v>
      </c>
      <c r="Y22" s="75">
        <v>9072</v>
      </c>
      <c r="Z22" s="75">
        <v>9072</v>
      </c>
      <c r="AA22" s="75">
        <v>9072</v>
      </c>
      <c r="AB22" s="75">
        <v>9072</v>
      </c>
      <c r="AC22" s="75">
        <v>9072</v>
      </c>
      <c r="AD22" s="75">
        <v>9072</v>
      </c>
      <c r="AE22" s="75">
        <v>9072</v>
      </c>
      <c r="AF22" s="75">
        <v>9072</v>
      </c>
      <c r="AG22" s="75">
        <v>9072</v>
      </c>
      <c r="AH22" s="75">
        <v>9072</v>
      </c>
      <c r="AI22" s="75">
        <v>9072</v>
      </c>
      <c r="AJ22" s="75">
        <v>9072</v>
      </c>
      <c r="AK22" s="75">
        <v>9072</v>
      </c>
      <c r="AL22" s="75">
        <v>9072</v>
      </c>
      <c r="AM22" s="75">
        <v>9072</v>
      </c>
      <c r="AN22" s="75">
        <v>9072</v>
      </c>
      <c r="AO22" s="75">
        <v>9072</v>
      </c>
      <c r="AP22" s="75">
        <v>9072</v>
      </c>
      <c r="AQ22" s="75">
        <v>9072</v>
      </c>
      <c r="AR22" s="75">
        <v>9072</v>
      </c>
      <c r="AS22" s="75">
        <v>9072</v>
      </c>
      <c r="AT22" s="75">
        <v>9072</v>
      </c>
    </row>
    <row r="23" spans="1:46" x14ac:dyDescent="0.2">
      <c r="A23" s="77" t="s">
        <v>105</v>
      </c>
      <c r="B23" s="78">
        <v>1332467</v>
      </c>
      <c r="C23" s="78">
        <v>1332467</v>
      </c>
      <c r="D23" s="78">
        <v>1332467</v>
      </c>
      <c r="E23" s="78">
        <v>1332467</v>
      </c>
      <c r="F23" s="78">
        <v>1332467</v>
      </c>
      <c r="G23" s="78">
        <v>1332467</v>
      </c>
      <c r="H23" s="78">
        <v>1332467</v>
      </c>
      <c r="I23" s="78">
        <v>1332467</v>
      </c>
      <c r="J23" s="78">
        <v>1332467</v>
      </c>
      <c r="K23" s="78">
        <v>1332467</v>
      </c>
      <c r="L23" s="78">
        <v>1332467</v>
      </c>
      <c r="M23" s="78">
        <v>1332467</v>
      </c>
      <c r="N23" s="78">
        <v>1332467</v>
      </c>
      <c r="O23" s="78">
        <v>1332467</v>
      </c>
      <c r="P23" s="78">
        <v>1332467</v>
      </c>
      <c r="Q23" s="78">
        <v>1332467</v>
      </c>
      <c r="R23" s="78">
        <v>1332467</v>
      </c>
      <c r="S23" s="78">
        <v>1332467</v>
      </c>
      <c r="T23" s="78">
        <v>1332467</v>
      </c>
      <c r="U23" s="78">
        <v>1332467</v>
      </c>
      <c r="V23" s="78">
        <v>1332467</v>
      </c>
      <c r="W23" s="78">
        <v>1332467</v>
      </c>
      <c r="X23" s="78">
        <v>1332467</v>
      </c>
      <c r="Y23" s="78">
        <v>1332467</v>
      </c>
      <c r="Z23" s="78">
        <v>1332467</v>
      </c>
      <c r="AA23" s="78">
        <v>1332467</v>
      </c>
      <c r="AB23" s="78">
        <v>1332467</v>
      </c>
      <c r="AC23" s="78">
        <v>1332467</v>
      </c>
      <c r="AD23" s="78">
        <v>1332467</v>
      </c>
      <c r="AE23" s="78">
        <v>1332467</v>
      </c>
      <c r="AF23" s="78">
        <v>1332467</v>
      </c>
      <c r="AG23" s="78">
        <v>1332467</v>
      </c>
      <c r="AH23" s="78">
        <v>1332467</v>
      </c>
      <c r="AI23" s="78">
        <v>1332467</v>
      </c>
      <c r="AJ23" s="78">
        <v>1332467</v>
      </c>
      <c r="AK23" s="78">
        <v>1332467</v>
      </c>
      <c r="AL23" s="78">
        <v>1332467</v>
      </c>
      <c r="AM23" s="78">
        <v>1332467</v>
      </c>
      <c r="AN23" s="78">
        <v>1332467</v>
      </c>
      <c r="AO23" s="78">
        <v>1332467</v>
      </c>
      <c r="AP23" s="78">
        <v>1332467</v>
      </c>
      <c r="AQ23" s="78">
        <v>1332467</v>
      </c>
      <c r="AR23" s="78">
        <v>1332467</v>
      </c>
      <c r="AS23" s="78">
        <v>1332467</v>
      </c>
      <c r="AT23" s="78">
        <v>1332467</v>
      </c>
    </row>
    <row r="24" spans="1:46" ht="13.5" thickBot="1" x14ac:dyDescent="0.25">
      <c r="A24" s="79"/>
      <c r="B24" s="86"/>
      <c r="C24" s="86"/>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60"/>
      <c r="AR24" s="60"/>
      <c r="AS24" s="60"/>
      <c r="AT24" s="60"/>
    </row>
    <row r="25" spans="1:46" ht="13.5" thickBot="1" x14ac:dyDescent="0.25">
      <c r="A25" s="71" t="s">
        <v>106</v>
      </c>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108"/>
      <c r="AR25" s="108"/>
      <c r="AS25" s="108"/>
      <c r="AT25" s="60"/>
    </row>
    <row r="26" spans="1:46" x14ac:dyDescent="0.2">
      <c r="A26" s="72" t="s">
        <v>99</v>
      </c>
      <c r="B26" s="81">
        <v>6800</v>
      </c>
      <c r="C26" s="81">
        <v>5221</v>
      </c>
      <c r="D26" s="81">
        <v>5221</v>
      </c>
      <c r="E26" s="81">
        <v>5221</v>
      </c>
      <c r="F26" s="81">
        <v>5221</v>
      </c>
      <c r="G26" s="81">
        <v>5221</v>
      </c>
      <c r="H26" s="81">
        <v>5221</v>
      </c>
      <c r="I26" s="81">
        <v>5037</v>
      </c>
      <c r="J26" s="81">
        <v>5221</v>
      </c>
      <c r="K26" s="81">
        <v>5221</v>
      </c>
      <c r="L26" s="81">
        <v>5221</v>
      </c>
      <c r="M26" s="81">
        <v>5037</v>
      </c>
      <c r="N26" s="81">
        <v>5037</v>
      </c>
      <c r="O26" s="81">
        <v>5037</v>
      </c>
      <c r="P26" s="81">
        <v>5037</v>
      </c>
      <c r="Q26" s="81">
        <v>5037</v>
      </c>
      <c r="R26" s="81">
        <v>5037</v>
      </c>
      <c r="S26" s="81">
        <v>5037</v>
      </c>
      <c r="T26" s="81">
        <v>5037</v>
      </c>
      <c r="U26" s="81">
        <v>5037</v>
      </c>
      <c r="V26" s="81">
        <v>5037</v>
      </c>
      <c r="W26" s="81">
        <v>5221</v>
      </c>
      <c r="X26" s="81">
        <v>5221</v>
      </c>
      <c r="Y26" s="81">
        <v>5037</v>
      </c>
      <c r="Z26" s="81">
        <v>5037</v>
      </c>
      <c r="AA26" s="81">
        <v>5037</v>
      </c>
      <c r="AB26" s="73">
        <v>6800</v>
      </c>
      <c r="AC26" s="73">
        <v>6800</v>
      </c>
      <c r="AD26" s="73">
        <v>6800</v>
      </c>
      <c r="AE26" s="73">
        <v>6800</v>
      </c>
      <c r="AF26" s="73">
        <v>6800</v>
      </c>
      <c r="AG26" s="73">
        <v>6800</v>
      </c>
      <c r="AH26" s="73">
        <v>6800</v>
      </c>
      <c r="AI26" s="73">
        <v>6800</v>
      </c>
      <c r="AJ26" s="73">
        <v>6800</v>
      </c>
      <c r="AK26" s="81">
        <v>3289</v>
      </c>
      <c r="AL26" s="81">
        <v>3289</v>
      </c>
      <c r="AM26" s="81">
        <v>3289</v>
      </c>
      <c r="AN26" s="81">
        <v>3289</v>
      </c>
      <c r="AO26" s="81">
        <v>3289</v>
      </c>
      <c r="AP26" s="109">
        <v>3289</v>
      </c>
      <c r="AQ26" s="73">
        <v>3289</v>
      </c>
      <c r="AR26" s="73">
        <v>5037</v>
      </c>
      <c r="AS26" s="73">
        <v>5037</v>
      </c>
      <c r="AT26" s="73">
        <v>5037</v>
      </c>
    </row>
    <row r="27" spans="1:46" x14ac:dyDescent="0.2">
      <c r="A27" s="74" t="s">
        <v>100</v>
      </c>
      <c r="B27" s="82">
        <v>1260</v>
      </c>
      <c r="C27" s="82">
        <v>2152</v>
      </c>
      <c r="D27" s="82">
        <v>2152</v>
      </c>
      <c r="E27" s="82">
        <v>2152</v>
      </c>
      <c r="F27" s="82">
        <v>2152</v>
      </c>
      <c r="G27" s="82">
        <v>2152</v>
      </c>
      <c r="H27" s="82">
        <v>2152</v>
      </c>
      <c r="I27" s="82">
        <v>2302</v>
      </c>
      <c r="J27" s="82">
        <v>2152</v>
      </c>
      <c r="K27" s="82">
        <v>2152</v>
      </c>
      <c r="L27" s="82">
        <v>2152</v>
      </c>
      <c r="M27" s="82">
        <v>2302</v>
      </c>
      <c r="N27" s="82">
        <v>2302</v>
      </c>
      <c r="O27" s="82">
        <v>2302</v>
      </c>
      <c r="P27" s="82">
        <v>2302</v>
      </c>
      <c r="Q27" s="82">
        <v>2302</v>
      </c>
      <c r="R27" s="82">
        <v>2302</v>
      </c>
      <c r="S27" s="82">
        <v>2302</v>
      </c>
      <c r="T27" s="82">
        <v>2302</v>
      </c>
      <c r="U27" s="82">
        <v>2302</v>
      </c>
      <c r="V27" s="82">
        <v>2302</v>
      </c>
      <c r="W27" s="82">
        <v>2152</v>
      </c>
      <c r="X27" s="82">
        <v>2152</v>
      </c>
      <c r="Y27" s="82">
        <v>2302</v>
      </c>
      <c r="Z27" s="82">
        <v>2302</v>
      </c>
      <c r="AA27" s="82">
        <v>2302</v>
      </c>
      <c r="AB27" s="75">
        <v>1260</v>
      </c>
      <c r="AC27" s="75">
        <v>1260</v>
      </c>
      <c r="AD27" s="75">
        <v>1260</v>
      </c>
      <c r="AE27" s="75">
        <v>1260</v>
      </c>
      <c r="AF27" s="75">
        <v>1260</v>
      </c>
      <c r="AG27" s="75">
        <v>1260</v>
      </c>
      <c r="AH27" s="75">
        <v>1260</v>
      </c>
      <c r="AI27" s="75">
        <v>1260</v>
      </c>
      <c r="AJ27" s="75">
        <v>1260</v>
      </c>
      <c r="AK27" s="82">
        <v>766</v>
      </c>
      <c r="AL27" s="82">
        <v>766</v>
      </c>
      <c r="AM27" s="82">
        <v>766</v>
      </c>
      <c r="AN27" s="82">
        <v>766</v>
      </c>
      <c r="AO27" s="82">
        <v>766</v>
      </c>
      <c r="AP27" s="110">
        <v>766</v>
      </c>
      <c r="AQ27" s="75">
        <v>766</v>
      </c>
      <c r="AR27" s="75">
        <v>2302</v>
      </c>
      <c r="AS27" s="75">
        <v>2302</v>
      </c>
      <c r="AT27" s="75">
        <v>2302</v>
      </c>
    </row>
    <row r="28" spans="1:46" x14ac:dyDescent="0.2">
      <c r="A28" s="76" t="s">
        <v>101</v>
      </c>
      <c r="B28" s="81">
        <v>8800</v>
      </c>
      <c r="C28" s="81">
        <v>0</v>
      </c>
      <c r="D28" s="81">
        <v>0</v>
      </c>
      <c r="E28" s="81">
        <v>0</v>
      </c>
      <c r="F28" s="81">
        <v>0</v>
      </c>
      <c r="G28" s="81">
        <v>0</v>
      </c>
      <c r="H28" s="81">
        <v>0</v>
      </c>
      <c r="I28" s="81">
        <v>1302</v>
      </c>
      <c r="J28" s="81">
        <v>0</v>
      </c>
      <c r="K28" s="81">
        <v>0</v>
      </c>
      <c r="L28" s="81">
        <v>0</v>
      </c>
      <c r="M28" s="81">
        <v>1302</v>
      </c>
      <c r="N28" s="81">
        <v>1302</v>
      </c>
      <c r="O28" s="81">
        <v>1302</v>
      </c>
      <c r="P28" s="81">
        <v>1302</v>
      </c>
      <c r="Q28" s="81">
        <v>1302</v>
      </c>
      <c r="R28" s="81">
        <v>1302</v>
      </c>
      <c r="S28" s="81">
        <v>1302</v>
      </c>
      <c r="T28" s="81">
        <v>1302</v>
      </c>
      <c r="U28" s="81">
        <v>1302</v>
      </c>
      <c r="V28" s="81">
        <v>1302</v>
      </c>
      <c r="W28" s="81">
        <v>0</v>
      </c>
      <c r="X28" s="81">
        <v>0</v>
      </c>
      <c r="Y28" s="81">
        <v>1302</v>
      </c>
      <c r="Z28" s="81">
        <v>1302</v>
      </c>
      <c r="AA28" s="81">
        <v>1302</v>
      </c>
      <c r="AB28" s="73">
        <v>8800</v>
      </c>
      <c r="AC28" s="73">
        <v>8800</v>
      </c>
      <c r="AD28" s="73">
        <v>8800</v>
      </c>
      <c r="AE28" s="73">
        <v>8800</v>
      </c>
      <c r="AF28" s="73">
        <v>8800</v>
      </c>
      <c r="AG28" s="73">
        <v>8800</v>
      </c>
      <c r="AH28" s="73">
        <v>8800</v>
      </c>
      <c r="AI28" s="73">
        <v>8800</v>
      </c>
      <c r="AJ28" s="73">
        <v>8800</v>
      </c>
      <c r="AK28" s="81">
        <v>809</v>
      </c>
      <c r="AL28" s="81">
        <v>809</v>
      </c>
      <c r="AM28" s="81">
        <v>809</v>
      </c>
      <c r="AN28" s="81">
        <v>809</v>
      </c>
      <c r="AO28" s="81">
        <v>809</v>
      </c>
      <c r="AP28" s="109">
        <v>809</v>
      </c>
      <c r="AQ28" s="73">
        <v>809</v>
      </c>
      <c r="AR28" s="73">
        <v>1302</v>
      </c>
      <c r="AS28" s="73">
        <v>1302</v>
      </c>
      <c r="AT28" s="73">
        <v>1302</v>
      </c>
    </row>
    <row r="29" spans="1:46" x14ac:dyDescent="0.2">
      <c r="A29" s="74" t="s">
        <v>102</v>
      </c>
      <c r="B29" s="82">
        <v>5745</v>
      </c>
      <c r="C29" s="82">
        <v>1400</v>
      </c>
      <c r="D29" s="82">
        <v>1400</v>
      </c>
      <c r="E29" s="82">
        <v>1400</v>
      </c>
      <c r="F29" s="82">
        <v>1400</v>
      </c>
      <c r="G29" s="82">
        <v>1400</v>
      </c>
      <c r="H29" s="82">
        <v>1400</v>
      </c>
      <c r="I29" s="82">
        <v>2151</v>
      </c>
      <c r="J29" s="82">
        <v>1400</v>
      </c>
      <c r="K29" s="82">
        <v>1400</v>
      </c>
      <c r="L29" s="82">
        <v>1400</v>
      </c>
      <c r="M29" s="82">
        <v>2151</v>
      </c>
      <c r="N29" s="82">
        <v>2151</v>
      </c>
      <c r="O29" s="82">
        <v>2151</v>
      </c>
      <c r="P29" s="82">
        <v>2151</v>
      </c>
      <c r="Q29" s="82">
        <v>2151</v>
      </c>
      <c r="R29" s="82">
        <v>2151</v>
      </c>
      <c r="S29" s="82">
        <v>2151</v>
      </c>
      <c r="T29" s="82">
        <v>2151</v>
      </c>
      <c r="U29" s="82">
        <v>2151</v>
      </c>
      <c r="V29" s="82">
        <v>2151</v>
      </c>
      <c r="W29" s="82">
        <v>1400</v>
      </c>
      <c r="X29" s="82">
        <v>1400</v>
      </c>
      <c r="Y29" s="82">
        <v>2151</v>
      </c>
      <c r="Z29" s="82">
        <v>2151</v>
      </c>
      <c r="AA29" s="82">
        <v>2151</v>
      </c>
      <c r="AB29" s="75">
        <v>5745</v>
      </c>
      <c r="AC29" s="75">
        <v>5745</v>
      </c>
      <c r="AD29" s="75">
        <v>5745</v>
      </c>
      <c r="AE29" s="75">
        <v>5745</v>
      </c>
      <c r="AF29" s="75">
        <v>5745</v>
      </c>
      <c r="AG29" s="75">
        <v>5745</v>
      </c>
      <c r="AH29" s="75">
        <v>5745</v>
      </c>
      <c r="AI29" s="75">
        <v>5745</v>
      </c>
      <c r="AJ29" s="75">
        <v>5745</v>
      </c>
      <c r="AK29" s="82">
        <v>20</v>
      </c>
      <c r="AL29" s="82">
        <v>20</v>
      </c>
      <c r="AM29" s="82">
        <v>20</v>
      </c>
      <c r="AN29" s="82">
        <v>20</v>
      </c>
      <c r="AO29" s="82">
        <v>20</v>
      </c>
      <c r="AP29" s="110">
        <v>20</v>
      </c>
      <c r="AQ29" s="75">
        <v>20</v>
      </c>
      <c r="AR29" s="75">
        <v>2151</v>
      </c>
      <c r="AS29" s="75">
        <v>2151</v>
      </c>
      <c r="AT29" s="75">
        <v>2151</v>
      </c>
    </row>
    <row r="30" spans="1:46" x14ac:dyDescent="0.2">
      <c r="A30" s="76" t="s">
        <v>103</v>
      </c>
      <c r="B30" s="81">
        <v>4800</v>
      </c>
      <c r="C30" s="81">
        <v>3740</v>
      </c>
      <c r="D30" s="81">
        <v>3740</v>
      </c>
      <c r="E30" s="81">
        <v>3740</v>
      </c>
      <c r="F30" s="81">
        <v>3740</v>
      </c>
      <c r="G30" s="81">
        <v>3740</v>
      </c>
      <c r="H30" s="81">
        <v>3740</v>
      </c>
      <c r="I30" s="81">
        <v>6555</v>
      </c>
      <c r="J30" s="81">
        <v>3740</v>
      </c>
      <c r="K30" s="81">
        <v>3740</v>
      </c>
      <c r="L30" s="81">
        <v>3740</v>
      </c>
      <c r="M30" s="81">
        <v>6555</v>
      </c>
      <c r="N30" s="81">
        <v>6555</v>
      </c>
      <c r="O30" s="81">
        <v>6555</v>
      </c>
      <c r="P30" s="81">
        <v>6555</v>
      </c>
      <c r="Q30" s="81">
        <v>6555</v>
      </c>
      <c r="R30" s="81">
        <v>6555</v>
      </c>
      <c r="S30" s="81">
        <v>6555</v>
      </c>
      <c r="T30" s="81">
        <v>6555</v>
      </c>
      <c r="U30" s="81">
        <v>6555</v>
      </c>
      <c r="V30" s="81">
        <v>6555</v>
      </c>
      <c r="W30" s="81">
        <v>3740</v>
      </c>
      <c r="X30" s="81">
        <v>3740</v>
      </c>
      <c r="Y30" s="81">
        <v>6555</v>
      </c>
      <c r="Z30" s="81">
        <v>6555</v>
      </c>
      <c r="AA30" s="81">
        <v>6555</v>
      </c>
      <c r="AB30" s="73">
        <v>4800</v>
      </c>
      <c r="AC30" s="73">
        <v>4800</v>
      </c>
      <c r="AD30" s="73">
        <v>4800</v>
      </c>
      <c r="AE30" s="73">
        <v>4800</v>
      </c>
      <c r="AF30" s="73">
        <v>4800</v>
      </c>
      <c r="AG30" s="73">
        <v>4800</v>
      </c>
      <c r="AH30" s="73">
        <v>4800</v>
      </c>
      <c r="AI30" s="73">
        <v>4800</v>
      </c>
      <c r="AJ30" s="73">
        <v>4800</v>
      </c>
      <c r="AK30" s="81">
        <v>4200</v>
      </c>
      <c r="AL30" s="81">
        <v>4200</v>
      </c>
      <c r="AM30" s="81">
        <v>4200</v>
      </c>
      <c r="AN30" s="81">
        <v>4200</v>
      </c>
      <c r="AO30" s="81">
        <v>4200</v>
      </c>
      <c r="AP30" s="109">
        <v>4200</v>
      </c>
      <c r="AQ30" s="73">
        <v>4200</v>
      </c>
      <c r="AR30" s="73">
        <v>6555</v>
      </c>
      <c r="AS30" s="73">
        <v>6555</v>
      </c>
      <c r="AT30" s="73">
        <v>6555</v>
      </c>
    </row>
    <row r="31" spans="1:46" x14ac:dyDescent="0.2">
      <c r="A31" s="74" t="s">
        <v>104</v>
      </c>
      <c r="B31" s="82">
        <v>2472</v>
      </c>
      <c r="C31" s="82">
        <v>0</v>
      </c>
      <c r="D31" s="82">
        <v>0</v>
      </c>
      <c r="E31" s="82">
        <v>0</v>
      </c>
      <c r="F31" s="82">
        <v>0</v>
      </c>
      <c r="G31" s="82">
        <v>0</v>
      </c>
      <c r="H31" s="82">
        <v>0</v>
      </c>
      <c r="I31" s="82">
        <v>0</v>
      </c>
      <c r="J31" s="82">
        <v>0</v>
      </c>
      <c r="K31" s="82">
        <v>0</v>
      </c>
      <c r="L31" s="82">
        <v>0</v>
      </c>
      <c r="M31" s="82">
        <v>0</v>
      </c>
      <c r="N31" s="82">
        <v>0</v>
      </c>
      <c r="O31" s="82">
        <v>0</v>
      </c>
      <c r="P31" s="82">
        <v>0</v>
      </c>
      <c r="Q31" s="82">
        <v>0</v>
      </c>
      <c r="R31" s="82">
        <v>0</v>
      </c>
      <c r="S31" s="82">
        <v>0</v>
      </c>
      <c r="T31" s="82">
        <v>0</v>
      </c>
      <c r="U31" s="82">
        <v>0</v>
      </c>
      <c r="V31" s="82">
        <v>0</v>
      </c>
      <c r="W31" s="82">
        <v>0</v>
      </c>
      <c r="X31" s="82">
        <v>0</v>
      </c>
      <c r="Y31" s="82">
        <v>0</v>
      </c>
      <c r="Z31" s="82">
        <v>0</v>
      </c>
      <c r="AA31" s="82">
        <v>0</v>
      </c>
      <c r="AB31" s="75">
        <v>2472</v>
      </c>
      <c r="AC31" s="75">
        <v>2472</v>
      </c>
      <c r="AD31" s="75">
        <v>2472</v>
      </c>
      <c r="AE31" s="75">
        <v>2472</v>
      </c>
      <c r="AF31" s="75">
        <v>2472</v>
      </c>
      <c r="AG31" s="75">
        <v>2472</v>
      </c>
      <c r="AH31" s="75">
        <v>2472</v>
      </c>
      <c r="AI31" s="75">
        <v>2472</v>
      </c>
      <c r="AJ31" s="75">
        <v>2472</v>
      </c>
      <c r="AK31" s="82">
        <v>0</v>
      </c>
      <c r="AL31" s="82">
        <v>0</v>
      </c>
      <c r="AM31" s="82">
        <v>0</v>
      </c>
      <c r="AN31" s="82">
        <v>0</v>
      </c>
      <c r="AO31" s="82">
        <v>0</v>
      </c>
      <c r="AP31" s="110">
        <v>0</v>
      </c>
      <c r="AQ31" s="75">
        <v>0</v>
      </c>
      <c r="AR31" s="75">
        <v>0</v>
      </c>
      <c r="AS31" s="75">
        <v>0</v>
      </c>
      <c r="AT31" s="75">
        <v>0</v>
      </c>
    </row>
    <row r="32" spans="1:46" x14ac:dyDescent="0.2">
      <c r="A32" s="77" t="s">
        <v>105</v>
      </c>
      <c r="B32" s="83">
        <v>110660</v>
      </c>
      <c r="C32" s="83">
        <v>250000</v>
      </c>
      <c r="D32" s="83">
        <v>250000</v>
      </c>
      <c r="E32" s="83">
        <v>250000</v>
      </c>
      <c r="F32" s="83">
        <v>250000</v>
      </c>
      <c r="G32" s="83">
        <v>250000</v>
      </c>
      <c r="H32" s="83">
        <v>250000</v>
      </c>
      <c r="I32" s="83">
        <v>525731</v>
      </c>
      <c r="J32" s="83">
        <v>250000</v>
      </c>
      <c r="K32" s="83">
        <v>250000</v>
      </c>
      <c r="L32" s="83">
        <v>250000</v>
      </c>
      <c r="M32" s="83">
        <v>525731</v>
      </c>
      <c r="N32" s="83">
        <v>525731</v>
      </c>
      <c r="O32" s="83">
        <v>525731</v>
      </c>
      <c r="P32" s="83">
        <v>525731</v>
      </c>
      <c r="Q32" s="83">
        <v>525731</v>
      </c>
      <c r="R32" s="83">
        <v>525731</v>
      </c>
      <c r="S32" s="83">
        <v>525731</v>
      </c>
      <c r="T32" s="83">
        <v>525731</v>
      </c>
      <c r="U32" s="83">
        <v>525731</v>
      </c>
      <c r="V32" s="83">
        <v>525731</v>
      </c>
      <c r="W32" s="83">
        <v>250000</v>
      </c>
      <c r="X32" s="83">
        <v>250000</v>
      </c>
      <c r="Y32" s="83">
        <v>525731</v>
      </c>
      <c r="Z32" s="83">
        <v>525731</v>
      </c>
      <c r="AA32" s="83">
        <v>525731</v>
      </c>
      <c r="AB32" s="78">
        <v>110660</v>
      </c>
      <c r="AC32" s="78">
        <v>110660</v>
      </c>
      <c r="AD32" s="78">
        <v>110660</v>
      </c>
      <c r="AE32" s="78">
        <v>110660</v>
      </c>
      <c r="AF32" s="78">
        <v>110660</v>
      </c>
      <c r="AG32" s="78">
        <v>110660</v>
      </c>
      <c r="AH32" s="78">
        <v>110660</v>
      </c>
      <c r="AI32" s="78">
        <v>110660</v>
      </c>
      <c r="AJ32" s="78">
        <v>110660</v>
      </c>
      <c r="AK32" s="83">
        <v>195388</v>
      </c>
      <c r="AL32" s="83">
        <v>195388</v>
      </c>
      <c r="AM32" s="83">
        <v>195388</v>
      </c>
      <c r="AN32" s="83">
        <v>195388</v>
      </c>
      <c r="AO32" s="83">
        <v>195388</v>
      </c>
      <c r="AP32" s="111">
        <v>195388</v>
      </c>
      <c r="AQ32" s="78">
        <v>195388</v>
      </c>
      <c r="AR32" s="78">
        <v>525731</v>
      </c>
      <c r="AS32" s="78">
        <v>525731</v>
      </c>
      <c r="AT32" s="78">
        <v>525731</v>
      </c>
    </row>
    <row r="33" spans="1:46" ht="13.5" thickBot="1" x14ac:dyDescent="0.25">
      <c r="A33" s="79"/>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108"/>
      <c r="AR33" s="108"/>
      <c r="AS33" s="108"/>
      <c r="AT33" s="60"/>
    </row>
    <row r="34" spans="1:46" ht="13.5" thickBot="1" x14ac:dyDescent="0.25">
      <c r="A34" s="71" t="s">
        <v>107</v>
      </c>
      <c r="B34" s="93"/>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108"/>
      <c r="AR34" s="108"/>
      <c r="AS34" s="108"/>
      <c r="AT34" s="60"/>
    </row>
    <row r="35" spans="1:46" x14ac:dyDescent="0.2">
      <c r="A35" s="72" t="s">
        <v>99</v>
      </c>
      <c r="B35" s="99">
        <v>339</v>
      </c>
      <c r="C35" s="99">
        <v>1188</v>
      </c>
      <c r="D35" s="99">
        <v>500</v>
      </c>
      <c r="E35" s="99">
        <v>885</v>
      </c>
      <c r="F35" s="99">
        <v>1208</v>
      </c>
      <c r="G35" s="99">
        <v>762</v>
      </c>
      <c r="H35" s="99">
        <v>1544</v>
      </c>
      <c r="I35" s="99">
        <v>2330</v>
      </c>
      <c r="J35" s="99">
        <v>462</v>
      </c>
      <c r="K35" s="99">
        <v>629</v>
      </c>
      <c r="L35" s="99">
        <v>933</v>
      </c>
      <c r="M35" s="99">
        <v>964</v>
      </c>
      <c r="N35" s="99">
        <v>4412</v>
      </c>
      <c r="O35" s="99">
        <v>621</v>
      </c>
      <c r="P35" s="81">
        <v>3198</v>
      </c>
      <c r="Q35" s="99">
        <v>392</v>
      </c>
      <c r="R35" s="99">
        <v>1140</v>
      </c>
      <c r="S35" s="99">
        <v>1572</v>
      </c>
      <c r="T35" s="99">
        <v>895</v>
      </c>
      <c r="U35" s="99">
        <v>652</v>
      </c>
      <c r="V35" s="99">
        <v>778</v>
      </c>
      <c r="W35" s="99">
        <v>766</v>
      </c>
      <c r="X35" s="99">
        <v>766</v>
      </c>
      <c r="Y35" s="99">
        <v>678</v>
      </c>
      <c r="Z35" s="99">
        <v>1349</v>
      </c>
      <c r="AA35" s="99">
        <v>845</v>
      </c>
      <c r="AB35" s="99">
        <v>377</v>
      </c>
      <c r="AC35" s="99">
        <v>459</v>
      </c>
      <c r="AD35" s="99">
        <v>263</v>
      </c>
      <c r="AE35" s="99">
        <v>44</v>
      </c>
      <c r="AF35" s="99">
        <v>139</v>
      </c>
      <c r="AG35" s="99">
        <v>81</v>
      </c>
      <c r="AH35" s="99">
        <v>652</v>
      </c>
      <c r="AI35" s="99">
        <v>590</v>
      </c>
      <c r="AJ35" s="81">
        <v>386</v>
      </c>
      <c r="AK35" s="73">
        <v>1418</v>
      </c>
      <c r="AL35" s="99">
        <v>545</v>
      </c>
      <c r="AM35" s="99">
        <v>1128</v>
      </c>
      <c r="AN35" s="99">
        <v>1137</v>
      </c>
      <c r="AO35" s="99">
        <v>1127</v>
      </c>
      <c r="AP35" s="112">
        <v>1227</v>
      </c>
      <c r="AQ35" s="73">
        <v>1212</v>
      </c>
      <c r="AR35" s="73">
        <v>1482</v>
      </c>
      <c r="AS35" s="73">
        <v>2115</v>
      </c>
      <c r="AT35" s="73">
        <v>372</v>
      </c>
    </row>
    <row r="36" spans="1:46" x14ac:dyDescent="0.2">
      <c r="A36" s="74" t="s">
        <v>100</v>
      </c>
      <c r="B36" s="100">
        <v>0</v>
      </c>
      <c r="C36" s="100">
        <v>13</v>
      </c>
      <c r="D36" s="100">
        <v>50</v>
      </c>
      <c r="E36" s="100">
        <v>215</v>
      </c>
      <c r="F36" s="100">
        <v>716</v>
      </c>
      <c r="G36" s="100">
        <v>1307</v>
      </c>
      <c r="H36" s="100">
        <v>1285</v>
      </c>
      <c r="I36" s="100">
        <v>32</v>
      </c>
      <c r="J36" s="100">
        <v>494</v>
      </c>
      <c r="K36" s="100">
        <v>100</v>
      </c>
      <c r="L36" s="100">
        <v>2586</v>
      </c>
      <c r="M36" s="100">
        <v>0</v>
      </c>
      <c r="N36" s="100">
        <v>727</v>
      </c>
      <c r="O36" s="100">
        <v>35</v>
      </c>
      <c r="P36" s="82">
        <v>2658</v>
      </c>
      <c r="Q36" s="100">
        <v>165</v>
      </c>
      <c r="R36" s="100">
        <v>1322</v>
      </c>
      <c r="S36" s="100">
        <v>727</v>
      </c>
      <c r="T36" s="100">
        <v>183</v>
      </c>
      <c r="U36" s="100">
        <v>75</v>
      </c>
      <c r="V36" s="100">
        <v>235</v>
      </c>
      <c r="W36" s="100">
        <v>52</v>
      </c>
      <c r="X36" s="100">
        <v>52</v>
      </c>
      <c r="Y36" s="100">
        <v>440</v>
      </c>
      <c r="Z36" s="100">
        <v>0</v>
      </c>
      <c r="AA36" s="100">
        <v>1321</v>
      </c>
      <c r="AB36" s="100">
        <v>68</v>
      </c>
      <c r="AC36" s="100">
        <v>1</v>
      </c>
      <c r="AD36" s="100">
        <v>38</v>
      </c>
      <c r="AE36" s="100">
        <v>351</v>
      </c>
      <c r="AF36" s="100">
        <v>0</v>
      </c>
      <c r="AG36" s="100">
        <v>0</v>
      </c>
      <c r="AH36" s="100">
        <v>0</v>
      </c>
      <c r="AI36" s="100">
        <v>0</v>
      </c>
      <c r="AJ36" s="82">
        <v>0</v>
      </c>
      <c r="AK36" s="75">
        <v>0</v>
      </c>
      <c r="AL36" s="100">
        <v>144</v>
      </c>
      <c r="AM36" s="100">
        <v>267</v>
      </c>
      <c r="AN36" s="100">
        <v>133</v>
      </c>
      <c r="AO36" s="100">
        <v>183</v>
      </c>
      <c r="AP36" s="113">
        <v>279</v>
      </c>
      <c r="AQ36" s="75">
        <v>262</v>
      </c>
      <c r="AR36" s="75">
        <v>781</v>
      </c>
      <c r="AS36" s="75">
        <v>408</v>
      </c>
      <c r="AT36" s="75">
        <v>2</v>
      </c>
    </row>
    <row r="37" spans="1:46" x14ac:dyDescent="0.2">
      <c r="A37" s="76" t="s">
        <v>101</v>
      </c>
      <c r="B37" s="99">
        <v>0</v>
      </c>
      <c r="C37" s="99">
        <v>326</v>
      </c>
      <c r="D37" s="99">
        <v>200</v>
      </c>
      <c r="E37" s="99">
        <v>1006</v>
      </c>
      <c r="F37" s="99">
        <v>1943</v>
      </c>
      <c r="G37" s="99">
        <v>1537</v>
      </c>
      <c r="H37" s="99">
        <v>2582</v>
      </c>
      <c r="I37" s="99">
        <v>1635</v>
      </c>
      <c r="J37" s="99">
        <v>658</v>
      </c>
      <c r="K37" s="99">
        <v>482</v>
      </c>
      <c r="L37" s="99">
        <v>1879</v>
      </c>
      <c r="M37" s="99">
        <v>1299</v>
      </c>
      <c r="N37" s="99">
        <v>5327</v>
      </c>
      <c r="O37" s="99">
        <v>641</v>
      </c>
      <c r="P37" s="81">
        <v>2253</v>
      </c>
      <c r="Q37" s="99">
        <v>334</v>
      </c>
      <c r="R37" s="99">
        <v>1694</v>
      </c>
      <c r="S37" s="99">
        <v>1108</v>
      </c>
      <c r="T37" s="99">
        <v>732</v>
      </c>
      <c r="U37" s="99">
        <v>1265</v>
      </c>
      <c r="V37" s="99">
        <v>886</v>
      </c>
      <c r="W37" s="99">
        <v>127</v>
      </c>
      <c r="X37" s="99">
        <v>127</v>
      </c>
      <c r="Y37" s="99">
        <v>1046</v>
      </c>
      <c r="Z37" s="99">
        <v>1532</v>
      </c>
      <c r="AA37" s="99">
        <v>1806</v>
      </c>
      <c r="AB37" s="99">
        <v>0</v>
      </c>
      <c r="AC37" s="99">
        <v>0</v>
      </c>
      <c r="AD37" s="99">
        <v>0</v>
      </c>
      <c r="AE37" s="99">
        <v>0</v>
      </c>
      <c r="AF37" s="99">
        <v>0</v>
      </c>
      <c r="AG37" s="99">
        <v>0</v>
      </c>
      <c r="AH37" s="99">
        <v>29</v>
      </c>
      <c r="AI37" s="99">
        <v>0</v>
      </c>
      <c r="AJ37" s="81">
        <v>0</v>
      </c>
      <c r="AK37" s="73">
        <v>1536</v>
      </c>
      <c r="AL37" s="99">
        <v>2369</v>
      </c>
      <c r="AM37" s="99">
        <v>1044</v>
      </c>
      <c r="AN37" s="99">
        <v>61</v>
      </c>
      <c r="AO37" s="99">
        <v>1352</v>
      </c>
      <c r="AP37" s="112">
        <v>2530</v>
      </c>
      <c r="AQ37" s="73">
        <v>1334</v>
      </c>
      <c r="AR37" s="73">
        <v>2832</v>
      </c>
      <c r="AS37" s="73">
        <v>2956</v>
      </c>
      <c r="AT37" s="73">
        <v>313</v>
      </c>
    </row>
    <row r="38" spans="1:46" x14ac:dyDescent="0.2">
      <c r="A38" s="74" t="s">
        <v>102</v>
      </c>
      <c r="B38" s="100">
        <v>0</v>
      </c>
      <c r="C38" s="100">
        <v>1286</v>
      </c>
      <c r="D38" s="100">
        <v>137</v>
      </c>
      <c r="E38" s="100">
        <v>983</v>
      </c>
      <c r="F38" s="100">
        <v>3036</v>
      </c>
      <c r="G38" s="100">
        <v>1475</v>
      </c>
      <c r="H38" s="100">
        <v>3100</v>
      </c>
      <c r="I38" s="100">
        <v>3399</v>
      </c>
      <c r="J38" s="100">
        <v>1160</v>
      </c>
      <c r="K38" s="100">
        <v>242</v>
      </c>
      <c r="L38" s="100">
        <v>2971</v>
      </c>
      <c r="M38" s="100">
        <v>2101</v>
      </c>
      <c r="N38" s="100">
        <v>3749</v>
      </c>
      <c r="O38" s="100">
        <v>1419</v>
      </c>
      <c r="P38" s="82">
        <v>2441</v>
      </c>
      <c r="Q38" s="100">
        <v>739</v>
      </c>
      <c r="R38" s="100">
        <v>1669</v>
      </c>
      <c r="S38" s="100">
        <v>3312</v>
      </c>
      <c r="T38" s="100">
        <v>1575</v>
      </c>
      <c r="U38" s="100">
        <v>1159</v>
      </c>
      <c r="V38" s="100">
        <v>553</v>
      </c>
      <c r="W38" s="100">
        <v>177</v>
      </c>
      <c r="X38" s="100">
        <v>177</v>
      </c>
      <c r="Y38" s="100">
        <v>697</v>
      </c>
      <c r="Z38" s="100">
        <v>770</v>
      </c>
      <c r="AA38" s="100">
        <v>1494</v>
      </c>
      <c r="AB38" s="100">
        <v>268</v>
      </c>
      <c r="AC38" s="100">
        <v>0</v>
      </c>
      <c r="AD38" s="100">
        <v>0</v>
      </c>
      <c r="AE38" s="100">
        <v>68</v>
      </c>
      <c r="AF38" s="100">
        <v>178</v>
      </c>
      <c r="AG38" s="100">
        <v>329</v>
      </c>
      <c r="AH38" s="100">
        <v>0</v>
      </c>
      <c r="AI38" s="100">
        <v>4</v>
      </c>
      <c r="AJ38" s="82">
        <v>12</v>
      </c>
      <c r="AK38" s="75">
        <v>497</v>
      </c>
      <c r="AL38" s="100">
        <v>691</v>
      </c>
      <c r="AM38" s="100">
        <v>321</v>
      </c>
      <c r="AN38" s="100">
        <v>88</v>
      </c>
      <c r="AO38" s="100">
        <v>573</v>
      </c>
      <c r="AP38" s="113">
        <v>431</v>
      </c>
      <c r="AQ38" s="75">
        <v>477</v>
      </c>
      <c r="AR38" s="75">
        <v>2353</v>
      </c>
      <c r="AS38" s="75">
        <v>3226</v>
      </c>
      <c r="AT38" s="75">
        <v>284</v>
      </c>
    </row>
    <row r="39" spans="1:46" x14ac:dyDescent="0.2">
      <c r="A39" s="76" t="s">
        <v>103</v>
      </c>
      <c r="B39" s="99">
        <v>0</v>
      </c>
      <c r="C39" s="99">
        <v>0</v>
      </c>
      <c r="D39" s="99">
        <v>0</v>
      </c>
      <c r="E39" s="99">
        <v>11</v>
      </c>
      <c r="F39" s="99">
        <v>0</v>
      </c>
      <c r="G39" s="99">
        <v>0</v>
      </c>
      <c r="H39" s="99">
        <v>0</v>
      </c>
      <c r="I39" s="99">
        <v>0</v>
      </c>
      <c r="J39" s="99">
        <v>0</v>
      </c>
      <c r="K39" s="99">
        <v>0</v>
      </c>
      <c r="L39" s="99">
        <v>0</v>
      </c>
      <c r="M39" s="99">
        <v>0</v>
      </c>
      <c r="N39" s="99">
        <v>395</v>
      </c>
      <c r="O39" s="99">
        <v>0</v>
      </c>
      <c r="P39" s="81">
        <v>3</v>
      </c>
      <c r="Q39" s="99">
        <v>0</v>
      </c>
      <c r="R39" s="99">
        <v>0</v>
      </c>
      <c r="S39" s="99">
        <v>0</v>
      </c>
      <c r="T39" s="99">
        <v>0</v>
      </c>
      <c r="U39" s="99">
        <v>0</v>
      </c>
      <c r="V39" s="99">
        <v>15</v>
      </c>
      <c r="W39" s="99">
        <v>0</v>
      </c>
      <c r="X39" s="99">
        <v>0</v>
      </c>
      <c r="Y39" s="99">
        <v>0</v>
      </c>
      <c r="Z39" s="99">
        <v>0</v>
      </c>
      <c r="AA39" s="99">
        <v>0</v>
      </c>
      <c r="AB39" s="99">
        <v>0</v>
      </c>
      <c r="AC39" s="99">
        <v>0</v>
      </c>
      <c r="AD39" s="99">
        <v>0</v>
      </c>
      <c r="AE39" s="99">
        <v>0</v>
      </c>
      <c r="AF39" s="99">
        <v>0</v>
      </c>
      <c r="AG39" s="99">
        <v>0</v>
      </c>
      <c r="AH39" s="99">
        <v>0</v>
      </c>
      <c r="AI39" s="99">
        <v>0</v>
      </c>
      <c r="AJ39" s="81">
        <v>0</v>
      </c>
      <c r="AK39" s="73">
        <v>0</v>
      </c>
      <c r="AL39" s="99">
        <v>14</v>
      </c>
      <c r="AM39" s="99">
        <v>0</v>
      </c>
      <c r="AN39" s="119">
        <v>0</v>
      </c>
      <c r="AO39" s="99">
        <v>0</v>
      </c>
      <c r="AP39" s="112">
        <v>0</v>
      </c>
      <c r="AQ39" s="114">
        <v>0</v>
      </c>
      <c r="AR39" s="114">
        <v>78</v>
      </c>
      <c r="AS39" s="114">
        <v>0</v>
      </c>
      <c r="AT39" s="73">
        <v>0</v>
      </c>
    </row>
    <row r="40" spans="1:46" x14ac:dyDescent="0.2">
      <c r="A40" s="74" t="s">
        <v>104</v>
      </c>
      <c r="B40" s="100">
        <v>0</v>
      </c>
      <c r="C40" s="100">
        <v>0</v>
      </c>
      <c r="D40" s="100">
        <v>0</v>
      </c>
      <c r="E40" s="100">
        <v>0</v>
      </c>
      <c r="F40" s="100">
        <v>0</v>
      </c>
      <c r="G40" s="100">
        <v>0</v>
      </c>
      <c r="H40" s="100">
        <v>0</v>
      </c>
      <c r="I40" s="100">
        <v>0</v>
      </c>
      <c r="J40" s="100">
        <v>0</v>
      </c>
      <c r="K40" s="100">
        <v>0</v>
      </c>
      <c r="L40" s="100">
        <v>0</v>
      </c>
      <c r="M40" s="100">
        <v>0</v>
      </c>
      <c r="N40" s="100">
        <v>0</v>
      </c>
      <c r="O40" s="100">
        <v>0</v>
      </c>
      <c r="P40" s="82">
        <v>0</v>
      </c>
      <c r="Q40" s="100">
        <v>0</v>
      </c>
      <c r="R40" s="100">
        <v>0</v>
      </c>
      <c r="S40" s="100">
        <v>0</v>
      </c>
      <c r="T40" s="100">
        <v>0</v>
      </c>
      <c r="U40" s="100">
        <v>0</v>
      </c>
      <c r="V40" s="100">
        <v>0</v>
      </c>
      <c r="W40" s="100">
        <v>0</v>
      </c>
      <c r="X40" s="100">
        <v>0</v>
      </c>
      <c r="Y40" s="100">
        <v>0</v>
      </c>
      <c r="Z40" s="100">
        <v>0</v>
      </c>
      <c r="AA40" s="100">
        <v>0</v>
      </c>
      <c r="AB40" s="100">
        <v>0</v>
      </c>
      <c r="AC40" s="100">
        <v>0</v>
      </c>
      <c r="AD40" s="100">
        <v>0</v>
      </c>
      <c r="AE40" s="100">
        <v>0</v>
      </c>
      <c r="AF40" s="100">
        <v>0</v>
      </c>
      <c r="AG40" s="100">
        <v>0</v>
      </c>
      <c r="AH40" s="100">
        <v>0</v>
      </c>
      <c r="AI40" s="100">
        <v>0</v>
      </c>
      <c r="AJ40" s="82">
        <v>0</v>
      </c>
      <c r="AK40" s="75">
        <v>1105</v>
      </c>
      <c r="AL40" s="100">
        <v>0</v>
      </c>
      <c r="AM40" s="100">
        <v>95</v>
      </c>
      <c r="AN40" s="100">
        <v>8</v>
      </c>
      <c r="AO40" s="100">
        <v>961</v>
      </c>
      <c r="AP40" s="113">
        <v>0</v>
      </c>
      <c r="AQ40" s="18">
        <v>0</v>
      </c>
      <c r="AR40" s="18">
        <v>0</v>
      </c>
      <c r="AS40" s="18">
        <v>1961</v>
      </c>
      <c r="AT40" s="75">
        <v>0</v>
      </c>
    </row>
    <row r="41" spans="1:46" x14ac:dyDescent="0.2">
      <c r="A41" s="77" t="s">
        <v>105</v>
      </c>
      <c r="B41" s="83">
        <v>5542</v>
      </c>
      <c r="C41" s="95">
        <v>18014</v>
      </c>
      <c r="D41" s="95">
        <v>3683</v>
      </c>
      <c r="E41" s="95">
        <v>17259</v>
      </c>
      <c r="F41" s="95">
        <v>38329</v>
      </c>
      <c r="G41" s="95">
        <v>26158</v>
      </c>
      <c r="H41" s="95">
        <v>55000</v>
      </c>
      <c r="I41" s="95">
        <v>45941</v>
      </c>
      <c r="J41" s="95">
        <v>19751</v>
      </c>
      <c r="K41" s="95">
        <v>12042</v>
      </c>
      <c r="L41" s="95">
        <v>39134</v>
      </c>
      <c r="M41" s="95">
        <v>30354</v>
      </c>
      <c r="N41" s="95">
        <v>71417</v>
      </c>
      <c r="O41" s="95">
        <v>16400</v>
      </c>
      <c r="P41" s="83">
        <v>56986</v>
      </c>
      <c r="Q41" s="95">
        <v>11920</v>
      </c>
      <c r="R41" s="95">
        <v>22587</v>
      </c>
      <c r="S41" s="95">
        <v>26901</v>
      </c>
      <c r="T41" s="95">
        <v>23400</v>
      </c>
      <c r="U41" s="95">
        <v>28150</v>
      </c>
      <c r="V41" s="95">
        <v>14670</v>
      </c>
      <c r="W41" s="95">
        <v>6579</v>
      </c>
      <c r="X41" s="95">
        <v>6579</v>
      </c>
      <c r="Y41" s="95">
        <v>19700</v>
      </c>
      <c r="Z41" s="95">
        <v>18630</v>
      </c>
      <c r="AA41" s="95">
        <v>35180</v>
      </c>
      <c r="AB41" s="95">
        <v>16392</v>
      </c>
      <c r="AC41" s="95">
        <v>15377</v>
      </c>
      <c r="AD41" s="95">
        <v>6649</v>
      </c>
      <c r="AE41" s="95">
        <v>11109</v>
      </c>
      <c r="AF41" s="95">
        <v>11636</v>
      </c>
      <c r="AG41" s="95">
        <v>8904</v>
      </c>
      <c r="AH41" s="95">
        <v>9461</v>
      </c>
      <c r="AI41" s="95">
        <v>11549</v>
      </c>
      <c r="AJ41" s="83">
        <v>5252</v>
      </c>
      <c r="AK41" s="78">
        <v>26845</v>
      </c>
      <c r="AL41" s="95">
        <v>33900</v>
      </c>
      <c r="AM41" s="95">
        <v>16956</v>
      </c>
      <c r="AN41" s="95">
        <v>16121</v>
      </c>
      <c r="AO41" s="95">
        <v>26852</v>
      </c>
      <c r="AP41" s="115">
        <v>38000</v>
      </c>
      <c r="AQ41" s="78">
        <v>21830</v>
      </c>
      <c r="AR41" s="78">
        <v>16872</v>
      </c>
      <c r="AS41" s="78">
        <v>37089</v>
      </c>
      <c r="AT41" s="78">
        <v>3961</v>
      </c>
    </row>
    <row r="42" spans="1:46" x14ac:dyDescent="0.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row>
    <row r="43" spans="1:46" x14ac:dyDescent="0.2">
      <c r="A43" s="2" t="s">
        <v>119</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row>
    <row r="44" spans="1:46" x14ac:dyDescent="0.2">
      <c r="A44" s="2" t="s">
        <v>120</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row>
    <row r="45" spans="1:46" x14ac:dyDescent="0.2">
      <c r="A45" s="2"/>
    </row>
    <row r="46" spans="1:46" x14ac:dyDescent="0.2">
      <c r="A46" s="2"/>
    </row>
    <row r="47" spans="1:46" x14ac:dyDescent="0.2">
      <c r="A47" s="2"/>
    </row>
    <row r="48" spans="1:46" x14ac:dyDescent="0.2">
      <c r="A48" s="2"/>
    </row>
    <row r="49" spans="1:1" x14ac:dyDescent="0.2">
      <c r="A49" s="3"/>
    </row>
    <row r="50" spans="1:1" x14ac:dyDescent="0.2">
      <c r="A50"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9"/>
  <sheetViews>
    <sheetView workbookViewId="0"/>
  </sheetViews>
  <sheetFormatPr defaultRowHeight="12.75" x14ac:dyDescent="0.2"/>
  <cols>
    <col min="1" max="1" width="41.140625" customWidth="1"/>
    <col min="2" max="37" width="9.140625" customWidth="1"/>
    <col min="38" max="38" width="9.140625" style="28" customWidth="1"/>
  </cols>
  <sheetData>
    <row r="1" spans="1:38" ht="15.75" x14ac:dyDescent="0.25">
      <c r="A1" s="1" t="s">
        <v>133</v>
      </c>
      <c r="B1" s="46"/>
      <c r="K1" s="47"/>
    </row>
    <row r="2" spans="1:38" x14ac:dyDescent="0.2">
      <c r="A2" s="38"/>
      <c r="E2" s="4"/>
      <c r="K2" s="12"/>
    </row>
    <row r="3" spans="1:38" ht="15" x14ac:dyDescent="0.25">
      <c r="A3" s="5" t="s">
        <v>134</v>
      </c>
      <c r="E3" s="4"/>
      <c r="K3" s="12"/>
    </row>
    <row r="4" spans="1:38" ht="15" x14ac:dyDescent="0.25">
      <c r="A4" s="5" t="s">
        <v>89</v>
      </c>
      <c r="E4" s="4"/>
      <c r="K4" s="12"/>
    </row>
    <row r="5" spans="1:38" ht="15" x14ac:dyDescent="0.25">
      <c r="A5" s="5" t="s">
        <v>90</v>
      </c>
    </row>
    <row r="6" spans="1:38" ht="15" customHeight="1" x14ac:dyDescent="0.25">
      <c r="A6" s="5" t="s">
        <v>91</v>
      </c>
      <c r="AL6" s="38"/>
    </row>
    <row r="7" spans="1:38" x14ac:dyDescent="0.2">
      <c r="A7" s="39"/>
    </row>
    <row r="8" spans="1:38" x14ac:dyDescent="0.2">
      <c r="A8" s="54" t="s">
        <v>115</v>
      </c>
      <c r="B8" s="55">
        <v>135</v>
      </c>
      <c r="C8" s="55">
        <v>200</v>
      </c>
      <c r="D8" s="55">
        <v>210</v>
      </c>
      <c r="E8" s="55">
        <v>241</v>
      </c>
      <c r="F8" s="55">
        <v>251</v>
      </c>
      <c r="G8" s="55">
        <v>260</v>
      </c>
      <c r="H8" s="55">
        <v>280</v>
      </c>
      <c r="I8" s="55">
        <v>295</v>
      </c>
      <c r="J8" s="55">
        <v>300</v>
      </c>
      <c r="K8" s="55">
        <v>330</v>
      </c>
      <c r="L8" s="55">
        <v>390</v>
      </c>
      <c r="M8" s="55">
        <v>415</v>
      </c>
      <c r="N8" s="55">
        <v>425</v>
      </c>
      <c r="O8" s="55">
        <v>435</v>
      </c>
      <c r="P8" s="55">
        <v>480</v>
      </c>
      <c r="Q8" s="55">
        <v>500</v>
      </c>
      <c r="R8" s="55">
        <v>510</v>
      </c>
      <c r="S8" s="55">
        <v>545</v>
      </c>
      <c r="T8" s="55">
        <v>565</v>
      </c>
      <c r="U8" s="55">
        <v>595</v>
      </c>
      <c r="V8" s="55">
        <v>632</v>
      </c>
      <c r="W8" s="55">
        <v>638</v>
      </c>
      <c r="X8" s="55">
        <v>639</v>
      </c>
      <c r="Y8" s="55">
        <v>642</v>
      </c>
      <c r="Z8" s="55">
        <v>643</v>
      </c>
      <c r="AA8" s="55">
        <v>644</v>
      </c>
      <c r="AB8" s="56">
        <v>645</v>
      </c>
      <c r="AC8" s="55">
        <v>650</v>
      </c>
      <c r="AD8" s="55">
        <v>670</v>
      </c>
      <c r="AE8" s="55">
        <v>712</v>
      </c>
      <c r="AF8" s="57">
        <v>71286</v>
      </c>
      <c r="AG8" s="55">
        <v>713</v>
      </c>
      <c r="AH8" s="55">
        <v>715</v>
      </c>
      <c r="AI8" s="55">
        <v>880</v>
      </c>
      <c r="AJ8" s="55">
        <v>883</v>
      </c>
      <c r="AK8" s="55">
        <v>911</v>
      </c>
      <c r="AL8" s="56">
        <v>929</v>
      </c>
    </row>
    <row r="9" spans="1:38" ht="13.5" thickBot="1" x14ac:dyDescent="0.2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60"/>
    </row>
    <row r="10" spans="1:38" ht="13.5" thickBot="1" x14ac:dyDescent="0.25">
      <c r="A10" s="61" t="s">
        <v>92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60"/>
    </row>
    <row r="11" spans="1:38" x14ac:dyDescent="0.2">
      <c r="A11" s="62" t="s">
        <v>93</v>
      </c>
      <c r="B11" s="51">
        <f>(B19+B20+B21+B22+B23+B24)/B25</f>
        <v>0.15597720625653586</v>
      </c>
      <c r="C11" s="51">
        <f t="shared" ref="C11:AL11" si="0">(C19+C20+C21+C22+C23+C24)/C25</f>
        <v>0.15597720625653586</v>
      </c>
      <c r="D11" s="51">
        <f t="shared" si="0"/>
        <v>0.15597720625653586</v>
      </c>
      <c r="E11" s="51">
        <f t="shared" si="0"/>
        <v>0.15597720625653586</v>
      </c>
      <c r="F11" s="51">
        <f t="shared" si="0"/>
        <v>0.15597720625653586</v>
      </c>
      <c r="G11" s="51">
        <f t="shared" si="0"/>
        <v>0.15597720625653586</v>
      </c>
      <c r="H11" s="51">
        <f t="shared" si="0"/>
        <v>0.15597720625653586</v>
      </c>
      <c r="I11" s="51">
        <f t="shared" si="0"/>
        <v>0.15597720625653586</v>
      </c>
      <c r="J11" s="51">
        <f t="shared" si="0"/>
        <v>0.15597720625653586</v>
      </c>
      <c r="K11" s="51">
        <f t="shared" si="0"/>
        <v>0.15597720625653586</v>
      </c>
      <c r="L11" s="51">
        <f t="shared" si="0"/>
        <v>0.15597720625653586</v>
      </c>
      <c r="M11" s="51">
        <f t="shared" si="0"/>
        <v>0.15597720625653586</v>
      </c>
      <c r="N11" s="51">
        <f t="shared" si="0"/>
        <v>0.15597720625653586</v>
      </c>
      <c r="O11" s="51">
        <f t="shared" si="0"/>
        <v>0.15597720625653586</v>
      </c>
      <c r="P11" s="51">
        <f t="shared" si="0"/>
        <v>0.15597720625653586</v>
      </c>
      <c r="Q11" s="51">
        <f t="shared" si="0"/>
        <v>0.15597720625653586</v>
      </c>
      <c r="R11" s="51">
        <f t="shared" si="0"/>
        <v>0.15597720625653586</v>
      </c>
      <c r="S11" s="51">
        <f t="shared" si="0"/>
        <v>0.15597720625653586</v>
      </c>
      <c r="T11" s="51">
        <f t="shared" si="0"/>
        <v>0.15597720625653586</v>
      </c>
      <c r="U11" s="51">
        <f t="shared" si="0"/>
        <v>0.15597720625653586</v>
      </c>
      <c r="V11" s="51">
        <f t="shared" si="0"/>
        <v>0.15597720625653586</v>
      </c>
      <c r="W11" s="51">
        <f t="shared" si="0"/>
        <v>0.15597720625653586</v>
      </c>
      <c r="X11" s="51">
        <f t="shared" si="0"/>
        <v>0.15597720625653586</v>
      </c>
      <c r="Y11" s="51">
        <f t="shared" si="0"/>
        <v>0.15597720625653586</v>
      </c>
      <c r="Z11" s="51">
        <f t="shared" si="0"/>
        <v>0.15597720625653586</v>
      </c>
      <c r="AA11" s="51">
        <f t="shared" si="0"/>
        <v>0.15597720625653586</v>
      </c>
      <c r="AB11" s="51">
        <f t="shared" si="0"/>
        <v>0.15597720625653586</v>
      </c>
      <c r="AC11" s="51">
        <f t="shared" si="0"/>
        <v>0.15597720625653586</v>
      </c>
      <c r="AD11" s="51">
        <f t="shared" si="0"/>
        <v>0.15597720625653586</v>
      </c>
      <c r="AE11" s="51">
        <f t="shared" si="0"/>
        <v>0.15597720625653586</v>
      </c>
      <c r="AF11" s="51">
        <f t="shared" si="0"/>
        <v>0.15597720625653586</v>
      </c>
      <c r="AG11" s="51">
        <f t="shared" si="0"/>
        <v>0.15597720625653586</v>
      </c>
      <c r="AH11" s="51">
        <f t="shared" si="0"/>
        <v>0.15597720625653586</v>
      </c>
      <c r="AI11" s="51">
        <f t="shared" si="0"/>
        <v>0.15597720625653586</v>
      </c>
      <c r="AJ11" s="51">
        <f t="shared" si="0"/>
        <v>0.15597720625653586</v>
      </c>
      <c r="AK11" s="51">
        <f t="shared" si="0"/>
        <v>0.15597720625653586</v>
      </c>
      <c r="AL11" s="51">
        <f t="shared" si="0"/>
        <v>0.15597720625653586</v>
      </c>
    </row>
    <row r="12" spans="1:38" s="28" customFormat="1" x14ac:dyDescent="0.2">
      <c r="A12" s="63" t="s">
        <v>94</v>
      </c>
      <c r="B12" s="64">
        <f t="shared" ref="B12:AL12" si="1">(B28+B29+B30+B31+B32+B33)/B34</f>
        <v>5.095257667005481E-2</v>
      </c>
      <c r="C12" s="64">
        <f t="shared" si="1"/>
        <v>5.095257667005481E-2</v>
      </c>
      <c r="D12" s="64">
        <f t="shared" si="1"/>
        <v>5.095257667005481E-2</v>
      </c>
      <c r="E12" s="64">
        <f t="shared" si="1"/>
        <v>5.095257667005481E-2</v>
      </c>
      <c r="F12" s="64">
        <f t="shared" si="1"/>
        <v>5.095257667005481E-2</v>
      </c>
      <c r="G12" s="64">
        <f t="shared" si="1"/>
        <v>5.095257667005481E-2</v>
      </c>
      <c r="H12" s="64">
        <f t="shared" si="1"/>
        <v>5.095257667005481E-2</v>
      </c>
      <c r="I12" s="64">
        <f t="shared" si="1"/>
        <v>5.095257667005481E-2</v>
      </c>
      <c r="J12" s="64">
        <f t="shared" si="1"/>
        <v>5.095257667005481E-2</v>
      </c>
      <c r="K12" s="64">
        <f t="shared" si="1"/>
        <v>5.095257667005481E-2</v>
      </c>
      <c r="L12" s="64">
        <f t="shared" si="1"/>
        <v>5.095257667005481E-2</v>
      </c>
      <c r="M12" s="64">
        <f t="shared" si="1"/>
        <v>5.095257667005481E-2</v>
      </c>
      <c r="N12" s="64">
        <f t="shared" si="1"/>
        <v>5.095257667005481E-2</v>
      </c>
      <c r="O12" s="64">
        <f t="shared" si="1"/>
        <v>5.095257667005481E-2</v>
      </c>
      <c r="P12" s="64">
        <f t="shared" si="1"/>
        <v>5.095257667005481E-2</v>
      </c>
      <c r="Q12" s="64">
        <f t="shared" si="1"/>
        <v>5.095257667005481E-2</v>
      </c>
      <c r="R12" s="64">
        <f t="shared" si="1"/>
        <v>5.095257667005481E-2</v>
      </c>
      <c r="S12" s="64">
        <f t="shared" si="1"/>
        <v>5.095257667005481E-2</v>
      </c>
      <c r="T12" s="64">
        <f t="shared" si="1"/>
        <v>5.095257667005481E-2</v>
      </c>
      <c r="U12" s="64">
        <f t="shared" si="1"/>
        <v>5.095257667005481E-2</v>
      </c>
      <c r="V12" s="64">
        <f t="shared" si="1"/>
        <v>5.095257667005481E-2</v>
      </c>
      <c r="W12" s="64">
        <f t="shared" si="1"/>
        <v>5.095257667005481E-2</v>
      </c>
      <c r="X12" s="64">
        <f t="shared" si="1"/>
        <v>5.095257667005481E-2</v>
      </c>
      <c r="Y12" s="64">
        <f t="shared" si="1"/>
        <v>5.095257667005481E-2</v>
      </c>
      <c r="Z12" s="64">
        <f t="shared" si="1"/>
        <v>5.095257667005481E-2</v>
      </c>
      <c r="AA12" s="64">
        <f t="shared" si="1"/>
        <v>5.095257667005481E-2</v>
      </c>
      <c r="AB12" s="64">
        <f t="shared" si="1"/>
        <v>5.095257667005481E-2</v>
      </c>
      <c r="AC12" s="64">
        <f t="shared" si="1"/>
        <v>5.095257667005481E-2</v>
      </c>
      <c r="AD12" s="64">
        <f t="shared" si="1"/>
        <v>5.095257667005481E-2</v>
      </c>
      <c r="AE12" s="64">
        <f t="shared" si="1"/>
        <v>5.095257667005481E-2</v>
      </c>
      <c r="AF12" s="64">
        <f t="shared" si="1"/>
        <v>5.095257667005481E-2</v>
      </c>
      <c r="AG12" s="64">
        <f t="shared" si="1"/>
        <v>5.095257667005481E-2</v>
      </c>
      <c r="AH12" s="64">
        <f t="shared" si="1"/>
        <v>5.095257667005481E-2</v>
      </c>
      <c r="AI12" s="64">
        <f t="shared" si="1"/>
        <v>5.095257667005481E-2</v>
      </c>
      <c r="AJ12" s="64">
        <f t="shared" si="1"/>
        <v>5.095257667005481E-2</v>
      </c>
      <c r="AK12" s="64">
        <f t="shared" si="1"/>
        <v>5.095257667005481E-2</v>
      </c>
      <c r="AL12" s="64">
        <f t="shared" si="1"/>
        <v>5.095257667005481E-2</v>
      </c>
    </row>
    <row r="13" spans="1:38" x14ac:dyDescent="0.2">
      <c r="A13" s="65" t="s">
        <v>95</v>
      </c>
      <c r="B13" s="51">
        <f t="shared" ref="B13:AL13" si="2">(B37+B38+B39+B40+B41+B42)/B43</f>
        <v>0.34207170145882765</v>
      </c>
      <c r="C13" s="51">
        <f>(C37+C38+C39+C40+C41+C42)/C43</f>
        <v>0.12338072796934864</v>
      </c>
      <c r="D13" s="51">
        <f t="shared" si="2"/>
        <v>0.17180175425766606</v>
      </c>
      <c r="E13" s="51">
        <f t="shared" si="2"/>
        <v>0.14588820324083088</v>
      </c>
      <c r="F13" s="51">
        <f t="shared" si="2"/>
        <v>0.20169753769423088</v>
      </c>
      <c r="G13" s="51">
        <f t="shared" si="2"/>
        <v>0.18299999769463621</v>
      </c>
      <c r="H13" s="51">
        <f t="shared" si="2"/>
        <v>0.17095290059663737</v>
      </c>
      <c r="I13" s="51">
        <f t="shared" si="2"/>
        <v>0.17297500386875964</v>
      </c>
      <c r="J13" s="51">
        <f t="shared" si="2"/>
        <v>0.18028798917600863</v>
      </c>
      <c r="K13" s="51">
        <f t="shared" si="2"/>
        <v>0.19286196508256595</v>
      </c>
      <c r="L13" s="51">
        <f t="shared" si="2"/>
        <v>0.21020639331417701</v>
      </c>
      <c r="M13" s="51">
        <f t="shared" si="2"/>
        <v>0.2820167063760971</v>
      </c>
      <c r="N13" s="51">
        <f t="shared" si="2"/>
        <v>0.15712788100674138</v>
      </c>
      <c r="O13" s="51">
        <f t="shared" si="2"/>
        <v>0.22076411055892592</v>
      </c>
      <c r="P13" s="51">
        <f t="shared" si="2"/>
        <v>0.22207124963153466</v>
      </c>
      <c r="Q13" s="51">
        <f t="shared" si="2"/>
        <v>0.21126294134710139</v>
      </c>
      <c r="R13" s="51">
        <f t="shared" si="2"/>
        <v>0.12707048830334866</v>
      </c>
      <c r="S13" s="51">
        <f t="shared" si="2"/>
        <v>0.15382650033250167</v>
      </c>
      <c r="T13" s="51">
        <f t="shared" si="2"/>
        <v>0.1568569789983317</v>
      </c>
      <c r="U13" s="51">
        <f t="shared" si="2"/>
        <v>0.16621376728181841</v>
      </c>
      <c r="V13" s="51">
        <f t="shared" si="2"/>
        <v>0.2199990553822081</v>
      </c>
      <c r="W13" s="51">
        <f t="shared" si="2"/>
        <v>0.20544897842193835</v>
      </c>
      <c r="X13" s="51">
        <f t="shared" si="2"/>
        <v>0.14499986921859762</v>
      </c>
      <c r="Y13" s="51">
        <f t="shared" si="2"/>
        <v>0.25605186016277115</v>
      </c>
      <c r="Z13" s="51">
        <f t="shared" si="2"/>
        <v>0.21951019919086912</v>
      </c>
      <c r="AA13" s="51">
        <f t="shared" si="2"/>
        <v>0.2168467179058943</v>
      </c>
      <c r="AB13" s="51">
        <f t="shared" si="2"/>
        <v>0.2386479671335944</v>
      </c>
      <c r="AC13" s="51">
        <f t="shared" si="2"/>
        <v>0.23424894808042249</v>
      </c>
      <c r="AD13" s="51">
        <f t="shared" si="2"/>
        <v>0.22185571214590841</v>
      </c>
      <c r="AE13" s="51">
        <f t="shared" si="2"/>
        <v>0.2098491103349672</v>
      </c>
      <c r="AF13" s="51">
        <f t="shared" si="2"/>
        <v>0.2098491103349672</v>
      </c>
      <c r="AG13" s="51">
        <f t="shared" si="2"/>
        <v>0.16339671203100536</v>
      </c>
      <c r="AH13" s="51">
        <f t="shared" si="2"/>
        <v>0.20877326360364268</v>
      </c>
      <c r="AI13" s="51">
        <f t="shared" si="2"/>
        <v>0.27422509680005358</v>
      </c>
      <c r="AJ13" s="51">
        <f t="shared" si="2"/>
        <v>8.7488157580501741E-2</v>
      </c>
      <c r="AK13" s="51">
        <f t="shared" si="2"/>
        <v>0.1766097200695044</v>
      </c>
      <c r="AL13" s="51">
        <f t="shared" si="2"/>
        <v>0.15140193170063551</v>
      </c>
    </row>
    <row r="14" spans="1:38" s="28" customFormat="1" x14ac:dyDescent="0.2">
      <c r="A14" s="66" t="s">
        <v>96</v>
      </c>
      <c r="B14" s="67">
        <f t="shared" ref="B14:AL14" si="3">SUM(B11:B13)</f>
        <v>0.54900148438541829</v>
      </c>
      <c r="C14" s="67">
        <f t="shared" si="3"/>
        <v>0.33031051089593932</v>
      </c>
      <c r="D14" s="67">
        <f t="shared" si="3"/>
        <v>0.37873153718425673</v>
      </c>
      <c r="E14" s="67">
        <f t="shared" si="3"/>
        <v>0.35281798616742155</v>
      </c>
      <c r="F14" s="67">
        <f t="shared" si="3"/>
        <v>0.40862732062082152</v>
      </c>
      <c r="G14" s="67">
        <f t="shared" si="3"/>
        <v>0.38992978062122685</v>
      </c>
      <c r="H14" s="67">
        <f t="shared" si="3"/>
        <v>0.37788268352322807</v>
      </c>
      <c r="I14" s="67">
        <f t="shared" si="3"/>
        <v>0.37990478679535034</v>
      </c>
      <c r="J14" s="67">
        <f t="shared" si="3"/>
        <v>0.38721777210259933</v>
      </c>
      <c r="K14" s="67">
        <f t="shared" si="3"/>
        <v>0.39979174800915662</v>
      </c>
      <c r="L14" s="67">
        <f t="shared" si="3"/>
        <v>0.41713617624076771</v>
      </c>
      <c r="M14" s="67">
        <f t="shared" si="3"/>
        <v>0.4889464893026878</v>
      </c>
      <c r="N14" s="67">
        <f t="shared" si="3"/>
        <v>0.36405766393333205</v>
      </c>
      <c r="O14" s="67">
        <f t="shared" si="3"/>
        <v>0.42769389348551656</v>
      </c>
      <c r="P14" s="67">
        <f t="shared" si="3"/>
        <v>0.42900103255812533</v>
      </c>
      <c r="Q14" s="67">
        <f t="shared" si="3"/>
        <v>0.41819272427369203</v>
      </c>
      <c r="R14" s="67">
        <f t="shared" si="3"/>
        <v>0.33400027122993936</v>
      </c>
      <c r="S14" s="67">
        <f t="shared" si="3"/>
        <v>0.36075628325909237</v>
      </c>
      <c r="T14" s="67">
        <f t="shared" si="3"/>
        <v>0.36378676192492237</v>
      </c>
      <c r="U14" s="67">
        <f t="shared" si="3"/>
        <v>0.37314355020840906</v>
      </c>
      <c r="V14" s="67">
        <f t="shared" si="3"/>
        <v>0.4269288383087988</v>
      </c>
      <c r="W14" s="67">
        <f t="shared" si="3"/>
        <v>0.41237876134852902</v>
      </c>
      <c r="X14" s="67">
        <f t="shared" si="3"/>
        <v>0.35192965214518829</v>
      </c>
      <c r="Y14" s="67">
        <f t="shared" si="3"/>
        <v>0.46298164308936185</v>
      </c>
      <c r="Z14" s="67">
        <f t="shared" si="3"/>
        <v>0.42643998211745981</v>
      </c>
      <c r="AA14" s="67">
        <f t="shared" si="3"/>
        <v>0.42377650083248497</v>
      </c>
      <c r="AB14" s="67">
        <f t="shared" si="3"/>
        <v>0.44557775006018507</v>
      </c>
      <c r="AC14" s="67">
        <f t="shared" si="3"/>
        <v>0.44117873100701316</v>
      </c>
      <c r="AD14" s="67">
        <f t="shared" si="3"/>
        <v>0.42878549507249908</v>
      </c>
      <c r="AE14" s="67">
        <f t="shared" si="3"/>
        <v>0.41677889326155787</v>
      </c>
      <c r="AF14" s="67">
        <f t="shared" si="3"/>
        <v>0.41677889326155787</v>
      </c>
      <c r="AG14" s="67">
        <f t="shared" si="3"/>
        <v>0.37032649495759606</v>
      </c>
      <c r="AH14" s="67">
        <f t="shared" si="3"/>
        <v>0.41570304653023338</v>
      </c>
      <c r="AI14" s="67">
        <f t="shared" si="3"/>
        <v>0.48115487972664428</v>
      </c>
      <c r="AJ14" s="67">
        <f t="shared" si="3"/>
        <v>0.29441794050709241</v>
      </c>
      <c r="AK14" s="67">
        <f t="shared" si="3"/>
        <v>0.38353950299609507</v>
      </c>
      <c r="AL14" s="67">
        <f t="shared" si="3"/>
        <v>0.35833171462722618</v>
      </c>
    </row>
    <row r="15" spans="1:38" x14ac:dyDescent="0.2">
      <c r="A15" s="65" t="s">
        <v>116</v>
      </c>
      <c r="B15" s="51">
        <v>9.4299999999999995E-2</v>
      </c>
      <c r="C15" s="51">
        <v>0</v>
      </c>
      <c r="D15" s="51">
        <v>0.16579999999999998</v>
      </c>
      <c r="E15" s="51">
        <v>6.5700000000000008E-2</v>
      </c>
      <c r="F15" s="51">
        <v>0.1013</v>
      </c>
      <c r="G15" s="51">
        <v>0.09</v>
      </c>
      <c r="H15" s="51">
        <v>0.1585</v>
      </c>
      <c r="I15" s="51">
        <v>7.4999999999999997E-2</v>
      </c>
      <c r="J15" s="51">
        <v>7.1900000000000006E-2</v>
      </c>
      <c r="K15" s="51">
        <v>0.12269999999999999</v>
      </c>
      <c r="L15" s="51">
        <v>0.17469999999999999</v>
      </c>
      <c r="M15" s="51">
        <v>0.1308</v>
      </c>
      <c r="N15" s="51">
        <v>0.27010000000000001</v>
      </c>
      <c r="O15" s="51">
        <v>0.1782</v>
      </c>
      <c r="P15" s="51">
        <v>0.21779999999999999</v>
      </c>
      <c r="Q15" s="51">
        <v>0.13109999999999999</v>
      </c>
      <c r="R15" s="51">
        <v>7.0699999999999999E-2</v>
      </c>
      <c r="S15" s="51">
        <v>0.1038</v>
      </c>
      <c r="T15" s="51">
        <v>0.1026</v>
      </c>
      <c r="U15" s="51">
        <v>8.6800000000000002E-2</v>
      </c>
      <c r="V15" s="51">
        <v>0.17</v>
      </c>
      <c r="W15" s="51">
        <v>5.28E-2</v>
      </c>
      <c r="X15" s="51">
        <v>0</v>
      </c>
      <c r="Y15" s="51">
        <v>0.111</v>
      </c>
      <c r="Z15" s="51">
        <v>0.12429999999999999</v>
      </c>
      <c r="AA15" s="51">
        <v>6.2400000000000004E-2</v>
      </c>
      <c r="AB15" s="51">
        <v>8.0799999999999997E-2</v>
      </c>
      <c r="AC15" s="51">
        <v>0.154</v>
      </c>
      <c r="AD15" s="51">
        <v>0.1404</v>
      </c>
      <c r="AE15" s="51">
        <v>0.12480000000000001</v>
      </c>
      <c r="AF15" s="51">
        <v>0</v>
      </c>
      <c r="AG15" s="51">
        <v>0.1923</v>
      </c>
      <c r="AH15" s="51">
        <v>0.11650000000000001</v>
      </c>
      <c r="AI15" s="51">
        <v>6.4600000000000005E-2</v>
      </c>
      <c r="AJ15" s="51">
        <v>0</v>
      </c>
      <c r="AK15" s="51">
        <v>8.7899999999999992E-2</v>
      </c>
      <c r="AL15" s="51">
        <v>6.13E-2</v>
      </c>
    </row>
    <row r="16" spans="1:38" s="28" customFormat="1" x14ac:dyDescent="0.2">
      <c r="A16" s="68" t="s">
        <v>97</v>
      </c>
      <c r="B16" s="69">
        <f t="shared" ref="B16:AL16" si="4">SUM(B14:B15)</f>
        <v>0.64330148438541834</v>
      </c>
      <c r="C16" s="69">
        <f t="shared" si="4"/>
        <v>0.33031051089593932</v>
      </c>
      <c r="D16" s="69">
        <f t="shared" si="4"/>
        <v>0.54453153718425673</v>
      </c>
      <c r="E16" s="69">
        <f t="shared" si="4"/>
        <v>0.41851798616742153</v>
      </c>
      <c r="F16" s="69">
        <f t="shared" si="4"/>
        <v>0.50992732062082147</v>
      </c>
      <c r="G16" s="69">
        <f t="shared" si="4"/>
        <v>0.47992978062122682</v>
      </c>
      <c r="H16" s="69">
        <f t="shared" si="4"/>
        <v>0.53638268352322804</v>
      </c>
      <c r="I16" s="69">
        <f t="shared" si="4"/>
        <v>0.45490478679535035</v>
      </c>
      <c r="J16" s="69">
        <f t="shared" si="4"/>
        <v>0.45911777210259935</v>
      </c>
      <c r="K16" s="69">
        <f t="shared" si="4"/>
        <v>0.52249174800915665</v>
      </c>
      <c r="L16" s="69">
        <f t="shared" si="4"/>
        <v>0.59183617624076768</v>
      </c>
      <c r="M16" s="69">
        <f t="shared" si="4"/>
        <v>0.61974648930268783</v>
      </c>
      <c r="N16" s="69">
        <f t="shared" si="4"/>
        <v>0.63415766393333206</v>
      </c>
      <c r="O16" s="69">
        <f t="shared" si="4"/>
        <v>0.60589389348551659</v>
      </c>
      <c r="P16" s="69">
        <f t="shared" si="4"/>
        <v>0.64680103255812527</v>
      </c>
      <c r="Q16" s="69">
        <f t="shared" si="4"/>
        <v>0.54929272427369202</v>
      </c>
      <c r="R16" s="69">
        <f t="shared" si="4"/>
        <v>0.40470027122993935</v>
      </c>
      <c r="S16" s="69">
        <f t="shared" si="4"/>
        <v>0.46455628325909237</v>
      </c>
      <c r="T16" s="69">
        <f t="shared" si="4"/>
        <v>0.46638676192492234</v>
      </c>
      <c r="U16" s="69">
        <f t="shared" si="4"/>
        <v>0.45994355020840905</v>
      </c>
      <c r="V16" s="69">
        <f t="shared" si="4"/>
        <v>0.59692883830879884</v>
      </c>
      <c r="W16" s="69">
        <f t="shared" si="4"/>
        <v>0.46517876134852904</v>
      </c>
      <c r="X16" s="69">
        <f t="shared" si="4"/>
        <v>0.35192965214518829</v>
      </c>
      <c r="Y16" s="69">
        <f t="shared" si="4"/>
        <v>0.57398164308936184</v>
      </c>
      <c r="Z16" s="69">
        <f t="shared" si="4"/>
        <v>0.55073998211745978</v>
      </c>
      <c r="AA16" s="69">
        <f t="shared" si="4"/>
        <v>0.48617650083248498</v>
      </c>
      <c r="AB16" s="69">
        <f t="shared" si="4"/>
        <v>0.52637775006018506</v>
      </c>
      <c r="AC16" s="69">
        <f t="shared" si="4"/>
        <v>0.59517873100701313</v>
      </c>
      <c r="AD16" s="69">
        <f t="shared" si="4"/>
        <v>0.56918549507249905</v>
      </c>
      <c r="AE16" s="69">
        <f t="shared" si="4"/>
        <v>0.54157889326155784</v>
      </c>
      <c r="AF16" s="69">
        <f t="shared" si="4"/>
        <v>0.41677889326155787</v>
      </c>
      <c r="AG16" s="69">
        <f t="shared" si="4"/>
        <v>0.56262649495759609</v>
      </c>
      <c r="AH16" s="69">
        <f t="shared" si="4"/>
        <v>0.53220304653023343</v>
      </c>
      <c r="AI16" s="69">
        <f t="shared" si="4"/>
        <v>0.54575487972664427</v>
      </c>
      <c r="AJ16" s="69">
        <f t="shared" si="4"/>
        <v>0.29441794050709241</v>
      </c>
      <c r="AK16" s="69">
        <f t="shared" si="4"/>
        <v>0.47143950299609505</v>
      </c>
      <c r="AL16" s="69">
        <f t="shared" si="4"/>
        <v>0.4196317146272262</v>
      </c>
    </row>
    <row r="17" spans="1:38" s="28" customFormat="1" ht="13.5" thickBot="1" x14ac:dyDescent="0.25">
      <c r="A17" s="7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row>
    <row r="18" spans="1:38" s="28" customFormat="1" ht="13.5" thickBot="1" x14ac:dyDescent="0.25">
      <c r="A18" s="71" t="s">
        <v>98</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row>
    <row r="19" spans="1:38" x14ac:dyDescent="0.2">
      <c r="A19" s="72" t="s">
        <v>99</v>
      </c>
      <c r="B19" s="73">
        <v>30620</v>
      </c>
      <c r="C19" s="73">
        <v>30620</v>
      </c>
      <c r="D19" s="73">
        <v>30620</v>
      </c>
      <c r="E19" s="73">
        <v>30620</v>
      </c>
      <c r="F19" s="73">
        <v>30620</v>
      </c>
      <c r="G19" s="73">
        <v>30620</v>
      </c>
      <c r="H19" s="73">
        <v>30620</v>
      </c>
      <c r="I19" s="73">
        <v>30620</v>
      </c>
      <c r="J19" s="73">
        <v>30620</v>
      </c>
      <c r="K19" s="73">
        <v>30620</v>
      </c>
      <c r="L19" s="73">
        <v>30620</v>
      </c>
      <c r="M19" s="73">
        <v>30620</v>
      </c>
      <c r="N19" s="73">
        <v>30620</v>
      </c>
      <c r="O19" s="73">
        <v>30620</v>
      </c>
      <c r="P19" s="73">
        <v>30620</v>
      </c>
      <c r="Q19" s="73">
        <v>30620</v>
      </c>
      <c r="R19" s="73">
        <v>30620</v>
      </c>
      <c r="S19" s="73">
        <v>30620</v>
      </c>
      <c r="T19" s="73">
        <v>30620</v>
      </c>
      <c r="U19" s="73">
        <v>30620</v>
      </c>
      <c r="V19" s="73">
        <v>30620</v>
      </c>
      <c r="W19" s="73">
        <v>30620</v>
      </c>
      <c r="X19" s="73">
        <v>30620</v>
      </c>
      <c r="Y19" s="73">
        <v>30620</v>
      </c>
      <c r="Z19" s="73">
        <v>30620</v>
      </c>
      <c r="AA19" s="73">
        <v>30620</v>
      </c>
      <c r="AB19" s="73">
        <v>30620</v>
      </c>
      <c r="AC19" s="73">
        <v>30620</v>
      </c>
      <c r="AD19" s="73">
        <v>30620</v>
      </c>
      <c r="AE19" s="73">
        <v>30620</v>
      </c>
      <c r="AF19" s="73">
        <v>30620</v>
      </c>
      <c r="AG19" s="73">
        <v>30620</v>
      </c>
      <c r="AH19" s="73">
        <v>30620</v>
      </c>
      <c r="AI19" s="73">
        <v>30620</v>
      </c>
      <c r="AJ19" s="73">
        <v>30620</v>
      </c>
      <c r="AK19" s="73">
        <v>30620</v>
      </c>
      <c r="AL19" s="73">
        <v>30620</v>
      </c>
    </row>
    <row r="20" spans="1:38" s="28" customFormat="1" x14ac:dyDescent="0.2">
      <c r="A20" s="74" t="s">
        <v>100</v>
      </c>
      <c r="B20" s="75">
        <v>86428</v>
      </c>
      <c r="C20" s="75">
        <v>86428</v>
      </c>
      <c r="D20" s="75">
        <v>86428</v>
      </c>
      <c r="E20" s="75">
        <v>86428</v>
      </c>
      <c r="F20" s="75">
        <v>86428</v>
      </c>
      <c r="G20" s="75">
        <v>86428</v>
      </c>
      <c r="H20" s="75">
        <v>86428</v>
      </c>
      <c r="I20" s="75">
        <v>86428</v>
      </c>
      <c r="J20" s="75">
        <v>86428</v>
      </c>
      <c r="K20" s="75">
        <v>86428</v>
      </c>
      <c r="L20" s="75">
        <v>86428</v>
      </c>
      <c r="M20" s="75">
        <v>86428</v>
      </c>
      <c r="N20" s="75">
        <v>86428</v>
      </c>
      <c r="O20" s="75">
        <v>86428</v>
      </c>
      <c r="P20" s="75">
        <v>86428</v>
      </c>
      <c r="Q20" s="75">
        <v>86428</v>
      </c>
      <c r="R20" s="75">
        <v>86428</v>
      </c>
      <c r="S20" s="75">
        <v>86428</v>
      </c>
      <c r="T20" s="75">
        <v>86428</v>
      </c>
      <c r="U20" s="75">
        <v>86428</v>
      </c>
      <c r="V20" s="75">
        <v>86428</v>
      </c>
      <c r="W20" s="75">
        <v>86428</v>
      </c>
      <c r="X20" s="75">
        <v>86428</v>
      </c>
      <c r="Y20" s="75">
        <v>86428</v>
      </c>
      <c r="Z20" s="75">
        <v>86428</v>
      </c>
      <c r="AA20" s="75">
        <v>86428</v>
      </c>
      <c r="AB20" s="75">
        <v>86428</v>
      </c>
      <c r="AC20" s="75">
        <v>86428</v>
      </c>
      <c r="AD20" s="75">
        <v>86428</v>
      </c>
      <c r="AE20" s="75">
        <v>86428</v>
      </c>
      <c r="AF20" s="75">
        <v>86428</v>
      </c>
      <c r="AG20" s="75">
        <v>86428</v>
      </c>
      <c r="AH20" s="75">
        <v>86428</v>
      </c>
      <c r="AI20" s="75">
        <v>86428</v>
      </c>
      <c r="AJ20" s="75">
        <v>86428</v>
      </c>
      <c r="AK20" s="75">
        <v>86428</v>
      </c>
      <c r="AL20" s="75">
        <v>86428</v>
      </c>
    </row>
    <row r="21" spans="1:38" x14ac:dyDescent="0.2">
      <c r="A21" s="76" t="s">
        <v>101</v>
      </c>
      <c r="B21" s="73">
        <v>62547</v>
      </c>
      <c r="C21" s="73">
        <v>62547</v>
      </c>
      <c r="D21" s="73">
        <v>62547</v>
      </c>
      <c r="E21" s="73">
        <v>62547</v>
      </c>
      <c r="F21" s="73">
        <v>62547</v>
      </c>
      <c r="G21" s="73">
        <v>62547</v>
      </c>
      <c r="H21" s="73">
        <v>62547</v>
      </c>
      <c r="I21" s="73">
        <v>62547</v>
      </c>
      <c r="J21" s="73">
        <v>62547</v>
      </c>
      <c r="K21" s="73">
        <v>62547</v>
      </c>
      <c r="L21" s="73">
        <v>62547</v>
      </c>
      <c r="M21" s="73">
        <v>62547</v>
      </c>
      <c r="N21" s="73">
        <v>62547</v>
      </c>
      <c r="O21" s="73">
        <v>62547</v>
      </c>
      <c r="P21" s="73">
        <v>62547</v>
      </c>
      <c r="Q21" s="73">
        <v>62547</v>
      </c>
      <c r="R21" s="73">
        <v>62547</v>
      </c>
      <c r="S21" s="73">
        <v>62547</v>
      </c>
      <c r="T21" s="73">
        <v>62547</v>
      </c>
      <c r="U21" s="73">
        <v>62547</v>
      </c>
      <c r="V21" s="73">
        <v>62547</v>
      </c>
      <c r="W21" s="73">
        <v>62547</v>
      </c>
      <c r="X21" s="73">
        <v>62547</v>
      </c>
      <c r="Y21" s="73">
        <v>62547</v>
      </c>
      <c r="Z21" s="73">
        <v>62547</v>
      </c>
      <c r="AA21" s="73">
        <v>62547</v>
      </c>
      <c r="AB21" s="73">
        <v>62547</v>
      </c>
      <c r="AC21" s="73">
        <v>62547</v>
      </c>
      <c r="AD21" s="73">
        <v>62547</v>
      </c>
      <c r="AE21" s="73">
        <v>62547</v>
      </c>
      <c r="AF21" s="73">
        <v>62547</v>
      </c>
      <c r="AG21" s="73">
        <v>62547</v>
      </c>
      <c r="AH21" s="73">
        <v>62547</v>
      </c>
      <c r="AI21" s="73">
        <v>62547</v>
      </c>
      <c r="AJ21" s="73">
        <v>62547</v>
      </c>
      <c r="AK21" s="73">
        <v>62547</v>
      </c>
      <c r="AL21" s="73">
        <v>62547</v>
      </c>
    </row>
    <row r="22" spans="1:38" s="28" customFormat="1" x14ac:dyDescent="0.2">
      <c r="A22" s="74" t="s">
        <v>102</v>
      </c>
      <c r="B22" s="75">
        <v>98325</v>
      </c>
      <c r="C22" s="75">
        <v>98325</v>
      </c>
      <c r="D22" s="75">
        <v>98325</v>
      </c>
      <c r="E22" s="75">
        <v>98325</v>
      </c>
      <c r="F22" s="75">
        <v>98325</v>
      </c>
      <c r="G22" s="75">
        <v>98325</v>
      </c>
      <c r="H22" s="75">
        <v>98325</v>
      </c>
      <c r="I22" s="75">
        <v>98325</v>
      </c>
      <c r="J22" s="75">
        <v>98325</v>
      </c>
      <c r="K22" s="75">
        <v>98325</v>
      </c>
      <c r="L22" s="75">
        <v>98325</v>
      </c>
      <c r="M22" s="75">
        <v>98325</v>
      </c>
      <c r="N22" s="75">
        <v>98325</v>
      </c>
      <c r="O22" s="75">
        <v>98325</v>
      </c>
      <c r="P22" s="75">
        <v>98325</v>
      </c>
      <c r="Q22" s="75">
        <v>98325</v>
      </c>
      <c r="R22" s="75">
        <v>98325</v>
      </c>
      <c r="S22" s="75">
        <v>98325</v>
      </c>
      <c r="T22" s="75">
        <v>98325</v>
      </c>
      <c r="U22" s="75">
        <v>98325</v>
      </c>
      <c r="V22" s="75">
        <v>98325</v>
      </c>
      <c r="W22" s="75">
        <v>98325</v>
      </c>
      <c r="X22" s="75">
        <v>98325</v>
      </c>
      <c r="Y22" s="75">
        <v>98325</v>
      </c>
      <c r="Z22" s="75">
        <v>98325</v>
      </c>
      <c r="AA22" s="75">
        <v>98325</v>
      </c>
      <c r="AB22" s="75">
        <v>98325</v>
      </c>
      <c r="AC22" s="75">
        <v>98325</v>
      </c>
      <c r="AD22" s="75">
        <v>98325</v>
      </c>
      <c r="AE22" s="75">
        <v>98325</v>
      </c>
      <c r="AF22" s="75">
        <v>98325</v>
      </c>
      <c r="AG22" s="75">
        <v>98325</v>
      </c>
      <c r="AH22" s="75">
        <v>98325</v>
      </c>
      <c r="AI22" s="75">
        <v>98325</v>
      </c>
      <c r="AJ22" s="75">
        <v>98325</v>
      </c>
      <c r="AK22" s="75">
        <v>98325</v>
      </c>
      <c r="AL22" s="75">
        <v>98325</v>
      </c>
    </row>
    <row r="23" spans="1:38" x14ac:dyDescent="0.2">
      <c r="A23" s="76" t="s">
        <v>103</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row>
    <row r="24" spans="1:38" s="28" customFormat="1" x14ac:dyDescent="0.2">
      <c r="A24" s="74" t="s">
        <v>104</v>
      </c>
      <c r="B24" s="75">
        <v>1000</v>
      </c>
      <c r="C24" s="75">
        <v>1000</v>
      </c>
      <c r="D24" s="75">
        <v>1000</v>
      </c>
      <c r="E24" s="75">
        <v>1000</v>
      </c>
      <c r="F24" s="75">
        <v>1000</v>
      </c>
      <c r="G24" s="75">
        <v>1000</v>
      </c>
      <c r="H24" s="75">
        <v>1000</v>
      </c>
      <c r="I24" s="75">
        <v>1000</v>
      </c>
      <c r="J24" s="75">
        <v>1000</v>
      </c>
      <c r="K24" s="75">
        <v>1000</v>
      </c>
      <c r="L24" s="75">
        <v>1000</v>
      </c>
      <c r="M24" s="75">
        <v>1000</v>
      </c>
      <c r="N24" s="75">
        <v>1000</v>
      </c>
      <c r="O24" s="75">
        <v>1000</v>
      </c>
      <c r="P24" s="75">
        <v>1000</v>
      </c>
      <c r="Q24" s="75">
        <v>1000</v>
      </c>
      <c r="R24" s="75">
        <v>1000</v>
      </c>
      <c r="S24" s="75">
        <v>1000</v>
      </c>
      <c r="T24" s="75">
        <v>1000</v>
      </c>
      <c r="U24" s="75">
        <v>1000</v>
      </c>
      <c r="V24" s="75">
        <v>1000</v>
      </c>
      <c r="W24" s="75">
        <v>1000</v>
      </c>
      <c r="X24" s="75">
        <v>1000</v>
      </c>
      <c r="Y24" s="75">
        <v>1000</v>
      </c>
      <c r="Z24" s="75">
        <v>1000</v>
      </c>
      <c r="AA24" s="75">
        <v>1000</v>
      </c>
      <c r="AB24" s="75">
        <v>1000</v>
      </c>
      <c r="AC24" s="75">
        <v>1000</v>
      </c>
      <c r="AD24" s="75">
        <v>1000</v>
      </c>
      <c r="AE24" s="75">
        <v>1000</v>
      </c>
      <c r="AF24" s="75">
        <v>1000</v>
      </c>
      <c r="AG24" s="75">
        <v>1000</v>
      </c>
      <c r="AH24" s="75">
        <v>1000</v>
      </c>
      <c r="AI24" s="75">
        <v>1000</v>
      </c>
      <c r="AJ24" s="75">
        <v>1000</v>
      </c>
      <c r="AK24" s="75">
        <v>1000</v>
      </c>
      <c r="AL24" s="75">
        <v>1000</v>
      </c>
    </row>
    <row r="25" spans="1:38" x14ac:dyDescent="0.2">
      <c r="A25" s="77" t="s">
        <v>105</v>
      </c>
      <c r="B25" s="78">
        <v>1788210</v>
      </c>
      <c r="C25" s="78">
        <v>1788210</v>
      </c>
      <c r="D25" s="78">
        <v>1788210</v>
      </c>
      <c r="E25" s="78">
        <v>1788210</v>
      </c>
      <c r="F25" s="78">
        <v>1788210</v>
      </c>
      <c r="G25" s="78">
        <v>1788210</v>
      </c>
      <c r="H25" s="78">
        <v>1788210</v>
      </c>
      <c r="I25" s="78">
        <v>1788210</v>
      </c>
      <c r="J25" s="78">
        <v>1788210</v>
      </c>
      <c r="K25" s="78">
        <v>1788210</v>
      </c>
      <c r="L25" s="78">
        <v>1788210</v>
      </c>
      <c r="M25" s="78">
        <v>1788210</v>
      </c>
      <c r="N25" s="78">
        <v>1788210</v>
      </c>
      <c r="O25" s="78">
        <v>1788210</v>
      </c>
      <c r="P25" s="78">
        <v>1788210</v>
      </c>
      <c r="Q25" s="78">
        <v>1788210</v>
      </c>
      <c r="R25" s="78">
        <v>1788210</v>
      </c>
      <c r="S25" s="78">
        <v>1788210</v>
      </c>
      <c r="T25" s="78">
        <v>1788210</v>
      </c>
      <c r="U25" s="78">
        <v>1788210</v>
      </c>
      <c r="V25" s="78">
        <v>1788210</v>
      </c>
      <c r="W25" s="78">
        <v>1788210</v>
      </c>
      <c r="X25" s="78">
        <v>1788210</v>
      </c>
      <c r="Y25" s="78">
        <v>1788210</v>
      </c>
      <c r="Z25" s="78">
        <v>1788210</v>
      </c>
      <c r="AA25" s="78">
        <v>1788210</v>
      </c>
      <c r="AB25" s="78">
        <v>1788210</v>
      </c>
      <c r="AC25" s="78">
        <v>1788210</v>
      </c>
      <c r="AD25" s="78">
        <v>1788210</v>
      </c>
      <c r="AE25" s="78">
        <v>1788210</v>
      </c>
      <c r="AF25" s="78">
        <v>1788210</v>
      </c>
      <c r="AG25" s="78">
        <v>1788210</v>
      </c>
      <c r="AH25" s="78">
        <v>1788210</v>
      </c>
      <c r="AI25" s="78">
        <v>1788210</v>
      </c>
      <c r="AJ25" s="78">
        <v>1788210</v>
      </c>
      <c r="AK25" s="78">
        <v>1788210</v>
      </c>
      <c r="AL25" s="78">
        <v>1788210</v>
      </c>
    </row>
    <row r="26" spans="1:38" s="28" customFormat="1" ht="13.5" thickBot="1" x14ac:dyDescent="0.25">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row>
    <row r="27" spans="1:38" s="28" customFormat="1" ht="13.5" thickBot="1" x14ac:dyDescent="0.25">
      <c r="A27" s="71" t="s">
        <v>106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row>
    <row r="28" spans="1:38" x14ac:dyDescent="0.2">
      <c r="A28" s="72" t="s">
        <v>99</v>
      </c>
      <c r="B28" s="81">
        <v>22149</v>
      </c>
      <c r="C28" s="81">
        <v>22149</v>
      </c>
      <c r="D28" s="81">
        <v>22149</v>
      </c>
      <c r="E28" s="81">
        <v>22149</v>
      </c>
      <c r="F28" s="81">
        <v>22149</v>
      </c>
      <c r="G28" s="81">
        <v>22149</v>
      </c>
      <c r="H28" s="81">
        <v>22149</v>
      </c>
      <c r="I28" s="81">
        <v>22149</v>
      </c>
      <c r="J28" s="81">
        <v>22149</v>
      </c>
      <c r="K28" s="81">
        <v>22149</v>
      </c>
      <c r="L28" s="81">
        <v>22149</v>
      </c>
      <c r="M28" s="81">
        <v>22149</v>
      </c>
      <c r="N28" s="81">
        <v>22149</v>
      </c>
      <c r="O28" s="81">
        <v>22149</v>
      </c>
      <c r="P28" s="81">
        <v>22149</v>
      </c>
      <c r="Q28" s="81">
        <v>22149</v>
      </c>
      <c r="R28" s="81">
        <v>22149</v>
      </c>
      <c r="S28" s="81">
        <v>22149</v>
      </c>
      <c r="T28" s="81">
        <v>22149</v>
      </c>
      <c r="U28" s="81">
        <v>22149</v>
      </c>
      <c r="V28" s="81">
        <v>22149</v>
      </c>
      <c r="W28" s="81">
        <v>22149</v>
      </c>
      <c r="X28" s="81">
        <v>22149</v>
      </c>
      <c r="Y28" s="81">
        <v>22149</v>
      </c>
      <c r="Z28" s="81">
        <v>22149</v>
      </c>
      <c r="AA28" s="81">
        <v>22149</v>
      </c>
      <c r="AB28" s="81">
        <v>22149</v>
      </c>
      <c r="AC28" s="81">
        <v>22149</v>
      </c>
      <c r="AD28" s="81">
        <v>22149</v>
      </c>
      <c r="AE28" s="81">
        <v>22149</v>
      </c>
      <c r="AF28" s="81">
        <v>22149</v>
      </c>
      <c r="AG28" s="81">
        <v>22149</v>
      </c>
      <c r="AH28" s="81">
        <v>22149</v>
      </c>
      <c r="AI28" s="81">
        <v>22149</v>
      </c>
      <c r="AJ28" s="81">
        <v>22149</v>
      </c>
      <c r="AK28" s="81">
        <v>22149</v>
      </c>
      <c r="AL28" s="81">
        <v>22149</v>
      </c>
    </row>
    <row r="29" spans="1:38" s="28" customFormat="1" x14ac:dyDescent="0.2">
      <c r="A29" s="74" t="s">
        <v>100</v>
      </c>
      <c r="B29" s="82">
        <v>4362</v>
      </c>
      <c r="C29" s="82">
        <v>4362</v>
      </c>
      <c r="D29" s="82">
        <v>4362</v>
      </c>
      <c r="E29" s="82">
        <v>4362</v>
      </c>
      <c r="F29" s="82">
        <v>4362</v>
      </c>
      <c r="G29" s="82">
        <v>4362</v>
      </c>
      <c r="H29" s="82">
        <v>4362</v>
      </c>
      <c r="I29" s="82">
        <v>4362</v>
      </c>
      <c r="J29" s="82">
        <v>4362</v>
      </c>
      <c r="K29" s="82">
        <v>4362</v>
      </c>
      <c r="L29" s="82">
        <v>4362</v>
      </c>
      <c r="M29" s="82">
        <v>4362</v>
      </c>
      <c r="N29" s="82">
        <v>4362</v>
      </c>
      <c r="O29" s="82">
        <v>4362</v>
      </c>
      <c r="P29" s="82">
        <v>4362</v>
      </c>
      <c r="Q29" s="82">
        <v>4362</v>
      </c>
      <c r="R29" s="82">
        <v>4362</v>
      </c>
      <c r="S29" s="82">
        <v>4362</v>
      </c>
      <c r="T29" s="82">
        <v>4362</v>
      </c>
      <c r="U29" s="82">
        <v>4362</v>
      </c>
      <c r="V29" s="82">
        <v>4362</v>
      </c>
      <c r="W29" s="82">
        <v>4362</v>
      </c>
      <c r="X29" s="82">
        <v>4362</v>
      </c>
      <c r="Y29" s="82">
        <v>4362</v>
      </c>
      <c r="Z29" s="82">
        <v>4362</v>
      </c>
      <c r="AA29" s="82">
        <v>4362</v>
      </c>
      <c r="AB29" s="82">
        <v>4362</v>
      </c>
      <c r="AC29" s="82">
        <v>4362</v>
      </c>
      <c r="AD29" s="82">
        <v>4362</v>
      </c>
      <c r="AE29" s="82">
        <v>4362</v>
      </c>
      <c r="AF29" s="82">
        <v>4362</v>
      </c>
      <c r="AG29" s="82">
        <v>4362</v>
      </c>
      <c r="AH29" s="82">
        <v>4362</v>
      </c>
      <c r="AI29" s="82">
        <v>4362</v>
      </c>
      <c r="AJ29" s="82">
        <v>4362</v>
      </c>
      <c r="AK29" s="82">
        <v>4362</v>
      </c>
      <c r="AL29" s="82">
        <v>4362</v>
      </c>
    </row>
    <row r="30" spans="1:38" x14ac:dyDescent="0.2">
      <c r="A30" s="76" t="s">
        <v>101</v>
      </c>
      <c r="B30" s="81">
        <v>391</v>
      </c>
      <c r="C30" s="81">
        <v>391</v>
      </c>
      <c r="D30" s="81">
        <v>391</v>
      </c>
      <c r="E30" s="81">
        <v>391</v>
      </c>
      <c r="F30" s="81">
        <v>391</v>
      </c>
      <c r="G30" s="81">
        <v>391</v>
      </c>
      <c r="H30" s="81">
        <v>391</v>
      </c>
      <c r="I30" s="81">
        <v>391</v>
      </c>
      <c r="J30" s="81">
        <v>391</v>
      </c>
      <c r="K30" s="81">
        <v>391</v>
      </c>
      <c r="L30" s="81">
        <v>391</v>
      </c>
      <c r="M30" s="81">
        <v>391</v>
      </c>
      <c r="N30" s="81">
        <v>391</v>
      </c>
      <c r="O30" s="81">
        <v>391</v>
      </c>
      <c r="P30" s="81">
        <v>391</v>
      </c>
      <c r="Q30" s="81">
        <v>391</v>
      </c>
      <c r="R30" s="81">
        <v>391</v>
      </c>
      <c r="S30" s="81">
        <v>391</v>
      </c>
      <c r="T30" s="81">
        <v>391</v>
      </c>
      <c r="U30" s="81">
        <v>391</v>
      </c>
      <c r="V30" s="81">
        <v>391</v>
      </c>
      <c r="W30" s="81">
        <v>391</v>
      </c>
      <c r="X30" s="81">
        <v>391</v>
      </c>
      <c r="Y30" s="81">
        <v>391</v>
      </c>
      <c r="Z30" s="81">
        <v>391</v>
      </c>
      <c r="AA30" s="81">
        <v>391</v>
      </c>
      <c r="AB30" s="81">
        <v>391</v>
      </c>
      <c r="AC30" s="81">
        <v>391</v>
      </c>
      <c r="AD30" s="81">
        <v>391</v>
      </c>
      <c r="AE30" s="81">
        <v>391</v>
      </c>
      <c r="AF30" s="81">
        <v>391</v>
      </c>
      <c r="AG30" s="81">
        <v>391</v>
      </c>
      <c r="AH30" s="81">
        <v>391</v>
      </c>
      <c r="AI30" s="81">
        <v>391</v>
      </c>
      <c r="AJ30" s="81">
        <v>391</v>
      </c>
      <c r="AK30" s="81">
        <v>391</v>
      </c>
      <c r="AL30" s="81">
        <v>391</v>
      </c>
    </row>
    <row r="31" spans="1:38" s="28" customFormat="1" x14ac:dyDescent="0.2">
      <c r="A31" s="74" t="s">
        <v>102</v>
      </c>
      <c r="B31" s="82">
        <v>2035</v>
      </c>
      <c r="C31" s="82">
        <v>2035</v>
      </c>
      <c r="D31" s="82">
        <v>2035</v>
      </c>
      <c r="E31" s="82">
        <v>2035</v>
      </c>
      <c r="F31" s="82">
        <v>2035</v>
      </c>
      <c r="G31" s="82">
        <v>2035</v>
      </c>
      <c r="H31" s="82">
        <v>2035</v>
      </c>
      <c r="I31" s="82">
        <v>2035</v>
      </c>
      <c r="J31" s="82">
        <v>2035</v>
      </c>
      <c r="K31" s="82">
        <v>2035</v>
      </c>
      <c r="L31" s="82">
        <v>2035</v>
      </c>
      <c r="M31" s="82">
        <v>2035</v>
      </c>
      <c r="N31" s="82">
        <v>2035</v>
      </c>
      <c r="O31" s="82">
        <v>2035</v>
      </c>
      <c r="P31" s="82">
        <v>2035</v>
      </c>
      <c r="Q31" s="82">
        <v>2035</v>
      </c>
      <c r="R31" s="82">
        <v>2035</v>
      </c>
      <c r="S31" s="82">
        <v>2035</v>
      </c>
      <c r="T31" s="82">
        <v>2035</v>
      </c>
      <c r="U31" s="82">
        <v>2035</v>
      </c>
      <c r="V31" s="82">
        <v>2035</v>
      </c>
      <c r="W31" s="82">
        <v>2035</v>
      </c>
      <c r="X31" s="82">
        <v>2035</v>
      </c>
      <c r="Y31" s="82">
        <v>2035</v>
      </c>
      <c r="Z31" s="82">
        <v>2035</v>
      </c>
      <c r="AA31" s="82">
        <v>2035</v>
      </c>
      <c r="AB31" s="82">
        <v>2035</v>
      </c>
      <c r="AC31" s="82">
        <v>2035</v>
      </c>
      <c r="AD31" s="82">
        <v>2035</v>
      </c>
      <c r="AE31" s="82">
        <v>2035</v>
      </c>
      <c r="AF31" s="82">
        <v>2035</v>
      </c>
      <c r="AG31" s="82">
        <v>2035</v>
      </c>
      <c r="AH31" s="82">
        <v>2035</v>
      </c>
      <c r="AI31" s="82">
        <v>2035</v>
      </c>
      <c r="AJ31" s="82">
        <v>2035</v>
      </c>
      <c r="AK31" s="82">
        <v>2035</v>
      </c>
      <c r="AL31" s="82">
        <v>2035</v>
      </c>
    </row>
    <row r="32" spans="1:38" x14ac:dyDescent="0.2">
      <c r="A32" s="76" t="s">
        <v>103</v>
      </c>
      <c r="B32" s="81">
        <v>53775</v>
      </c>
      <c r="C32" s="81">
        <v>53775</v>
      </c>
      <c r="D32" s="81">
        <v>53775</v>
      </c>
      <c r="E32" s="81">
        <v>53775</v>
      </c>
      <c r="F32" s="81">
        <v>53775</v>
      </c>
      <c r="G32" s="81">
        <v>53775</v>
      </c>
      <c r="H32" s="81">
        <v>53775</v>
      </c>
      <c r="I32" s="81">
        <v>53775</v>
      </c>
      <c r="J32" s="81">
        <v>53775</v>
      </c>
      <c r="K32" s="81">
        <v>53775</v>
      </c>
      <c r="L32" s="81">
        <v>53775</v>
      </c>
      <c r="M32" s="81">
        <v>53775</v>
      </c>
      <c r="N32" s="81">
        <v>53775</v>
      </c>
      <c r="O32" s="81">
        <v>53775</v>
      </c>
      <c r="P32" s="81">
        <v>53775</v>
      </c>
      <c r="Q32" s="81">
        <v>53775</v>
      </c>
      <c r="R32" s="81">
        <v>53775</v>
      </c>
      <c r="S32" s="81">
        <v>53775</v>
      </c>
      <c r="T32" s="81">
        <v>53775</v>
      </c>
      <c r="U32" s="81">
        <v>53775</v>
      </c>
      <c r="V32" s="81">
        <v>53775</v>
      </c>
      <c r="W32" s="81">
        <v>53775</v>
      </c>
      <c r="X32" s="81">
        <v>53775</v>
      </c>
      <c r="Y32" s="81">
        <v>53775</v>
      </c>
      <c r="Z32" s="81">
        <v>53775</v>
      </c>
      <c r="AA32" s="81">
        <v>53775</v>
      </c>
      <c r="AB32" s="81">
        <v>53775</v>
      </c>
      <c r="AC32" s="81">
        <v>53775</v>
      </c>
      <c r="AD32" s="81">
        <v>53775</v>
      </c>
      <c r="AE32" s="81">
        <v>53775</v>
      </c>
      <c r="AF32" s="81">
        <v>53775</v>
      </c>
      <c r="AG32" s="81">
        <v>53775</v>
      </c>
      <c r="AH32" s="81">
        <v>53775</v>
      </c>
      <c r="AI32" s="81">
        <v>53775</v>
      </c>
      <c r="AJ32" s="81">
        <v>53775</v>
      </c>
      <c r="AK32" s="81">
        <v>53775</v>
      </c>
      <c r="AL32" s="81">
        <v>53775</v>
      </c>
    </row>
    <row r="33" spans="1:38" s="28" customFormat="1" x14ac:dyDescent="0.2">
      <c r="A33" s="74" t="s">
        <v>104</v>
      </c>
      <c r="B33" s="82">
        <v>100</v>
      </c>
      <c r="C33" s="82">
        <v>100</v>
      </c>
      <c r="D33" s="82">
        <v>100</v>
      </c>
      <c r="E33" s="82">
        <v>100</v>
      </c>
      <c r="F33" s="82">
        <v>100</v>
      </c>
      <c r="G33" s="82">
        <v>100</v>
      </c>
      <c r="H33" s="82">
        <v>100</v>
      </c>
      <c r="I33" s="82">
        <v>100</v>
      </c>
      <c r="J33" s="82">
        <v>100</v>
      </c>
      <c r="K33" s="82">
        <v>100</v>
      </c>
      <c r="L33" s="82">
        <v>100</v>
      </c>
      <c r="M33" s="82">
        <v>100</v>
      </c>
      <c r="N33" s="82">
        <v>100</v>
      </c>
      <c r="O33" s="82">
        <v>100</v>
      </c>
      <c r="P33" s="82">
        <v>100</v>
      </c>
      <c r="Q33" s="82">
        <v>100</v>
      </c>
      <c r="R33" s="82">
        <v>100</v>
      </c>
      <c r="S33" s="82">
        <v>100</v>
      </c>
      <c r="T33" s="82">
        <v>100</v>
      </c>
      <c r="U33" s="82">
        <v>100</v>
      </c>
      <c r="V33" s="82">
        <v>100</v>
      </c>
      <c r="W33" s="82">
        <v>100</v>
      </c>
      <c r="X33" s="82">
        <v>100</v>
      </c>
      <c r="Y33" s="82">
        <v>100</v>
      </c>
      <c r="Z33" s="82">
        <v>100</v>
      </c>
      <c r="AA33" s="82">
        <v>100</v>
      </c>
      <c r="AB33" s="82">
        <v>100</v>
      </c>
      <c r="AC33" s="82">
        <v>100</v>
      </c>
      <c r="AD33" s="82">
        <v>100</v>
      </c>
      <c r="AE33" s="82">
        <v>100</v>
      </c>
      <c r="AF33" s="82">
        <v>100</v>
      </c>
      <c r="AG33" s="82">
        <v>100</v>
      </c>
      <c r="AH33" s="82">
        <v>100</v>
      </c>
      <c r="AI33" s="82">
        <v>100</v>
      </c>
      <c r="AJ33" s="82">
        <v>100</v>
      </c>
      <c r="AK33" s="82">
        <v>100</v>
      </c>
      <c r="AL33" s="82">
        <v>100</v>
      </c>
    </row>
    <row r="34" spans="1:38" x14ac:dyDescent="0.2">
      <c r="A34" s="77" t="s">
        <v>105</v>
      </c>
      <c r="B34" s="83">
        <v>1625276</v>
      </c>
      <c r="C34" s="83">
        <v>1625276</v>
      </c>
      <c r="D34" s="83">
        <v>1625276</v>
      </c>
      <c r="E34" s="83">
        <v>1625276</v>
      </c>
      <c r="F34" s="83">
        <v>1625276</v>
      </c>
      <c r="G34" s="83">
        <v>1625276</v>
      </c>
      <c r="H34" s="83">
        <v>1625276</v>
      </c>
      <c r="I34" s="83">
        <v>1625276</v>
      </c>
      <c r="J34" s="83">
        <v>1625276</v>
      </c>
      <c r="K34" s="83">
        <v>1625276</v>
      </c>
      <c r="L34" s="83">
        <v>1625276</v>
      </c>
      <c r="M34" s="83">
        <v>1625276</v>
      </c>
      <c r="N34" s="83">
        <v>1625276</v>
      </c>
      <c r="O34" s="83">
        <v>1625276</v>
      </c>
      <c r="P34" s="83">
        <v>1625276</v>
      </c>
      <c r="Q34" s="83">
        <v>1625276</v>
      </c>
      <c r="R34" s="83">
        <v>1625276</v>
      </c>
      <c r="S34" s="83">
        <v>1625276</v>
      </c>
      <c r="T34" s="83">
        <v>1625276</v>
      </c>
      <c r="U34" s="83">
        <v>1625276</v>
      </c>
      <c r="V34" s="83">
        <v>1625276</v>
      </c>
      <c r="W34" s="83">
        <v>1625276</v>
      </c>
      <c r="X34" s="83">
        <v>1625276</v>
      </c>
      <c r="Y34" s="83">
        <v>1625276</v>
      </c>
      <c r="Z34" s="83">
        <v>1625276</v>
      </c>
      <c r="AA34" s="83">
        <v>1625276</v>
      </c>
      <c r="AB34" s="83">
        <v>1625276</v>
      </c>
      <c r="AC34" s="83">
        <v>1625276</v>
      </c>
      <c r="AD34" s="83">
        <v>1625276</v>
      </c>
      <c r="AE34" s="83">
        <v>1625276</v>
      </c>
      <c r="AF34" s="83">
        <v>1625276</v>
      </c>
      <c r="AG34" s="83">
        <v>1625276</v>
      </c>
      <c r="AH34" s="83">
        <v>1625276</v>
      </c>
      <c r="AI34" s="83">
        <v>1625276</v>
      </c>
      <c r="AJ34" s="83">
        <v>1625276</v>
      </c>
      <c r="AK34" s="83">
        <v>1625276</v>
      </c>
      <c r="AL34" s="83">
        <v>1625276</v>
      </c>
    </row>
    <row r="35" spans="1:38" s="28" customFormat="1" ht="13.5" thickBot="1" x14ac:dyDescent="0.25">
      <c r="A35" s="79"/>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row>
    <row r="36" spans="1:38" s="28" customFormat="1" ht="13.5" thickBot="1" x14ac:dyDescent="0.25">
      <c r="A36" s="71" t="s">
        <v>107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row>
    <row r="37" spans="1:38" x14ac:dyDescent="0.2">
      <c r="A37" s="72" t="s">
        <v>99</v>
      </c>
      <c r="B37" s="81">
        <v>16638.951000000001</v>
      </c>
      <c r="C37" s="81">
        <v>1859.0429999999999</v>
      </c>
      <c r="D37" s="81">
        <v>64.403999999999996</v>
      </c>
      <c r="E37" s="81">
        <v>1879.4069999999999</v>
      </c>
      <c r="F37" s="81">
        <v>2498.5</v>
      </c>
      <c r="G37" s="81">
        <v>4105.1490000000003</v>
      </c>
      <c r="H37" s="81">
        <v>3217.8009999999999</v>
      </c>
      <c r="I37" s="81">
        <v>1223.9739999999999</v>
      </c>
      <c r="J37" s="81">
        <v>686.75300000000004</v>
      </c>
      <c r="K37" s="81">
        <v>1083.1659999999999</v>
      </c>
      <c r="L37" s="81">
        <v>1166.367</v>
      </c>
      <c r="M37" s="81">
        <v>5784.8310000000001</v>
      </c>
      <c r="N37" s="81">
        <v>1612.973</v>
      </c>
      <c r="O37" s="81">
        <v>5477.1440000000002</v>
      </c>
      <c r="P37" s="81">
        <v>1985.5540000000001</v>
      </c>
      <c r="Q37" s="81">
        <v>2316.2269999999999</v>
      </c>
      <c r="R37" s="81">
        <v>681.702</v>
      </c>
      <c r="S37" s="81">
        <v>743.15800000000002</v>
      </c>
      <c r="T37" s="81">
        <v>1069.5630000000001</v>
      </c>
      <c r="U37" s="81">
        <v>1390.18</v>
      </c>
      <c r="V37" s="81">
        <v>860.09900000000005</v>
      </c>
      <c r="W37" s="81">
        <v>818.67600000000004</v>
      </c>
      <c r="X37" s="81">
        <v>304.59300000000002</v>
      </c>
      <c r="Y37" s="81">
        <v>3085.1350000000002</v>
      </c>
      <c r="Z37" s="81">
        <v>2396.7397613206731</v>
      </c>
      <c r="AA37" s="81">
        <v>1462.605</v>
      </c>
      <c r="AB37" s="81">
        <v>883.82899999999995</v>
      </c>
      <c r="AC37" s="81">
        <v>1928.7550000000001</v>
      </c>
      <c r="AD37" s="81">
        <v>1602.8</v>
      </c>
      <c r="AE37" s="81">
        <v>956.72</v>
      </c>
      <c r="AF37" s="81">
        <v>956.72</v>
      </c>
      <c r="AG37" s="81">
        <v>2169.5639999999999</v>
      </c>
      <c r="AH37" s="81">
        <v>1506.319</v>
      </c>
      <c r="AI37" s="81">
        <v>2093.732</v>
      </c>
      <c r="AJ37" s="81">
        <v>267.04399999999998</v>
      </c>
      <c r="AK37" s="81">
        <v>2347.2139999999999</v>
      </c>
      <c r="AL37" s="81">
        <v>175.501</v>
      </c>
    </row>
    <row r="38" spans="1:38" s="28" customFormat="1" x14ac:dyDescent="0.2">
      <c r="A38" s="74" t="s">
        <v>100</v>
      </c>
      <c r="B38" s="82">
        <v>4529.8419999999996</v>
      </c>
      <c r="C38" s="82">
        <v>0</v>
      </c>
      <c r="D38" s="82">
        <v>21.49</v>
      </c>
      <c r="E38" s="82">
        <v>641.09699999999998</v>
      </c>
      <c r="F38" s="82">
        <v>256.75200000000001</v>
      </c>
      <c r="G38" s="82">
        <v>0</v>
      </c>
      <c r="H38" s="82">
        <v>199.15799999999999</v>
      </c>
      <c r="I38" s="82">
        <v>1276.991</v>
      </c>
      <c r="J38" s="82">
        <v>495.27199999999999</v>
      </c>
      <c r="K38" s="82">
        <v>5</v>
      </c>
      <c r="L38" s="82">
        <v>3213.5279999999998</v>
      </c>
      <c r="M38" s="82">
        <v>653.62599999999998</v>
      </c>
      <c r="N38" s="82">
        <v>835.97299999999996</v>
      </c>
      <c r="O38" s="82">
        <v>2009.279</v>
      </c>
      <c r="P38" s="82">
        <v>637.80499999999995</v>
      </c>
      <c r="Q38" s="82">
        <v>372.44299999999998</v>
      </c>
      <c r="R38" s="82">
        <v>601.86</v>
      </c>
      <c r="S38" s="82">
        <v>0</v>
      </c>
      <c r="T38" s="82">
        <v>2041.144</v>
      </c>
      <c r="U38" s="82">
        <v>443.38600000000002</v>
      </c>
      <c r="V38" s="82">
        <v>602.68299999999999</v>
      </c>
      <c r="W38" s="82">
        <v>1668.357</v>
      </c>
      <c r="X38" s="82">
        <v>151.53399999999999</v>
      </c>
      <c r="Y38" s="82">
        <v>1534.845</v>
      </c>
      <c r="Z38" s="82">
        <v>689.62171705013395</v>
      </c>
      <c r="AA38" s="82">
        <v>1390.4259999999999</v>
      </c>
      <c r="AB38" s="82">
        <v>439.702</v>
      </c>
      <c r="AC38" s="82">
        <v>223.30799999999999</v>
      </c>
      <c r="AD38" s="82">
        <v>808.14400000000001</v>
      </c>
      <c r="AE38" s="82">
        <v>327.96600000000001</v>
      </c>
      <c r="AF38" s="82">
        <v>327.96600000000001</v>
      </c>
      <c r="AG38" s="82">
        <v>599.56200000000001</v>
      </c>
      <c r="AH38" s="82">
        <v>1428.1669999999999</v>
      </c>
      <c r="AI38" s="82">
        <v>1656.7360000000001</v>
      </c>
      <c r="AJ38" s="82">
        <v>1577.1669999999999</v>
      </c>
      <c r="AK38" s="82">
        <v>0</v>
      </c>
      <c r="AL38" s="82">
        <v>0</v>
      </c>
    </row>
    <row r="39" spans="1:38" x14ac:dyDescent="0.2">
      <c r="A39" s="76" t="s">
        <v>101</v>
      </c>
      <c r="B39" s="81">
        <v>22626.330999999998</v>
      </c>
      <c r="C39" s="81">
        <v>1110.1379999999999</v>
      </c>
      <c r="D39" s="81">
        <v>665.29399999999998</v>
      </c>
      <c r="E39" s="81">
        <v>4644.3389999999999</v>
      </c>
      <c r="F39" s="81">
        <v>2935.4859999999999</v>
      </c>
      <c r="G39" s="81">
        <v>6228.7110000000002</v>
      </c>
      <c r="H39" s="81">
        <v>7171.66</v>
      </c>
      <c r="I39" s="81">
        <v>1770.913</v>
      </c>
      <c r="J39" s="81">
        <v>563.51</v>
      </c>
      <c r="K39" s="81">
        <v>5039.9579999999996</v>
      </c>
      <c r="L39" s="81">
        <v>2322.7359999999999</v>
      </c>
      <c r="M39" s="81">
        <v>7111.48</v>
      </c>
      <c r="N39" s="81">
        <v>3218.7730000000001</v>
      </c>
      <c r="O39" s="81">
        <v>6174.7309999999998</v>
      </c>
      <c r="P39" s="81">
        <v>2295.4670000000001</v>
      </c>
      <c r="Q39" s="81">
        <v>2534.366</v>
      </c>
      <c r="R39" s="81">
        <v>3381.2150000000001</v>
      </c>
      <c r="S39" s="81">
        <v>2166.1680000000001</v>
      </c>
      <c r="T39" s="81">
        <v>1482.5070000000001</v>
      </c>
      <c r="U39" s="81">
        <v>7260.32</v>
      </c>
      <c r="V39" s="81">
        <v>1214.0170000000001</v>
      </c>
      <c r="W39" s="81">
        <v>1489.191</v>
      </c>
      <c r="X39" s="81">
        <v>567.92200000000003</v>
      </c>
      <c r="Y39" s="81">
        <v>5752.317</v>
      </c>
      <c r="Z39" s="81">
        <v>2815.5970431477717</v>
      </c>
      <c r="AA39" s="81">
        <v>2011.923</v>
      </c>
      <c r="AB39" s="81">
        <v>1647.923</v>
      </c>
      <c r="AC39" s="81">
        <v>3251.7330000000002</v>
      </c>
      <c r="AD39" s="81">
        <v>3788.8049999999998</v>
      </c>
      <c r="AE39" s="81">
        <v>1058.693</v>
      </c>
      <c r="AF39" s="81">
        <v>1058.693</v>
      </c>
      <c r="AG39" s="81">
        <v>2165.08</v>
      </c>
      <c r="AH39" s="81">
        <v>2611.6799999999998</v>
      </c>
      <c r="AI39" s="81">
        <v>4302.5659999999998</v>
      </c>
      <c r="AJ39" s="81">
        <v>0</v>
      </c>
      <c r="AK39" s="81">
        <v>6637.1009999999997</v>
      </c>
      <c r="AL39" s="81">
        <v>179.08</v>
      </c>
    </row>
    <row r="40" spans="1:38" s="28" customFormat="1" x14ac:dyDescent="0.2">
      <c r="A40" s="74" t="s">
        <v>102</v>
      </c>
      <c r="B40" s="82">
        <v>503.84500000000003</v>
      </c>
      <c r="C40" s="82">
        <v>251.05600000000001</v>
      </c>
      <c r="D40" s="82">
        <v>-152.88</v>
      </c>
      <c r="E40" s="82">
        <v>592.08299999999997</v>
      </c>
      <c r="F40" s="82">
        <v>2399.5639999999999</v>
      </c>
      <c r="G40" s="82">
        <v>4151.0079999999998</v>
      </c>
      <c r="H40" s="82">
        <v>2947.4430000000002</v>
      </c>
      <c r="I40" s="82">
        <v>1595.1959999999999</v>
      </c>
      <c r="J40" s="82">
        <v>438.76299999999998</v>
      </c>
      <c r="K40" s="82">
        <v>4838.3860000000004</v>
      </c>
      <c r="L40" s="82">
        <v>1425.761</v>
      </c>
      <c r="M40" s="82">
        <v>12407.78</v>
      </c>
      <c r="N40" s="82">
        <v>2511.971</v>
      </c>
      <c r="O40" s="82">
        <v>2214.5610000000001</v>
      </c>
      <c r="P40" s="82">
        <v>4606.5829999999996</v>
      </c>
      <c r="Q40" s="82">
        <v>4046.2620000000002</v>
      </c>
      <c r="R40" s="82">
        <v>95.906000000000006</v>
      </c>
      <c r="S40" s="82">
        <v>1199.0609999999999</v>
      </c>
      <c r="T40" s="82">
        <v>1557.5709999999999</v>
      </c>
      <c r="U40" s="82">
        <v>4204.1540000000005</v>
      </c>
      <c r="V40" s="82">
        <v>3815.31</v>
      </c>
      <c r="W40" s="82">
        <v>387.93</v>
      </c>
      <c r="X40" s="82">
        <v>146.42599999999999</v>
      </c>
      <c r="Y40" s="82">
        <v>1926.548</v>
      </c>
      <c r="Z40" s="82">
        <v>587.72450201569461</v>
      </c>
      <c r="AA40" s="82">
        <v>1032.537</v>
      </c>
      <c r="AB40" s="82">
        <v>434.85</v>
      </c>
      <c r="AC40" s="82">
        <v>2292.9180000000001</v>
      </c>
      <c r="AD40" s="82">
        <v>1489.3789999999999</v>
      </c>
      <c r="AE40" s="82">
        <v>1514.8720000000001</v>
      </c>
      <c r="AF40" s="82">
        <v>1514.8720000000001</v>
      </c>
      <c r="AG40" s="82">
        <v>1528.4069999999999</v>
      </c>
      <c r="AH40" s="82">
        <v>2965.567</v>
      </c>
      <c r="AI40" s="82">
        <v>0.74299999999999999</v>
      </c>
      <c r="AJ40" s="82">
        <v>0</v>
      </c>
      <c r="AK40" s="82">
        <v>0</v>
      </c>
      <c r="AL40" s="82">
        <v>177.09299999999999</v>
      </c>
    </row>
    <row r="41" spans="1:38" x14ac:dyDescent="0.2">
      <c r="A41" s="76" t="s">
        <v>103</v>
      </c>
      <c r="B41" s="81">
        <v>0</v>
      </c>
      <c r="C41" s="81">
        <v>0</v>
      </c>
      <c r="D41" s="81">
        <v>0</v>
      </c>
      <c r="E41" s="81">
        <v>0</v>
      </c>
      <c r="F41" s="81">
        <v>0</v>
      </c>
      <c r="G41" s="81">
        <v>14.7</v>
      </c>
      <c r="H41" s="81">
        <v>0</v>
      </c>
      <c r="I41" s="81">
        <v>0</v>
      </c>
      <c r="J41" s="81">
        <v>0</v>
      </c>
      <c r="K41" s="81">
        <v>2.5</v>
      </c>
      <c r="L41" s="81">
        <v>12</v>
      </c>
      <c r="M41" s="81">
        <v>339.55099999999999</v>
      </c>
      <c r="N41" s="81">
        <v>0</v>
      </c>
      <c r="O41" s="81">
        <v>0</v>
      </c>
      <c r="P41" s="81">
        <v>0</v>
      </c>
      <c r="Q41" s="81">
        <v>0</v>
      </c>
      <c r="R41" s="81">
        <v>0</v>
      </c>
      <c r="S41" s="81">
        <v>0</v>
      </c>
      <c r="T41" s="81">
        <v>0</v>
      </c>
      <c r="U41" s="81">
        <v>0</v>
      </c>
      <c r="V41" s="81">
        <v>0</v>
      </c>
      <c r="W41" s="81">
        <v>0</v>
      </c>
      <c r="X41" s="81">
        <v>0</v>
      </c>
      <c r="Y41" s="81">
        <v>0</v>
      </c>
      <c r="Z41" s="81">
        <v>0</v>
      </c>
      <c r="AA41" s="81">
        <v>0</v>
      </c>
      <c r="AB41" s="81">
        <v>0</v>
      </c>
      <c r="AC41" s="81">
        <v>0</v>
      </c>
      <c r="AD41" s="81">
        <v>0</v>
      </c>
      <c r="AE41" s="81">
        <v>0</v>
      </c>
      <c r="AF41" s="81">
        <v>0</v>
      </c>
      <c r="AG41" s="81">
        <v>0</v>
      </c>
      <c r="AH41" s="81">
        <v>0</v>
      </c>
      <c r="AI41" s="81">
        <v>0</v>
      </c>
      <c r="AJ41" s="81">
        <v>0</v>
      </c>
      <c r="AK41" s="81">
        <v>0</v>
      </c>
      <c r="AL41" s="81">
        <v>0</v>
      </c>
    </row>
    <row r="42" spans="1:38" s="28" customFormat="1" x14ac:dyDescent="0.2">
      <c r="A42" s="74" t="s">
        <v>104</v>
      </c>
      <c r="B42" s="82">
        <v>0</v>
      </c>
      <c r="C42" s="82">
        <v>0</v>
      </c>
      <c r="D42" s="82">
        <v>0</v>
      </c>
      <c r="E42" s="82">
        <v>0</v>
      </c>
      <c r="F42" s="82">
        <v>0</v>
      </c>
      <c r="G42" s="82">
        <v>0</v>
      </c>
      <c r="H42" s="82">
        <v>0</v>
      </c>
      <c r="I42" s="82">
        <v>0</v>
      </c>
      <c r="J42" s="82">
        <v>0</v>
      </c>
      <c r="K42" s="82">
        <v>0</v>
      </c>
      <c r="L42" s="82">
        <v>0</v>
      </c>
      <c r="M42" s="82">
        <v>0</v>
      </c>
      <c r="N42" s="82">
        <v>0</v>
      </c>
      <c r="O42" s="82">
        <v>0</v>
      </c>
      <c r="P42" s="82">
        <v>0</v>
      </c>
      <c r="Q42" s="82">
        <v>0</v>
      </c>
      <c r="R42" s="82">
        <v>0</v>
      </c>
      <c r="S42" s="82">
        <v>0</v>
      </c>
      <c r="T42" s="82">
        <v>0</v>
      </c>
      <c r="U42" s="82">
        <v>0</v>
      </c>
      <c r="V42" s="82">
        <v>0</v>
      </c>
      <c r="W42" s="82">
        <v>0</v>
      </c>
      <c r="X42" s="82">
        <v>0</v>
      </c>
      <c r="Y42" s="82">
        <v>0</v>
      </c>
      <c r="Z42" s="82">
        <v>0</v>
      </c>
      <c r="AA42" s="82">
        <v>0</v>
      </c>
      <c r="AB42" s="82">
        <v>0</v>
      </c>
      <c r="AC42" s="82">
        <v>0</v>
      </c>
      <c r="AD42" s="82">
        <v>0</v>
      </c>
      <c r="AE42" s="82">
        <v>0</v>
      </c>
      <c r="AF42" s="82">
        <v>0</v>
      </c>
      <c r="AG42" s="82">
        <v>0</v>
      </c>
      <c r="AH42" s="82">
        <v>0</v>
      </c>
      <c r="AI42" s="82">
        <v>0</v>
      </c>
      <c r="AJ42" s="82">
        <v>0</v>
      </c>
      <c r="AK42" s="82">
        <v>0</v>
      </c>
      <c r="AL42" s="82">
        <v>0</v>
      </c>
    </row>
    <row r="43" spans="1:38" x14ac:dyDescent="0.2">
      <c r="A43" s="77" t="s">
        <v>105</v>
      </c>
      <c r="B43" s="83">
        <v>129501.99859</v>
      </c>
      <c r="C43" s="83">
        <v>26100</v>
      </c>
      <c r="D43" s="83">
        <v>3482.5488399999999</v>
      </c>
      <c r="E43" s="83">
        <v>53170.34433</v>
      </c>
      <c r="F43" s="83">
        <v>40111.059820000002</v>
      </c>
      <c r="G43" s="83">
        <v>79232.61301999999</v>
      </c>
      <c r="H43" s="83">
        <v>79180.066279999999</v>
      </c>
      <c r="I43" s="83">
        <v>33918.623319999999</v>
      </c>
      <c r="J43" s="83">
        <v>12115.604650000001</v>
      </c>
      <c r="K43" s="83">
        <v>56874.926039999998</v>
      </c>
      <c r="L43" s="83">
        <v>38725.71082</v>
      </c>
      <c r="M43" s="83">
        <v>93247.199209999992</v>
      </c>
      <c r="N43" s="83">
        <v>52057.533950000005</v>
      </c>
      <c r="O43" s="83">
        <v>71912.572019999992</v>
      </c>
      <c r="P43" s="83">
        <v>42893.481329999995</v>
      </c>
      <c r="Q43" s="83">
        <v>43875.64587</v>
      </c>
      <c r="R43" s="83">
        <v>37464.89892</v>
      </c>
      <c r="S43" s="83">
        <v>26707.927379999997</v>
      </c>
      <c r="T43" s="83">
        <v>39212.695789999998</v>
      </c>
      <c r="U43" s="83">
        <v>80005.64705</v>
      </c>
      <c r="V43" s="83">
        <v>29509.713070000002</v>
      </c>
      <c r="W43" s="83">
        <v>21242.033100000001</v>
      </c>
      <c r="X43" s="83">
        <v>8072.2486600000002</v>
      </c>
      <c r="Y43" s="83">
        <v>48032.632890000001</v>
      </c>
      <c r="Z43" s="83">
        <v>29564.380367999875</v>
      </c>
      <c r="AA43" s="83">
        <v>27196.58871</v>
      </c>
      <c r="AB43" s="83">
        <v>14273.341779999999</v>
      </c>
      <c r="AC43" s="83">
        <v>32856.984260000005</v>
      </c>
      <c r="AD43" s="83">
        <v>34658.237670000002</v>
      </c>
      <c r="AE43" s="83">
        <v>18385.834440000002</v>
      </c>
      <c r="AF43" s="83">
        <v>18385.834440000002</v>
      </c>
      <c r="AG43" s="83">
        <v>39551.671020000002</v>
      </c>
      <c r="AH43" s="83">
        <v>40770.225330000001</v>
      </c>
      <c r="AI43" s="83">
        <v>29369.219280000001</v>
      </c>
      <c r="AJ43" s="83">
        <v>21079.550090000001</v>
      </c>
      <c r="AK43" s="83">
        <v>50871.010929999997</v>
      </c>
      <c r="AL43" s="83">
        <v>3511.6725000000001</v>
      </c>
    </row>
    <row r="44" spans="1:38" x14ac:dyDescent="0.2">
      <c r="AL44" s="10"/>
    </row>
    <row r="45" spans="1:38" x14ac:dyDescent="0.2">
      <c r="A45" s="2" t="s">
        <v>119</v>
      </c>
    </row>
    <row r="46" spans="1:38" x14ac:dyDescent="0.2">
      <c r="A46" s="2" t="s">
        <v>120</v>
      </c>
    </row>
    <row r="47" spans="1:38" x14ac:dyDescent="0.2">
      <c r="A47" s="2"/>
    </row>
    <row r="48" spans="1:38" x14ac:dyDescent="0.2">
      <c r="A48" s="39" t="s">
        <v>118</v>
      </c>
    </row>
    <row r="49" spans="1:1" x14ac:dyDescent="0.2">
      <c r="A49" s="2"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workbookViewId="0">
      <pane xSplit="1" topLeftCell="B1" activePane="topRight" state="frozen"/>
      <selection pane="topRight"/>
    </sheetView>
  </sheetViews>
  <sheetFormatPr defaultRowHeight="12.75" x14ac:dyDescent="0.2"/>
  <cols>
    <col min="1" max="1" width="41.140625" customWidth="1"/>
    <col min="2" max="38" width="9.140625" customWidth="1"/>
    <col min="39" max="39" width="9.140625" style="28" customWidth="1"/>
  </cols>
  <sheetData>
    <row r="1" spans="1:39" ht="15.75" x14ac:dyDescent="0.25">
      <c r="A1" s="1" t="s">
        <v>130</v>
      </c>
      <c r="B1" s="46"/>
      <c r="K1" s="47"/>
    </row>
    <row r="2" spans="1:39" x14ac:dyDescent="0.2">
      <c r="A2" s="38"/>
      <c r="E2" s="4"/>
      <c r="K2" s="12"/>
    </row>
    <row r="3" spans="1:39" ht="15" x14ac:dyDescent="0.25">
      <c r="A3" s="5" t="s">
        <v>131</v>
      </c>
      <c r="E3" s="4"/>
      <c r="K3" s="12"/>
    </row>
    <row r="4" spans="1:39" ht="15" x14ac:dyDescent="0.25">
      <c r="A4" s="5" t="s">
        <v>89</v>
      </c>
      <c r="E4" s="4"/>
      <c r="K4" s="12"/>
    </row>
    <row r="5" spans="1:39" ht="15" x14ac:dyDescent="0.25">
      <c r="A5" s="5" t="s">
        <v>90</v>
      </c>
    </row>
    <row r="6" spans="1:39" ht="15" customHeight="1" x14ac:dyDescent="0.25">
      <c r="A6" s="5" t="s">
        <v>91</v>
      </c>
      <c r="AM6" s="38"/>
    </row>
    <row r="7" spans="1:39" x14ac:dyDescent="0.2">
      <c r="A7" s="39"/>
    </row>
    <row r="8" spans="1:39" x14ac:dyDescent="0.2">
      <c r="A8" s="54" t="s">
        <v>115</v>
      </c>
      <c r="B8" s="55">
        <v>135</v>
      </c>
      <c r="C8" s="55">
        <v>200</v>
      </c>
      <c r="D8" s="55">
        <v>210</v>
      </c>
      <c r="E8" s="55">
        <v>241</v>
      </c>
      <c r="F8" s="55">
        <v>251</v>
      </c>
      <c r="G8" s="55">
        <v>260</v>
      </c>
      <c r="H8" s="55">
        <v>280</v>
      </c>
      <c r="I8" s="55">
        <v>295</v>
      </c>
      <c r="J8" s="55">
        <v>300</v>
      </c>
      <c r="K8" s="55">
        <v>330</v>
      </c>
      <c r="L8" s="55">
        <v>390</v>
      </c>
      <c r="M8" s="55">
        <v>415</v>
      </c>
      <c r="N8" s="55">
        <v>425</v>
      </c>
      <c r="O8" s="55">
        <v>435</v>
      </c>
      <c r="P8" s="55">
        <v>480</v>
      </c>
      <c r="Q8" s="55">
        <v>500</v>
      </c>
      <c r="R8" s="55">
        <v>510</v>
      </c>
      <c r="S8" s="55">
        <v>540</v>
      </c>
      <c r="T8" s="55">
        <v>545</v>
      </c>
      <c r="U8" s="55">
        <v>565</v>
      </c>
      <c r="V8" s="55">
        <v>595</v>
      </c>
      <c r="W8" s="55">
        <v>632</v>
      </c>
      <c r="X8" s="55">
        <v>638</v>
      </c>
      <c r="Y8" s="55">
        <v>639</v>
      </c>
      <c r="Z8" s="55">
        <v>642</v>
      </c>
      <c r="AA8" s="55">
        <v>643</v>
      </c>
      <c r="AB8" s="55">
        <v>644</v>
      </c>
      <c r="AC8" s="56">
        <v>645</v>
      </c>
      <c r="AD8" s="55">
        <v>650</v>
      </c>
      <c r="AE8" s="55">
        <v>670</v>
      </c>
      <c r="AF8" s="55">
        <v>712</v>
      </c>
      <c r="AG8" s="57">
        <v>71286</v>
      </c>
      <c r="AH8" s="55">
        <v>713</v>
      </c>
      <c r="AI8" s="55">
        <v>715</v>
      </c>
      <c r="AJ8" s="55">
        <v>880</v>
      </c>
      <c r="AK8" s="55">
        <v>883</v>
      </c>
      <c r="AL8" s="55">
        <v>911</v>
      </c>
      <c r="AM8" s="56">
        <v>929</v>
      </c>
    </row>
    <row r="9" spans="1:39" ht="13.5" thickBot="1" x14ac:dyDescent="0.2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60"/>
    </row>
    <row r="10" spans="1:39" ht="13.5" thickBot="1" x14ac:dyDescent="0.25">
      <c r="A10" s="61" t="s">
        <v>92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60"/>
    </row>
    <row r="11" spans="1:39" x14ac:dyDescent="0.2">
      <c r="A11" s="62" t="s">
        <v>93</v>
      </c>
      <c r="B11" s="51">
        <f>(B19+B20+B21+B22+B23+B24)/B25</f>
        <v>0.15300232096591124</v>
      </c>
      <c r="C11" s="51">
        <f t="shared" ref="C11:AM11" si="0">(C19+C20+C21+C22+C23+C24)/C25</f>
        <v>0.15300232096591124</v>
      </c>
      <c r="D11" s="51">
        <f t="shared" si="0"/>
        <v>0.15300232096591124</v>
      </c>
      <c r="E11" s="51">
        <f t="shared" si="0"/>
        <v>0.15300232096591124</v>
      </c>
      <c r="F11" s="51">
        <f t="shared" si="0"/>
        <v>0.15300232096591124</v>
      </c>
      <c r="G11" s="51">
        <f t="shared" si="0"/>
        <v>0.15300232096591124</v>
      </c>
      <c r="H11" s="51">
        <f t="shared" si="0"/>
        <v>0.15300232096591124</v>
      </c>
      <c r="I11" s="51">
        <f t="shared" si="0"/>
        <v>0.15300232096591124</v>
      </c>
      <c r="J11" s="51">
        <f t="shared" si="0"/>
        <v>0.15300232096591124</v>
      </c>
      <c r="K11" s="51">
        <f t="shared" si="0"/>
        <v>0.15300232096591124</v>
      </c>
      <c r="L11" s="51">
        <f t="shared" si="0"/>
        <v>0.15300232096591124</v>
      </c>
      <c r="M11" s="51">
        <f t="shared" si="0"/>
        <v>0.15300232096591124</v>
      </c>
      <c r="N11" s="51">
        <f t="shared" si="0"/>
        <v>0.15300232096591124</v>
      </c>
      <c r="O11" s="51">
        <f t="shared" si="0"/>
        <v>0.15300232096591124</v>
      </c>
      <c r="P11" s="51">
        <f t="shared" si="0"/>
        <v>0.15300232096591124</v>
      </c>
      <c r="Q11" s="51">
        <f t="shared" si="0"/>
        <v>0.15300232096591124</v>
      </c>
      <c r="R11" s="51">
        <f t="shared" si="0"/>
        <v>0.15300232096591124</v>
      </c>
      <c r="S11" s="51">
        <f t="shared" si="0"/>
        <v>0.15300232096591124</v>
      </c>
      <c r="T11" s="51">
        <f t="shared" si="0"/>
        <v>0.15300232096591124</v>
      </c>
      <c r="U11" s="51">
        <f t="shared" si="0"/>
        <v>0.15300232096591124</v>
      </c>
      <c r="V11" s="51">
        <f t="shared" si="0"/>
        <v>0.15300232096591124</v>
      </c>
      <c r="W11" s="51">
        <f t="shared" si="0"/>
        <v>0.15300232096591124</v>
      </c>
      <c r="X11" s="51">
        <f t="shared" si="0"/>
        <v>0.15300232096591124</v>
      </c>
      <c r="Y11" s="51">
        <f t="shared" si="0"/>
        <v>0.15300232096591124</v>
      </c>
      <c r="Z11" s="51">
        <f t="shared" si="0"/>
        <v>0.15300232096591124</v>
      </c>
      <c r="AA11" s="51">
        <f t="shared" si="0"/>
        <v>0.15300232096591124</v>
      </c>
      <c r="AB11" s="51">
        <f t="shared" si="0"/>
        <v>0.15300232096591124</v>
      </c>
      <c r="AC11" s="51">
        <f t="shared" si="0"/>
        <v>0.15300232096591124</v>
      </c>
      <c r="AD11" s="51">
        <f t="shared" si="0"/>
        <v>0.15300232096591124</v>
      </c>
      <c r="AE11" s="51">
        <f t="shared" si="0"/>
        <v>0.15300232096591124</v>
      </c>
      <c r="AF11" s="51">
        <f t="shared" si="0"/>
        <v>0.15300232096591124</v>
      </c>
      <c r="AG11" s="51">
        <f t="shared" si="0"/>
        <v>0.15300232096591124</v>
      </c>
      <c r="AH11" s="51">
        <f t="shared" si="0"/>
        <v>0.15300232096591124</v>
      </c>
      <c r="AI11" s="51">
        <f t="shared" si="0"/>
        <v>0.15300232096591124</v>
      </c>
      <c r="AJ11" s="51">
        <f t="shared" si="0"/>
        <v>0.15300232096591124</v>
      </c>
      <c r="AK11" s="51">
        <f t="shared" si="0"/>
        <v>0.15300232096591124</v>
      </c>
      <c r="AL11" s="51">
        <f t="shared" si="0"/>
        <v>0.15300232096591124</v>
      </c>
      <c r="AM11" s="51">
        <f t="shared" si="0"/>
        <v>0.15300232096591124</v>
      </c>
    </row>
    <row r="12" spans="1:39" s="28" customFormat="1" x14ac:dyDescent="0.2">
      <c r="A12" s="63" t="s">
        <v>94</v>
      </c>
      <c r="B12" s="64">
        <f t="shared" ref="B12:AM12" si="1">(B28+B29+B30+B31+B32+B33)/B34</f>
        <v>5.0004977129483055E-2</v>
      </c>
      <c r="C12" s="64">
        <f t="shared" si="1"/>
        <v>5.0004977129483055E-2</v>
      </c>
      <c r="D12" s="64">
        <f t="shared" si="1"/>
        <v>5.0004977129483055E-2</v>
      </c>
      <c r="E12" s="64">
        <f t="shared" si="1"/>
        <v>5.0004977129483055E-2</v>
      </c>
      <c r="F12" s="64">
        <f t="shared" si="1"/>
        <v>5.0004977129483055E-2</v>
      </c>
      <c r="G12" s="64">
        <f t="shared" si="1"/>
        <v>5.0004977129483055E-2</v>
      </c>
      <c r="H12" s="64">
        <f t="shared" si="1"/>
        <v>5.0004977129483055E-2</v>
      </c>
      <c r="I12" s="64">
        <f t="shared" si="1"/>
        <v>5.0004977129483055E-2</v>
      </c>
      <c r="J12" s="64">
        <f t="shared" si="1"/>
        <v>5.0004977129483055E-2</v>
      </c>
      <c r="K12" s="64">
        <f t="shared" si="1"/>
        <v>5.0004977129483055E-2</v>
      </c>
      <c r="L12" s="64">
        <f t="shared" si="1"/>
        <v>5.0004977129483055E-2</v>
      </c>
      <c r="M12" s="64">
        <f t="shared" si="1"/>
        <v>5.0004977129483055E-2</v>
      </c>
      <c r="N12" s="64">
        <f t="shared" si="1"/>
        <v>5.0004977129483055E-2</v>
      </c>
      <c r="O12" s="64">
        <f t="shared" si="1"/>
        <v>5.0004977129483055E-2</v>
      </c>
      <c r="P12" s="64">
        <f t="shared" si="1"/>
        <v>5.0004977129483055E-2</v>
      </c>
      <c r="Q12" s="64">
        <f t="shared" si="1"/>
        <v>5.0004977129483055E-2</v>
      </c>
      <c r="R12" s="64">
        <f t="shared" si="1"/>
        <v>5.0004977129483055E-2</v>
      </c>
      <c r="S12" s="64">
        <f t="shared" si="1"/>
        <v>5.0004977129483055E-2</v>
      </c>
      <c r="T12" s="64">
        <f t="shared" si="1"/>
        <v>5.0004977129483055E-2</v>
      </c>
      <c r="U12" s="64">
        <f t="shared" si="1"/>
        <v>5.0004977129483055E-2</v>
      </c>
      <c r="V12" s="64">
        <f t="shared" si="1"/>
        <v>5.0004977129483055E-2</v>
      </c>
      <c r="W12" s="64">
        <f t="shared" si="1"/>
        <v>5.0004977129483055E-2</v>
      </c>
      <c r="X12" s="64">
        <f t="shared" si="1"/>
        <v>5.0004977129483055E-2</v>
      </c>
      <c r="Y12" s="64">
        <f t="shared" si="1"/>
        <v>5.0004977129483055E-2</v>
      </c>
      <c r="Z12" s="64">
        <f t="shared" si="1"/>
        <v>5.0004977129483055E-2</v>
      </c>
      <c r="AA12" s="64">
        <f t="shared" si="1"/>
        <v>5.0004977129483055E-2</v>
      </c>
      <c r="AB12" s="64">
        <f t="shared" si="1"/>
        <v>5.0004977129483055E-2</v>
      </c>
      <c r="AC12" s="64">
        <f t="shared" si="1"/>
        <v>5.0004977129483055E-2</v>
      </c>
      <c r="AD12" s="64">
        <f t="shared" si="1"/>
        <v>5.0004977129483055E-2</v>
      </c>
      <c r="AE12" s="64">
        <f t="shared" si="1"/>
        <v>5.0004977129483055E-2</v>
      </c>
      <c r="AF12" s="64">
        <f t="shared" si="1"/>
        <v>5.0004977129483055E-2</v>
      </c>
      <c r="AG12" s="64">
        <f t="shared" si="1"/>
        <v>5.0004977129483055E-2</v>
      </c>
      <c r="AH12" s="64">
        <f t="shared" si="1"/>
        <v>5.0004977129483055E-2</v>
      </c>
      <c r="AI12" s="64">
        <f t="shared" si="1"/>
        <v>5.0004977129483055E-2</v>
      </c>
      <c r="AJ12" s="64">
        <f t="shared" si="1"/>
        <v>5.0004977129483055E-2</v>
      </c>
      <c r="AK12" s="64">
        <f t="shared" si="1"/>
        <v>5.0004977129483055E-2</v>
      </c>
      <c r="AL12" s="64">
        <f t="shared" si="1"/>
        <v>5.0004977129483055E-2</v>
      </c>
      <c r="AM12" s="64">
        <f t="shared" si="1"/>
        <v>5.0004977129483055E-2</v>
      </c>
    </row>
    <row r="13" spans="1:39" x14ac:dyDescent="0.2">
      <c r="A13" s="65" t="s">
        <v>95</v>
      </c>
      <c r="B13" s="51">
        <f t="shared" ref="B13:AM13" si="2">(B37+B38+B39+B40+B41+B42)/B43</f>
        <v>0.31700194132858611</v>
      </c>
      <c r="C13" s="51">
        <f>(C37+C38+C39+C40+C41+C42)/C43</f>
        <v>0.11843486090091913</v>
      </c>
      <c r="D13" s="51">
        <f t="shared" si="2"/>
        <v>0.16644604332513158</v>
      </c>
      <c r="E13" s="51">
        <f t="shared" si="2"/>
        <v>0.17500022537663026</v>
      </c>
      <c r="F13" s="51">
        <f t="shared" si="2"/>
        <v>0.21062322533337005</v>
      </c>
      <c r="G13" s="51">
        <f t="shared" si="2"/>
        <v>0.18699999048800287</v>
      </c>
      <c r="H13" s="51">
        <f t="shared" si="2"/>
        <v>0.15584613195486868</v>
      </c>
      <c r="I13" s="51">
        <f t="shared" si="2"/>
        <v>0.17698548489554147</v>
      </c>
      <c r="J13" s="51">
        <f t="shared" si="2"/>
        <v>0.19109750449653112</v>
      </c>
      <c r="K13" s="51">
        <f t="shared" si="2"/>
        <v>0.2172753613336619</v>
      </c>
      <c r="L13" s="51">
        <f t="shared" si="2"/>
        <v>0.19691791541647463</v>
      </c>
      <c r="M13" s="51">
        <f t="shared" si="2"/>
        <v>0.236672877495189</v>
      </c>
      <c r="N13" s="51">
        <f t="shared" si="2"/>
        <v>0.15782578667093464</v>
      </c>
      <c r="O13" s="51">
        <f t="shared" si="2"/>
        <v>0.21020572056936093</v>
      </c>
      <c r="P13" s="51">
        <f t="shared" si="2"/>
        <v>0.23719056952190298</v>
      </c>
      <c r="Q13" s="51">
        <f t="shared" si="2"/>
        <v>0.23103990330792692</v>
      </c>
      <c r="R13" s="51">
        <f t="shared" si="2"/>
        <v>0.15692411510622467</v>
      </c>
      <c r="S13" s="51">
        <f t="shared" si="2"/>
        <v>0.22615425141618989</v>
      </c>
      <c r="T13" s="51">
        <f t="shared" si="2"/>
        <v>0.16914410117185696</v>
      </c>
      <c r="U13" s="51">
        <f t="shared" si="2"/>
        <v>0.16078320112758071</v>
      </c>
      <c r="V13" s="51">
        <f t="shared" si="2"/>
        <v>0.15879661901955522</v>
      </c>
      <c r="W13" s="51">
        <f t="shared" si="2"/>
        <v>0.2150030297880107</v>
      </c>
      <c r="X13" s="51">
        <f t="shared" si="2"/>
        <v>0.20395687985327909</v>
      </c>
      <c r="Y13" s="51">
        <f t="shared" si="2"/>
        <v>0.14499987283246968</v>
      </c>
      <c r="Z13" s="51">
        <f t="shared" si="2"/>
        <v>0.25518700873375055</v>
      </c>
      <c r="AA13" s="51">
        <f t="shared" si="2"/>
        <v>0.22352561499742585</v>
      </c>
      <c r="AB13" s="51">
        <f t="shared" si="2"/>
        <v>0.21705720616956076</v>
      </c>
      <c r="AC13" s="51">
        <f t="shared" si="2"/>
        <v>0.23722776804267245</v>
      </c>
      <c r="AD13" s="51">
        <f t="shared" si="2"/>
        <v>0.2530652752876838</v>
      </c>
      <c r="AE13" s="51">
        <f t="shared" si="2"/>
        <v>0.22101807266503043</v>
      </c>
      <c r="AF13" s="51">
        <f t="shared" si="2"/>
        <v>0.2015012213504539</v>
      </c>
      <c r="AG13" s="51">
        <f t="shared" si="2"/>
        <v>0.2015012213504539</v>
      </c>
      <c r="AH13" s="51">
        <f t="shared" si="2"/>
        <v>0.18853440438786309</v>
      </c>
      <c r="AI13" s="51">
        <f t="shared" si="2"/>
        <v>0.19264377054207618</v>
      </c>
      <c r="AJ13" s="51">
        <f t="shared" si="2"/>
        <v>0.28388048549363232</v>
      </c>
      <c r="AK13" s="51">
        <f t="shared" si="2"/>
        <v>0.10289679212611465</v>
      </c>
      <c r="AL13" s="51">
        <f t="shared" si="2"/>
        <v>0.19152392855241029</v>
      </c>
      <c r="AM13" s="51">
        <f t="shared" si="2"/>
        <v>0.22143604153832136</v>
      </c>
    </row>
    <row r="14" spans="1:39" s="28" customFormat="1" x14ac:dyDescent="0.2">
      <c r="A14" s="66" t="s">
        <v>96</v>
      </c>
      <c r="B14" s="67">
        <f t="shared" ref="B14:AM14" si="3">SUM(B11:B13)</f>
        <v>0.52000923942398036</v>
      </c>
      <c r="C14" s="67">
        <f t="shared" si="3"/>
        <v>0.32144215899631345</v>
      </c>
      <c r="D14" s="67">
        <f t="shared" si="3"/>
        <v>0.36945334142052588</v>
      </c>
      <c r="E14" s="67">
        <f t="shared" si="3"/>
        <v>0.3780075234720246</v>
      </c>
      <c r="F14" s="67">
        <f t="shared" si="3"/>
        <v>0.41363052342876439</v>
      </c>
      <c r="G14" s="67">
        <f t="shared" si="3"/>
        <v>0.39000728858339717</v>
      </c>
      <c r="H14" s="67">
        <f t="shared" si="3"/>
        <v>0.35885343005026299</v>
      </c>
      <c r="I14" s="67">
        <f t="shared" si="3"/>
        <v>0.37999278299093575</v>
      </c>
      <c r="J14" s="67">
        <f t="shared" si="3"/>
        <v>0.39410480259192543</v>
      </c>
      <c r="K14" s="67">
        <f t="shared" si="3"/>
        <v>0.42028265942905618</v>
      </c>
      <c r="L14" s="67">
        <f t="shared" si="3"/>
        <v>0.39992521351186894</v>
      </c>
      <c r="M14" s="67">
        <f t="shared" si="3"/>
        <v>0.43968017559058331</v>
      </c>
      <c r="N14" s="67">
        <f t="shared" si="3"/>
        <v>0.36083308476632892</v>
      </c>
      <c r="O14" s="67">
        <f t="shared" si="3"/>
        <v>0.41321301866475524</v>
      </c>
      <c r="P14" s="67">
        <f t="shared" si="3"/>
        <v>0.44019786761729729</v>
      </c>
      <c r="Q14" s="67">
        <f t="shared" si="3"/>
        <v>0.4340472014033212</v>
      </c>
      <c r="R14" s="67">
        <f t="shared" si="3"/>
        <v>0.35993141320161898</v>
      </c>
      <c r="S14" s="67">
        <f t="shared" si="3"/>
        <v>0.42916154951158419</v>
      </c>
      <c r="T14" s="67">
        <f t="shared" si="3"/>
        <v>0.37215139926725127</v>
      </c>
      <c r="U14" s="67">
        <f t="shared" si="3"/>
        <v>0.36379049922297502</v>
      </c>
      <c r="V14" s="67">
        <f t="shared" si="3"/>
        <v>0.36180391711494952</v>
      </c>
      <c r="W14" s="67">
        <f t="shared" si="3"/>
        <v>0.41801032788340498</v>
      </c>
      <c r="X14" s="67">
        <f t="shared" si="3"/>
        <v>0.4069641779486734</v>
      </c>
      <c r="Y14" s="67">
        <f t="shared" si="3"/>
        <v>0.34800717092786398</v>
      </c>
      <c r="Z14" s="67">
        <f t="shared" si="3"/>
        <v>0.45819430682914486</v>
      </c>
      <c r="AA14" s="67">
        <f t="shared" si="3"/>
        <v>0.42653291309282015</v>
      </c>
      <c r="AB14" s="67">
        <f t="shared" si="3"/>
        <v>0.42006450426495506</v>
      </c>
      <c r="AC14" s="67">
        <f t="shared" si="3"/>
        <v>0.44023506613806673</v>
      </c>
      <c r="AD14" s="67">
        <f t="shared" si="3"/>
        <v>0.45607257338307811</v>
      </c>
      <c r="AE14" s="67">
        <f t="shared" si="3"/>
        <v>0.42402537076042474</v>
      </c>
      <c r="AF14" s="67">
        <f t="shared" si="3"/>
        <v>0.4045085194458482</v>
      </c>
      <c r="AG14" s="67">
        <f t="shared" si="3"/>
        <v>0.4045085194458482</v>
      </c>
      <c r="AH14" s="67">
        <f t="shared" si="3"/>
        <v>0.39154170248325737</v>
      </c>
      <c r="AI14" s="67">
        <f t="shared" si="3"/>
        <v>0.39565106863747046</v>
      </c>
      <c r="AJ14" s="67">
        <f t="shared" si="3"/>
        <v>0.48688778358902662</v>
      </c>
      <c r="AK14" s="67">
        <f t="shared" si="3"/>
        <v>0.30590409022150894</v>
      </c>
      <c r="AL14" s="67">
        <f t="shared" si="3"/>
        <v>0.3945312266478046</v>
      </c>
      <c r="AM14" s="67">
        <f t="shared" si="3"/>
        <v>0.42444333963371567</v>
      </c>
    </row>
    <row r="15" spans="1:39" x14ac:dyDescent="0.2">
      <c r="A15" s="65" t="s">
        <v>116</v>
      </c>
      <c r="B15" s="51">
        <v>0.08</v>
      </c>
      <c r="C15" s="51">
        <v>0</v>
      </c>
      <c r="D15" s="51">
        <v>0.15359999999999999</v>
      </c>
      <c r="E15" s="51">
        <v>7.6200000000000004E-2</v>
      </c>
      <c r="F15" s="51">
        <v>9.6699999999999994E-2</v>
      </c>
      <c r="G15" s="51">
        <v>0.09</v>
      </c>
      <c r="H15" s="51">
        <v>0.15109999999999998</v>
      </c>
      <c r="I15" s="51">
        <v>7.4999999999999997E-2</v>
      </c>
      <c r="J15" s="51">
        <v>7.5399999999999995E-2</v>
      </c>
      <c r="K15" s="51">
        <v>0.1202</v>
      </c>
      <c r="L15" s="51">
        <v>0.17530000000000001</v>
      </c>
      <c r="M15" s="51">
        <v>8.7899999999999992E-2</v>
      </c>
      <c r="N15" s="51">
        <v>0.25590000000000002</v>
      </c>
      <c r="O15" s="51">
        <v>0.16980000000000001</v>
      </c>
      <c r="P15" s="51">
        <v>0.21060000000000001</v>
      </c>
      <c r="Q15" s="51">
        <v>0.13150000000000001</v>
      </c>
      <c r="R15" s="51">
        <v>6.7199999999999996E-2</v>
      </c>
      <c r="S15" s="51">
        <v>0.11320000000000001</v>
      </c>
      <c r="T15" s="51">
        <v>0.109</v>
      </c>
      <c r="U15" s="51">
        <v>0.1101</v>
      </c>
      <c r="V15" s="51">
        <v>8.3599999999999994E-2</v>
      </c>
      <c r="W15" s="51">
        <v>0.14000000000000001</v>
      </c>
      <c r="X15" s="51">
        <v>5.2900000000000003E-2</v>
      </c>
      <c r="Y15" s="51">
        <v>0</v>
      </c>
      <c r="Z15" s="51">
        <v>0.1079</v>
      </c>
      <c r="AA15" s="51">
        <v>0.12659999999999999</v>
      </c>
      <c r="AB15" s="51">
        <v>6.0199999999999997E-2</v>
      </c>
      <c r="AC15" s="51">
        <v>8.6199999999999999E-2</v>
      </c>
      <c r="AD15" s="51">
        <v>0.1341</v>
      </c>
      <c r="AE15" s="51">
        <v>0.128</v>
      </c>
      <c r="AF15" s="51">
        <v>0.13449999999999998</v>
      </c>
      <c r="AG15" s="51">
        <v>0</v>
      </c>
      <c r="AH15" s="51">
        <v>0.18770000000000001</v>
      </c>
      <c r="AI15" s="51">
        <v>9.3200000000000005E-2</v>
      </c>
      <c r="AJ15" s="51">
        <v>6.8000000000000005E-2</v>
      </c>
      <c r="AK15" s="51">
        <v>0</v>
      </c>
      <c r="AL15" s="51">
        <v>8.1500000000000003E-2</v>
      </c>
      <c r="AM15" s="51">
        <v>4.7100000000000003E-2</v>
      </c>
    </row>
    <row r="16" spans="1:39" s="28" customFormat="1" x14ac:dyDescent="0.2">
      <c r="A16" s="68" t="s">
        <v>97</v>
      </c>
      <c r="B16" s="69">
        <f t="shared" ref="B16:AM16" si="4">SUM(B14:B15)</f>
        <v>0.60000923942398032</v>
      </c>
      <c r="C16" s="69">
        <f t="shared" si="4"/>
        <v>0.32144215899631345</v>
      </c>
      <c r="D16" s="69">
        <f t="shared" si="4"/>
        <v>0.52305334142052584</v>
      </c>
      <c r="E16" s="69">
        <f t="shared" si="4"/>
        <v>0.45420752347202459</v>
      </c>
      <c r="F16" s="69">
        <f t="shared" si="4"/>
        <v>0.51033052342876439</v>
      </c>
      <c r="G16" s="69">
        <f t="shared" si="4"/>
        <v>0.48000728858339714</v>
      </c>
      <c r="H16" s="69">
        <f t="shared" si="4"/>
        <v>0.50995343005026295</v>
      </c>
      <c r="I16" s="69">
        <f t="shared" si="4"/>
        <v>0.45499278299093576</v>
      </c>
      <c r="J16" s="69">
        <f t="shared" si="4"/>
        <v>0.4695048025919254</v>
      </c>
      <c r="K16" s="69">
        <f t="shared" si="4"/>
        <v>0.54048265942905616</v>
      </c>
      <c r="L16" s="69">
        <f t="shared" si="4"/>
        <v>0.57522521351186895</v>
      </c>
      <c r="M16" s="69">
        <f t="shared" si="4"/>
        <v>0.52758017559058334</v>
      </c>
      <c r="N16" s="69">
        <f t="shared" si="4"/>
        <v>0.61673308476632893</v>
      </c>
      <c r="O16" s="69">
        <f t="shared" si="4"/>
        <v>0.5830130186647553</v>
      </c>
      <c r="P16" s="69">
        <f t="shared" si="4"/>
        <v>0.6507978676172973</v>
      </c>
      <c r="Q16" s="69">
        <f t="shared" si="4"/>
        <v>0.56554720140332115</v>
      </c>
      <c r="R16" s="69">
        <f t="shared" si="4"/>
        <v>0.42713141320161896</v>
      </c>
      <c r="S16" s="69">
        <f t="shared" si="4"/>
        <v>0.54236154951158422</v>
      </c>
      <c r="T16" s="69">
        <f t="shared" si="4"/>
        <v>0.48115139926725126</v>
      </c>
      <c r="U16" s="69">
        <f t="shared" si="4"/>
        <v>0.47389049922297499</v>
      </c>
      <c r="V16" s="69">
        <f t="shared" si="4"/>
        <v>0.44540391711494953</v>
      </c>
      <c r="W16" s="69">
        <f t="shared" si="4"/>
        <v>0.55801032788340499</v>
      </c>
      <c r="X16" s="69">
        <f t="shared" si="4"/>
        <v>0.4598641779486734</v>
      </c>
      <c r="Y16" s="69">
        <f t="shared" si="4"/>
        <v>0.34800717092786398</v>
      </c>
      <c r="Z16" s="69">
        <f t="shared" si="4"/>
        <v>0.56609430682914486</v>
      </c>
      <c r="AA16" s="69">
        <f t="shared" si="4"/>
        <v>0.5531329130928202</v>
      </c>
      <c r="AB16" s="69">
        <f t="shared" si="4"/>
        <v>0.48026450426495504</v>
      </c>
      <c r="AC16" s="69">
        <f t="shared" si="4"/>
        <v>0.52643506613806679</v>
      </c>
      <c r="AD16" s="69">
        <f t="shared" si="4"/>
        <v>0.59017257338307805</v>
      </c>
      <c r="AE16" s="69">
        <f t="shared" si="4"/>
        <v>0.55202537076042479</v>
      </c>
      <c r="AF16" s="69">
        <f t="shared" si="4"/>
        <v>0.53900851944584816</v>
      </c>
      <c r="AG16" s="69">
        <f t="shared" si="4"/>
        <v>0.4045085194458482</v>
      </c>
      <c r="AH16" s="69">
        <f t="shared" si="4"/>
        <v>0.57924170248325735</v>
      </c>
      <c r="AI16" s="69">
        <f t="shared" si="4"/>
        <v>0.48885106863747047</v>
      </c>
      <c r="AJ16" s="69">
        <f t="shared" si="4"/>
        <v>0.55488778358902668</v>
      </c>
      <c r="AK16" s="69">
        <f t="shared" si="4"/>
        <v>0.30590409022150894</v>
      </c>
      <c r="AL16" s="69">
        <f t="shared" si="4"/>
        <v>0.47603122664780462</v>
      </c>
      <c r="AM16" s="69">
        <f t="shared" si="4"/>
        <v>0.47154333963371564</v>
      </c>
    </row>
    <row r="17" spans="1:39" s="28" customFormat="1" ht="13.5" thickBot="1" x14ac:dyDescent="0.25">
      <c r="A17" s="7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row>
    <row r="18" spans="1:39" s="28" customFormat="1" ht="13.5" thickBot="1" x14ac:dyDescent="0.25">
      <c r="A18" s="71" t="s">
        <v>98</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row>
    <row r="19" spans="1:39" x14ac:dyDescent="0.2">
      <c r="A19" s="72" t="s">
        <v>99</v>
      </c>
      <c r="B19" s="73">
        <v>30895</v>
      </c>
      <c r="C19" s="73">
        <v>30895</v>
      </c>
      <c r="D19" s="73">
        <v>30895</v>
      </c>
      <c r="E19" s="73">
        <v>30895</v>
      </c>
      <c r="F19" s="73">
        <v>30895</v>
      </c>
      <c r="G19" s="73">
        <v>30895</v>
      </c>
      <c r="H19" s="73">
        <v>30895</v>
      </c>
      <c r="I19" s="73">
        <v>30895</v>
      </c>
      <c r="J19" s="73">
        <v>30895</v>
      </c>
      <c r="K19" s="73">
        <v>30895</v>
      </c>
      <c r="L19" s="73">
        <v>30895</v>
      </c>
      <c r="M19" s="73">
        <v>30895</v>
      </c>
      <c r="N19" s="73">
        <v>30895</v>
      </c>
      <c r="O19" s="73">
        <v>30895</v>
      </c>
      <c r="P19" s="73">
        <v>30895</v>
      </c>
      <c r="Q19" s="73">
        <v>30895</v>
      </c>
      <c r="R19" s="73">
        <v>30895</v>
      </c>
      <c r="S19" s="73">
        <v>30895</v>
      </c>
      <c r="T19" s="73">
        <v>30895</v>
      </c>
      <c r="U19" s="73">
        <v>30895</v>
      </c>
      <c r="V19" s="73">
        <v>30895</v>
      </c>
      <c r="W19" s="73">
        <v>30895</v>
      </c>
      <c r="X19" s="73">
        <v>30895</v>
      </c>
      <c r="Y19" s="73">
        <v>30895</v>
      </c>
      <c r="Z19" s="73">
        <v>30895</v>
      </c>
      <c r="AA19" s="73">
        <v>30895</v>
      </c>
      <c r="AB19" s="73">
        <v>30895</v>
      </c>
      <c r="AC19" s="73">
        <v>30895</v>
      </c>
      <c r="AD19" s="73">
        <v>30895</v>
      </c>
      <c r="AE19" s="73">
        <v>30895</v>
      </c>
      <c r="AF19" s="73">
        <v>30895</v>
      </c>
      <c r="AG19" s="73">
        <v>30895</v>
      </c>
      <c r="AH19" s="73">
        <v>30895</v>
      </c>
      <c r="AI19" s="73">
        <v>30895</v>
      </c>
      <c r="AJ19" s="73">
        <v>30895</v>
      </c>
      <c r="AK19" s="73">
        <v>30895</v>
      </c>
      <c r="AL19" s="73">
        <v>30895</v>
      </c>
      <c r="AM19" s="73">
        <v>30895</v>
      </c>
    </row>
    <row r="20" spans="1:39" s="28" customFormat="1" x14ac:dyDescent="0.2">
      <c r="A20" s="74" t="s">
        <v>100</v>
      </c>
      <c r="B20" s="75">
        <v>84281</v>
      </c>
      <c r="C20" s="75">
        <v>84281</v>
      </c>
      <c r="D20" s="75">
        <v>84281</v>
      </c>
      <c r="E20" s="75">
        <v>84281</v>
      </c>
      <c r="F20" s="75">
        <v>84281</v>
      </c>
      <c r="G20" s="75">
        <v>84281</v>
      </c>
      <c r="H20" s="75">
        <v>84281</v>
      </c>
      <c r="I20" s="75">
        <v>84281</v>
      </c>
      <c r="J20" s="75">
        <v>84281</v>
      </c>
      <c r="K20" s="75">
        <v>84281</v>
      </c>
      <c r="L20" s="75">
        <v>84281</v>
      </c>
      <c r="M20" s="75">
        <v>84281</v>
      </c>
      <c r="N20" s="75">
        <v>84281</v>
      </c>
      <c r="O20" s="75">
        <v>84281</v>
      </c>
      <c r="P20" s="75">
        <v>84281</v>
      </c>
      <c r="Q20" s="75">
        <v>84281</v>
      </c>
      <c r="R20" s="75">
        <v>84281</v>
      </c>
      <c r="S20" s="75">
        <v>84281</v>
      </c>
      <c r="T20" s="75">
        <v>84281</v>
      </c>
      <c r="U20" s="75">
        <v>84281</v>
      </c>
      <c r="V20" s="75">
        <v>84281</v>
      </c>
      <c r="W20" s="75">
        <v>84281</v>
      </c>
      <c r="X20" s="75">
        <v>84281</v>
      </c>
      <c r="Y20" s="75">
        <v>84281</v>
      </c>
      <c r="Z20" s="75">
        <v>84281</v>
      </c>
      <c r="AA20" s="75">
        <v>84281</v>
      </c>
      <c r="AB20" s="75">
        <v>84281</v>
      </c>
      <c r="AC20" s="75">
        <v>84281</v>
      </c>
      <c r="AD20" s="75">
        <v>84281</v>
      </c>
      <c r="AE20" s="75">
        <v>84281</v>
      </c>
      <c r="AF20" s="75">
        <v>84281</v>
      </c>
      <c r="AG20" s="75">
        <v>84281</v>
      </c>
      <c r="AH20" s="75">
        <v>84281</v>
      </c>
      <c r="AI20" s="75">
        <v>84281</v>
      </c>
      <c r="AJ20" s="75">
        <v>84281</v>
      </c>
      <c r="AK20" s="75">
        <v>84281</v>
      </c>
      <c r="AL20" s="75">
        <v>84281</v>
      </c>
      <c r="AM20" s="75">
        <v>84281</v>
      </c>
    </row>
    <row r="21" spans="1:39" x14ac:dyDescent="0.2">
      <c r="A21" s="76" t="s">
        <v>101</v>
      </c>
      <c r="B21" s="73">
        <v>61732</v>
      </c>
      <c r="C21" s="73">
        <v>61732</v>
      </c>
      <c r="D21" s="73">
        <v>61732</v>
      </c>
      <c r="E21" s="73">
        <v>61732</v>
      </c>
      <c r="F21" s="73">
        <v>61732</v>
      </c>
      <c r="G21" s="73">
        <v>61732</v>
      </c>
      <c r="H21" s="73">
        <v>61732</v>
      </c>
      <c r="I21" s="73">
        <v>61732</v>
      </c>
      <c r="J21" s="73">
        <v>61732</v>
      </c>
      <c r="K21" s="73">
        <v>61732</v>
      </c>
      <c r="L21" s="73">
        <v>61732</v>
      </c>
      <c r="M21" s="73">
        <v>61732</v>
      </c>
      <c r="N21" s="73">
        <v>61732</v>
      </c>
      <c r="O21" s="73">
        <v>61732</v>
      </c>
      <c r="P21" s="73">
        <v>61732</v>
      </c>
      <c r="Q21" s="73">
        <v>61732</v>
      </c>
      <c r="R21" s="73">
        <v>61732</v>
      </c>
      <c r="S21" s="73">
        <v>61732</v>
      </c>
      <c r="T21" s="73">
        <v>61732</v>
      </c>
      <c r="U21" s="73">
        <v>61732</v>
      </c>
      <c r="V21" s="73">
        <v>61732</v>
      </c>
      <c r="W21" s="73">
        <v>61732</v>
      </c>
      <c r="X21" s="73">
        <v>61732</v>
      </c>
      <c r="Y21" s="73">
        <v>61732</v>
      </c>
      <c r="Z21" s="73">
        <v>61732</v>
      </c>
      <c r="AA21" s="73">
        <v>61732</v>
      </c>
      <c r="AB21" s="73">
        <v>61732</v>
      </c>
      <c r="AC21" s="73">
        <v>61732</v>
      </c>
      <c r="AD21" s="73">
        <v>61732</v>
      </c>
      <c r="AE21" s="73">
        <v>61732</v>
      </c>
      <c r="AF21" s="73">
        <v>61732</v>
      </c>
      <c r="AG21" s="73">
        <v>61732</v>
      </c>
      <c r="AH21" s="73">
        <v>61732</v>
      </c>
      <c r="AI21" s="73">
        <v>61732</v>
      </c>
      <c r="AJ21" s="73">
        <v>61732</v>
      </c>
      <c r="AK21" s="73">
        <v>61732</v>
      </c>
      <c r="AL21" s="73">
        <v>61732</v>
      </c>
      <c r="AM21" s="73">
        <v>61732</v>
      </c>
    </row>
    <row r="22" spans="1:39" s="28" customFormat="1" x14ac:dyDescent="0.2">
      <c r="A22" s="74" t="s">
        <v>102</v>
      </c>
      <c r="B22" s="75">
        <v>97200</v>
      </c>
      <c r="C22" s="75">
        <v>97200</v>
      </c>
      <c r="D22" s="75">
        <v>97200</v>
      </c>
      <c r="E22" s="75">
        <v>97200</v>
      </c>
      <c r="F22" s="75">
        <v>97200</v>
      </c>
      <c r="G22" s="75">
        <v>97200</v>
      </c>
      <c r="H22" s="75">
        <v>97200</v>
      </c>
      <c r="I22" s="75">
        <v>97200</v>
      </c>
      <c r="J22" s="75">
        <v>97200</v>
      </c>
      <c r="K22" s="75">
        <v>97200</v>
      </c>
      <c r="L22" s="75">
        <v>97200</v>
      </c>
      <c r="M22" s="75">
        <v>97200</v>
      </c>
      <c r="N22" s="75">
        <v>97200</v>
      </c>
      <c r="O22" s="75">
        <v>97200</v>
      </c>
      <c r="P22" s="75">
        <v>97200</v>
      </c>
      <c r="Q22" s="75">
        <v>97200</v>
      </c>
      <c r="R22" s="75">
        <v>97200</v>
      </c>
      <c r="S22" s="75">
        <v>97200</v>
      </c>
      <c r="T22" s="75">
        <v>97200</v>
      </c>
      <c r="U22" s="75">
        <v>97200</v>
      </c>
      <c r="V22" s="75">
        <v>97200</v>
      </c>
      <c r="W22" s="75">
        <v>97200</v>
      </c>
      <c r="X22" s="75">
        <v>97200</v>
      </c>
      <c r="Y22" s="75">
        <v>97200</v>
      </c>
      <c r="Z22" s="75">
        <v>97200</v>
      </c>
      <c r="AA22" s="75">
        <v>97200</v>
      </c>
      <c r="AB22" s="75">
        <v>97200</v>
      </c>
      <c r="AC22" s="75">
        <v>97200</v>
      </c>
      <c r="AD22" s="75">
        <v>97200</v>
      </c>
      <c r="AE22" s="75">
        <v>97200</v>
      </c>
      <c r="AF22" s="75">
        <v>97200</v>
      </c>
      <c r="AG22" s="75">
        <v>97200</v>
      </c>
      <c r="AH22" s="75">
        <v>97200</v>
      </c>
      <c r="AI22" s="75">
        <v>97200</v>
      </c>
      <c r="AJ22" s="75">
        <v>97200</v>
      </c>
      <c r="AK22" s="75">
        <v>97200</v>
      </c>
      <c r="AL22" s="75">
        <v>97200</v>
      </c>
      <c r="AM22" s="75">
        <v>97200</v>
      </c>
    </row>
    <row r="23" spans="1:39" x14ac:dyDescent="0.2">
      <c r="A23" s="76" t="s">
        <v>103</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s="28" customFormat="1" x14ac:dyDescent="0.2">
      <c r="A24" s="74" t="s">
        <v>104</v>
      </c>
      <c r="B24" s="75">
        <v>2500</v>
      </c>
      <c r="C24" s="75">
        <v>2500</v>
      </c>
      <c r="D24" s="75">
        <v>2500</v>
      </c>
      <c r="E24" s="75">
        <v>2500</v>
      </c>
      <c r="F24" s="75">
        <v>2500</v>
      </c>
      <c r="G24" s="75">
        <v>2500</v>
      </c>
      <c r="H24" s="75">
        <v>2500</v>
      </c>
      <c r="I24" s="75">
        <v>2500</v>
      </c>
      <c r="J24" s="75">
        <v>2500</v>
      </c>
      <c r="K24" s="75">
        <v>2500</v>
      </c>
      <c r="L24" s="75">
        <v>2500</v>
      </c>
      <c r="M24" s="75">
        <v>2500</v>
      </c>
      <c r="N24" s="75">
        <v>2500</v>
      </c>
      <c r="O24" s="75">
        <v>2500</v>
      </c>
      <c r="P24" s="75">
        <v>2500</v>
      </c>
      <c r="Q24" s="75">
        <v>2500</v>
      </c>
      <c r="R24" s="75">
        <v>2500</v>
      </c>
      <c r="S24" s="75">
        <v>2500</v>
      </c>
      <c r="T24" s="75">
        <v>2500</v>
      </c>
      <c r="U24" s="75">
        <v>2500</v>
      </c>
      <c r="V24" s="75">
        <v>2500</v>
      </c>
      <c r="W24" s="75">
        <v>2500</v>
      </c>
      <c r="X24" s="75">
        <v>2500</v>
      </c>
      <c r="Y24" s="75">
        <v>2500</v>
      </c>
      <c r="Z24" s="75">
        <v>2500</v>
      </c>
      <c r="AA24" s="75">
        <v>2500</v>
      </c>
      <c r="AB24" s="75">
        <v>2500</v>
      </c>
      <c r="AC24" s="75">
        <v>2500</v>
      </c>
      <c r="AD24" s="75">
        <v>2500</v>
      </c>
      <c r="AE24" s="75">
        <v>2500</v>
      </c>
      <c r="AF24" s="75">
        <v>2500</v>
      </c>
      <c r="AG24" s="75">
        <v>2500</v>
      </c>
      <c r="AH24" s="75">
        <v>2500</v>
      </c>
      <c r="AI24" s="75">
        <v>2500</v>
      </c>
      <c r="AJ24" s="75">
        <v>2500</v>
      </c>
      <c r="AK24" s="75">
        <v>2500</v>
      </c>
      <c r="AL24" s="75">
        <v>2500</v>
      </c>
      <c r="AM24" s="75">
        <v>2500</v>
      </c>
    </row>
    <row r="25" spans="1:39" x14ac:dyDescent="0.2">
      <c r="A25" s="77" t="s">
        <v>105</v>
      </c>
      <c r="B25" s="78">
        <v>1807868</v>
      </c>
      <c r="C25" s="78">
        <v>1807868</v>
      </c>
      <c r="D25" s="78">
        <v>1807868</v>
      </c>
      <c r="E25" s="78">
        <v>1807868</v>
      </c>
      <c r="F25" s="78">
        <v>1807868</v>
      </c>
      <c r="G25" s="78">
        <v>1807868</v>
      </c>
      <c r="H25" s="78">
        <v>1807868</v>
      </c>
      <c r="I25" s="78">
        <v>1807868</v>
      </c>
      <c r="J25" s="78">
        <v>1807868</v>
      </c>
      <c r="K25" s="78">
        <v>1807868</v>
      </c>
      <c r="L25" s="78">
        <v>1807868</v>
      </c>
      <c r="M25" s="78">
        <v>1807868</v>
      </c>
      <c r="N25" s="78">
        <v>1807868</v>
      </c>
      <c r="O25" s="78">
        <v>1807868</v>
      </c>
      <c r="P25" s="78">
        <v>1807868</v>
      </c>
      <c r="Q25" s="78">
        <v>1807868</v>
      </c>
      <c r="R25" s="78">
        <v>1807868</v>
      </c>
      <c r="S25" s="78">
        <v>1807868</v>
      </c>
      <c r="T25" s="78">
        <v>1807868</v>
      </c>
      <c r="U25" s="78">
        <v>1807868</v>
      </c>
      <c r="V25" s="78">
        <v>1807868</v>
      </c>
      <c r="W25" s="78">
        <v>1807868</v>
      </c>
      <c r="X25" s="78">
        <v>1807868</v>
      </c>
      <c r="Y25" s="78">
        <v>1807868</v>
      </c>
      <c r="Z25" s="78">
        <v>1807868</v>
      </c>
      <c r="AA25" s="78">
        <v>1807868</v>
      </c>
      <c r="AB25" s="78">
        <v>1807868</v>
      </c>
      <c r="AC25" s="78">
        <v>1807868</v>
      </c>
      <c r="AD25" s="78">
        <v>1807868</v>
      </c>
      <c r="AE25" s="78">
        <v>1807868</v>
      </c>
      <c r="AF25" s="78">
        <v>1807868</v>
      </c>
      <c r="AG25" s="78">
        <v>1807868</v>
      </c>
      <c r="AH25" s="78">
        <v>1807868</v>
      </c>
      <c r="AI25" s="78">
        <v>1807868</v>
      </c>
      <c r="AJ25" s="78">
        <v>1807868</v>
      </c>
      <c r="AK25" s="78">
        <v>1807868</v>
      </c>
      <c r="AL25" s="78">
        <v>1807868</v>
      </c>
      <c r="AM25" s="78">
        <v>1807868</v>
      </c>
    </row>
    <row r="26" spans="1:39" s="28" customFormat="1" ht="13.5" thickBot="1" x14ac:dyDescent="0.25">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row>
    <row r="27" spans="1:39" s="28" customFormat="1" ht="13.5" thickBot="1" x14ac:dyDescent="0.25">
      <c r="A27" s="71" t="s">
        <v>106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row>
    <row r="28" spans="1:39" x14ac:dyDescent="0.2">
      <c r="A28" s="72" t="s">
        <v>99</v>
      </c>
      <c r="B28" s="81">
        <v>21686</v>
      </c>
      <c r="C28" s="81">
        <v>21686</v>
      </c>
      <c r="D28" s="81">
        <v>21686</v>
      </c>
      <c r="E28" s="81">
        <v>21686</v>
      </c>
      <c r="F28" s="81">
        <v>21686</v>
      </c>
      <c r="G28" s="81">
        <v>21686</v>
      </c>
      <c r="H28" s="81">
        <v>21686</v>
      </c>
      <c r="I28" s="81">
        <v>21686</v>
      </c>
      <c r="J28" s="81">
        <v>21686</v>
      </c>
      <c r="K28" s="81">
        <v>21686</v>
      </c>
      <c r="L28" s="81">
        <v>21686</v>
      </c>
      <c r="M28" s="81">
        <v>21686</v>
      </c>
      <c r="N28" s="81">
        <v>21686</v>
      </c>
      <c r="O28" s="81">
        <v>21686</v>
      </c>
      <c r="P28" s="81">
        <v>21686</v>
      </c>
      <c r="Q28" s="81">
        <v>21686</v>
      </c>
      <c r="R28" s="81">
        <v>21686</v>
      </c>
      <c r="S28" s="81">
        <v>21686</v>
      </c>
      <c r="T28" s="81">
        <v>21686</v>
      </c>
      <c r="U28" s="81">
        <v>21686</v>
      </c>
      <c r="V28" s="81">
        <v>21686</v>
      </c>
      <c r="W28" s="81">
        <v>21686</v>
      </c>
      <c r="X28" s="81">
        <v>21686</v>
      </c>
      <c r="Y28" s="81">
        <v>21686</v>
      </c>
      <c r="Z28" s="81">
        <v>21686</v>
      </c>
      <c r="AA28" s="81">
        <v>21686</v>
      </c>
      <c r="AB28" s="81">
        <v>21686</v>
      </c>
      <c r="AC28" s="81">
        <v>21686</v>
      </c>
      <c r="AD28" s="81">
        <v>21686</v>
      </c>
      <c r="AE28" s="81">
        <v>21686</v>
      </c>
      <c r="AF28" s="81">
        <v>21686</v>
      </c>
      <c r="AG28" s="81">
        <v>21686</v>
      </c>
      <c r="AH28" s="81">
        <v>21686</v>
      </c>
      <c r="AI28" s="81">
        <v>21686</v>
      </c>
      <c r="AJ28" s="81">
        <v>21686</v>
      </c>
      <c r="AK28" s="81">
        <v>21686</v>
      </c>
      <c r="AL28" s="81">
        <v>21686</v>
      </c>
      <c r="AM28" s="81">
        <v>21686</v>
      </c>
    </row>
    <row r="29" spans="1:39" s="28" customFormat="1" x14ac:dyDescent="0.2">
      <c r="A29" s="74" t="s">
        <v>100</v>
      </c>
      <c r="B29" s="82">
        <v>4709</v>
      </c>
      <c r="C29" s="82">
        <v>4709</v>
      </c>
      <c r="D29" s="82">
        <v>4709</v>
      </c>
      <c r="E29" s="82">
        <v>4709</v>
      </c>
      <c r="F29" s="82">
        <v>4709</v>
      </c>
      <c r="G29" s="82">
        <v>4709</v>
      </c>
      <c r="H29" s="82">
        <v>4709</v>
      </c>
      <c r="I29" s="82">
        <v>4709</v>
      </c>
      <c r="J29" s="82">
        <v>4709</v>
      </c>
      <c r="K29" s="82">
        <v>4709</v>
      </c>
      <c r="L29" s="82">
        <v>4709</v>
      </c>
      <c r="M29" s="82">
        <v>4709</v>
      </c>
      <c r="N29" s="82">
        <v>4709</v>
      </c>
      <c r="O29" s="82">
        <v>4709</v>
      </c>
      <c r="P29" s="82">
        <v>4709</v>
      </c>
      <c r="Q29" s="82">
        <v>4709</v>
      </c>
      <c r="R29" s="82">
        <v>4709</v>
      </c>
      <c r="S29" s="82">
        <v>4709</v>
      </c>
      <c r="T29" s="82">
        <v>4709</v>
      </c>
      <c r="U29" s="82">
        <v>4709</v>
      </c>
      <c r="V29" s="82">
        <v>4709</v>
      </c>
      <c r="W29" s="82">
        <v>4709</v>
      </c>
      <c r="X29" s="82">
        <v>4709</v>
      </c>
      <c r="Y29" s="82">
        <v>4709</v>
      </c>
      <c r="Z29" s="82">
        <v>4709</v>
      </c>
      <c r="AA29" s="82">
        <v>4709</v>
      </c>
      <c r="AB29" s="82">
        <v>4709</v>
      </c>
      <c r="AC29" s="82">
        <v>4709</v>
      </c>
      <c r="AD29" s="82">
        <v>4709</v>
      </c>
      <c r="AE29" s="82">
        <v>4709</v>
      </c>
      <c r="AF29" s="82">
        <v>4709</v>
      </c>
      <c r="AG29" s="82">
        <v>4709</v>
      </c>
      <c r="AH29" s="82">
        <v>4709</v>
      </c>
      <c r="AI29" s="82">
        <v>4709</v>
      </c>
      <c r="AJ29" s="82">
        <v>4709</v>
      </c>
      <c r="AK29" s="82">
        <v>4709</v>
      </c>
      <c r="AL29" s="82">
        <v>4709</v>
      </c>
      <c r="AM29" s="82">
        <v>4709</v>
      </c>
    </row>
    <row r="30" spans="1:39" x14ac:dyDescent="0.2">
      <c r="A30" s="76" t="s">
        <v>101</v>
      </c>
      <c r="B30" s="81">
        <v>732</v>
      </c>
      <c r="C30" s="81">
        <v>732</v>
      </c>
      <c r="D30" s="81">
        <v>732</v>
      </c>
      <c r="E30" s="81">
        <v>732</v>
      </c>
      <c r="F30" s="81">
        <v>732</v>
      </c>
      <c r="G30" s="81">
        <v>732</v>
      </c>
      <c r="H30" s="81">
        <v>732</v>
      </c>
      <c r="I30" s="81">
        <v>732</v>
      </c>
      <c r="J30" s="81">
        <v>732</v>
      </c>
      <c r="K30" s="81">
        <v>732</v>
      </c>
      <c r="L30" s="81">
        <v>732</v>
      </c>
      <c r="M30" s="81">
        <v>732</v>
      </c>
      <c r="N30" s="81">
        <v>732</v>
      </c>
      <c r="O30" s="81">
        <v>732</v>
      </c>
      <c r="P30" s="81">
        <v>732</v>
      </c>
      <c r="Q30" s="81">
        <v>732</v>
      </c>
      <c r="R30" s="81">
        <v>732</v>
      </c>
      <c r="S30" s="81">
        <v>732</v>
      </c>
      <c r="T30" s="81">
        <v>732</v>
      </c>
      <c r="U30" s="81">
        <v>732</v>
      </c>
      <c r="V30" s="81">
        <v>732</v>
      </c>
      <c r="W30" s="81">
        <v>732</v>
      </c>
      <c r="X30" s="81">
        <v>732</v>
      </c>
      <c r="Y30" s="81">
        <v>732</v>
      </c>
      <c r="Z30" s="81">
        <v>732</v>
      </c>
      <c r="AA30" s="81">
        <v>732</v>
      </c>
      <c r="AB30" s="81">
        <v>732</v>
      </c>
      <c r="AC30" s="81">
        <v>732</v>
      </c>
      <c r="AD30" s="81">
        <v>732</v>
      </c>
      <c r="AE30" s="81">
        <v>732</v>
      </c>
      <c r="AF30" s="81">
        <v>732</v>
      </c>
      <c r="AG30" s="81">
        <v>732</v>
      </c>
      <c r="AH30" s="81">
        <v>732</v>
      </c>
      <c r="AI30" s="81">
        <v>732</v>
      </c>
      <c r="AJ30" s="81">
        <v>732</v>
      </c>
      <c r="AK30" s="81">
        <v>732</v>
      </c>
      <c r="AL30" s="81">
        <v>732</v>
      </c>
      <c r="AM30" s="81">
        <v>732</v>
      </c>
    </row>
    <row r="31" spans="1:39" s="28" customFormat="1" x14ac:dyDescent="0.2">
      <c r="A31" s="74" t="s">
        <v>102</v>
      </c>
      <c r="B31" s="82">
        <v>1268</v>
      </c>
      <c r="C31" s="82">
        <v>1268</v>
      </c>
      <c r="D31" s="82">
        <v>1268</v>
      </c>
      <c r="E31" s="82">
        <v>1268</v>
      </c>
      <c r="F31" s="82">
        <v>1268</v>
      </c>
      <c r="G31" s="82">
        <v>1268</v>
      </c>
      <c r="H31" s="82">
        <v>1268</v>
      </c>
      <c r="I31" s="82">
        <v>1268</v>
      </c>
      <c r="J31" s="82">
        <v>1268</v>
      </c>
      <c r="K31" s="82">
        <v>1268</v>
      </c>
      <c r="L31" s="82">
        <v>1268</v>
      </c>
      <c r="M31" s="82">
        <v>1268</v>
      </c>
      <c r="N31" s="82">
        <v>1268</v>
      </c>
      <c r="O31" s="82">
        <v>1268</v>
      </c>
      <c r="P31" s="82">
        <v>1268</v>
      </c>
      <c r="Q31" s="82">
        <v>1268</v>
      </c>
      <c r="R31" s="82">
        <v>1268</v>
      </c>
      <c r="S31" s="82">
        <v>1268</v>
      </c>
      <c r="T31" s="82">
        <v>1268</v>
      </c>
      <c r="U31" s="82">
        <v>1268</v>
      </c>
      <c r="V31" s="82">
        <v>1268</v>
      </c>
      <c r="W31" s="82">
        <v>1268</v>
      </c>
      <c r="X31" s="82">
        <v>1268</v>
      </c>
      <c r="Y31" s="82">
        <v>1268</v>
      </c>
      <c r="Z31" s="82">
        <v>1268</v>
      </c>
      <c r="AA31" s="82">
        <v>1268</v>
      </c>
      <c r="AB31" s="82">
        <v>1268</v>
      </c>
      <c r="AC31" s="82">
        <v>1268</v>
      </c>
      <c r="AD31" s="82">
        <v>1268</v>
      </c>
      <c r="AE31" s="82">
        <v>1268</v>
      </c>
      <c r="AF31" s="82">
        <v>1268</v>
      </c>
      <c r="AG31" s="82">
        <v>1268</v>
      </c>
      <c r="AH31" s="82">
        <v>1268</v>
      </c>
      <c r="AI31" s="82">
        <v>1268</v>
      </c>
      <c r="AJ31" s="82">
        <v>1268</v>
      </c>
      <c r="AK31" s="82">
        <v>1268</v>
      </c>
      <c r="AL31" s="82">
        <v>1268</v>
      </c>
      <c r="AM31" s="82">
        <v>1268</v>
      </c>
    </row>
    <row r="32" spans="1:39" x14ac:dyDescent="0.2">
      <c r="A32" s="76" t="s">
        <v>103</v>
      </c>
      <c r="B32" s="81">
        <v>53260</v>
      </c>
      <c r="C32" s="81">
        <v>53260</v>
      </c>
      <c r="D32" s="81">
        <v>53260</v>
      </c>
      <c r="E32" s="81">
        <v>53260</v>
      </c>
      <c r="F32" s="81">
        <v>53260</v>
      </c>
      <c r="G32" s="81">
        <v>53260</v>
      </c>
      <c r="H32" s="81">
        <v>53260</v>
      </c>
      <c r="I32" s="81">
        <v>53260</v>
      </c>
      <c r="J32" s="81">
        <v>53260</v>
      </c>
      <c r="K32" s="81">
        <v>53260</v>
      </c>
      <c r="L32" s="81">
        <v>53260</v>
      </c>
      <c r="M32" s="81">
        <v>53260</v>
      </c>
      <c r="N32" s="81">
        <v>53260</v>
      </c>
      <c r="O32" s="81">
        <v>53260</v>
      </c>
      <c r="P32" s="81">
        <v>53260</v>
      </c>
      <c r="Q32" s="81">
        <v>53260</v>
      </c>
      <c r="R32" s="81">
        <v>53260</v>
      </c>
      <c r="S32" s="81">
        <v>53260</v>
      </c>
      <c r="T32" s="81">
        <v>53260</v>
      </c>
      <c r="U32" s="81">
        <v>53260</v>
      </c>
      <c r="V32" s="81">
        <v>53260</v>
      </c>
      <c r="W32" s="81">
        <v>53260</v>
      </c>
      <c r="X32" s="81">
        <v>53260</v>
      </c>
      <c r="Y32" s="81">
        <v>53260</v>
      </c>
      <c r="Z32" s="81">
        <v>53260</v>
      </c>
      <c r="AA32" s="81">
        <v>53260</v>
      </c>
      <c r="AB32" s="81">
        <v>53260</v>
      </c>
      <c r="AC32" s="81">
        <v>53260</v>
      </c>
      <c r="AD32" s="81">
        <v>53260</v>
      </c>
      <c r="AE32" s="81">
        <v>53260</v>
      </c>
      <c r="AF32" s="81">
        <v>53260</v>
      </c>
      <c r="AG32" s="81">
        <v>53260</v>
      </c>
      <c r="AH32" s="81">
        <v>53260</v>
      </c>
      <c r="AI32" s="81">
        <v>53260</v>
      </c>
      <c r="AJ32" s="81">
        <v>53260</v>
      </c>
      <c r="AK32" s="81">
        <v>53260</v>
      </c>
      <c r="AL32" s="81">
        <v>53260</v>
      </c>
      <c r="AM32" s="81">
        <v>53260</v>
      </c>
    </row>
    <row r="33" spans="1:39" s="28" customFormat="1" x14ac:dyDescent="0.2">
      <c r="A33" s="74" t="s">
        <v>104</v>
      </c>
      <c r="B33" s="82">
        <v>730</v>
      </c>
      <c r="C33" s="82">
        <v>730</v>
      </c>
      <c r="D33" s="82">
        <v>730</v>
      </c>
      <c r="E33" s="82">
        <v>730</v>
      </c>
      <c r="F33" s="82">
        <v>730</v>
      </c>
      <c r="G33" s="82">
        <v>730</v>
      </c>
      <c r="H33" s="82">
        <v>730</v>
      </c>
      <c r="I33" s="82">
        <v>730</v>
      </c>
      <c r="J33" s="82">
        <v>730</v>
      </c>
      <c r="K33" s="82">
        <v>730</v>
      </c>
      <c r="L33" s="82">
        <v>730</v>
      </c>
      <c r="M33" s="82">
        <v>730</v>
      </c>
      <c r="N33" s="82">
        <v>730</v>
      </c>
      <c r="O33" s="82">
        <v>730</v>
      </c>
      <c r="P33" s="82">
        <v>730</v>
      </c>
      <c r="Q33" s="82">
        <v>730</v>
      </c>
      <c r="R33" s="82">
        <v>730</v>
      </c>
      <c r="S33" s="82">
        <v>730</v>
      </c>
      <c r="T33" s="82">
        <v>730</v>
      </c>
      <c r="U33" s="82">
        <v>730</v>
      </c>
      <c r="V33" s="82">
        <v>730</v>
      </c>
      <c r="W33" s="82">
        <v>730</v>
      </c>
      <c r="X33" s="82">
        <v>730</v>
      </c>
      <c r="Y33" s="82">
        <v>730</v>
      </c>
      <c r="Z33" s="82">
        <v>730</v>
      </c>
      <c r="AA33" s="82">
        <v>730</v>
      </c>
      <c r="AB33" s="82">
        <v>730</v>
      </c>
      <c r="AC33" s="82">
        <v>730</v>
      </c>
      <c r="AD33" s="82">
        <v>730</v>
      </c>
      <c r="AE33" s="82">
        <v>730</v>
      </c>
      <c r="AF33" s="82">
        <v>730</v>
      </c>
      <c r="AG33" s="82">
        <v>730</v>
      </c>
      <c r="AH33" s="82">
        <v>730</v>
      </c>
      <c r="AI33" s="82">
        <v>730</v>
      </c>
      <c r="AJ33" s="82">
        <v>730</v>
      </c>
      <c r="AK33" s="82">
        <v>730</v>
      </c>
      <c r="AL33" s="82">
        <v>730</v>
      </c>
      <c r="AM33" s="82">
        <v>730</v>
      </c>
    </row>
    <row r="34" spans="1:39" x14ac:dyDescent="0.2">
      <c r="A34" s="77" t="s">
        <v>105</v>
      </c>
      <c r="B34" s="83">
        <v>1647536</v>
      </c>
      <c r="C34" s="83">
        <v>1647536</v>
      </c>
      <c r="D34" s="83">
        <v>1647536</v>
      </c>
      <c r="E34" s="83">
        <v>1647536</v>
      </c>
      <c r="F34" s="83">
        <v>1647536</v>
      </c>
      <c r="G34" s="83">
        <v>1647536</v>
      </c>
      <c r="H34" s="83">
        <v>1647536</v>
      </c>
      <c r="I34" s="83">
        <v>1647536</v>
      </c>
      <c r="J34" s="83">
        <v>1647536</v>
      </c>
      <c r="K34" s="83">
        <v>1647536</v>
      </c>
      <c r="L34" s="83">
        <v>1647536</v>
      </c>
      <c r="M34" s="83">
        <v>1647536</v>
      </c>
      <c r="N34" s="83">
        <v>1647536</v>
      </c>
      <c r="O34" s="83">
        <v>1647536</v>
      </c>
      <c r="P34" s="83">
        <v>1647536</v>
      </c>
      <c r="Q34" s="83">
        <v>1647536</v>
      </c>
      <c r="R34" s="83">
        <v>1647536</v>
      </c>
      <c r="S34" s="83">
        <v>1647536</v>
      </c>
      <c r="T34" s="83">
        <v>1647536</v>
      </c>
      <c r="U34" s="83">
        <v>1647536</v>
      </c>
      <c r="V34" s="83">
        <v>1647536</v>
      </c>
      <c r="W34" s="83">
        <v>1647536</v>
      </c>
      <c r="X34" s="83">
        <v>1647536</v>
      </c>
      <c r="Y34" s="83">
        <v>1647536</v>
      </c>
      <c r="Z34" s="83">
        <v>1647536</v>
      </c>
      <c r="AA34" s="83">
        <v>1647536</v>
      </c>
      <c r="AB34" s="83">
        <v>1647536</v>
      </c>
      <c r="AC34" s="83">
        <v>1647536</v>
      </c>
      <c r="AD34" s="83">
        <v>1647536</v>
      </c>
      <c r="AE34" s="83">
        <v>1647536</v>
      </c>
      <c r="AF34" s="83">
        <v>1647536</v>
      </c>
      <c r="AG34" s="83">
        <v>1647536</v>
      </c>
      <c r="AH34" s="83">
        <v>1647536</v>
      </c>
      <c r="AI34" s="83">
        <v>1647536</v>
      </c>
      <c r="AJ34" s="83">
        <v>1647536</v>
      </c>
      <c r="AK34" s="83">
        <v>1647536</v>
      </c>
      <c r="AL34" s="83">
        <v>1647536</v>
      </c>
      <c r="AM34" s="83">
        <v>1647536</v>
      </c>
    </row>
    <row r="35" spans="1:39" s="28" customFormat="1" ht="13.5" thickBot="1" x14ac:dyDescent="0.25">
      <c r="A35" s="79"/>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row>
    <row r="36" spans="1:39" s="28" customFormat="1" ht="13.5" thickBot="1" x14ac:dyDescent="0.25">
      <c r="A36" s="71" t="s">
        <v>107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row>
    <row r="37" spans="1:39" x14ac:dyDescent="0.2">
      <c r="A37" s="72" t="s">
        <v>99</v>
      </c>
      <c r="B37" s="81">
        <v>23506.649000000001</v>
      </c>
      <c r="C37" s="81">
        <v>2342.9589999999998</v>
      </c>
      <c r="D37" s="81">
        <v>110.069</v>
      </c>
      <c r="E37" s="81">
        <v>1937.7819999999999</v>
      </c>
      <c r="F37" s="81">
        <v>1992.385</v>
      </c>
      <c r="G37" s="81">
        <v>4253.59</v>
      </c>
      <c r="H37" s="81">
        <v>2100.08</v>
      </c>
      <c r="I37" s="81">
        <v>531.59699999999998</v>
      </c>
      <c r="J37" s="81">
        <v>650.91200000000003</v>
      </c>
      <c r="K37" s="81">
        <v>1064.336</v>
      </c>
      <c r="L37" s="81">
        <v>975.60500000000002</v>
      </c>
      <c r="M37" s="81">
        <v>3052.8090000000002</v>
      </c>
      <c r="N37" s="81">
        <v>2196.665</v>
      </c>
      <c r="O37" s="81">
        <v>4942.5429999999997</v>
      </c>
      <c r="P37" s="81">
        <v>1729.9929999999999</v>
      </c>
      <c r="Q37" s="81">
        <v>2113.3119999999999</v>
      </c>
      <c r="R37" s="81">
        <v>1537.4010000000001</v>
      </c>
      <c r="S37" s="81">
        <v>1788.943</v>
      </c>
      <c r="T37" s="81">
        <v>0</v>
      </c>
      <c r="U37" s="81">
        <v>2165.3980000000001</v>
      </c>
      <c r="V37" s="81">
        <v>1630.1880000000001</v>
      </c>
      <c r="W37" s="81">
        <v>789.03899999999999</v>
      </c>
      <c r="X37" s="81">
        <v>767.47199999999998</v>
      </c>
      <c r="Y37" s="81">
        <v>296.32600000000002</v>
      </c>
      <c r="Z37" s="81">
        <v>3181.5920000000001</v>
      </c>
      <c r="AA37" s="81">
        <v>1135.8119999999999</v>
      </c>
      <c r="AB37" s="81">
        <v>1411.711</v>
      </c>
      <c r="AC37" s="81">
        <v>802.43</v>
      </c>
      <c r="AD37" s="81">
        <v>2096.3159999999998</v>
      </c>
      <c r="AE37" s="81">
        <v>1613.3140000000001</v>
      </c>
      <c r="AF37" s="81">
        <v>553.54399999999998</v>
      </c>
      <c r="AG37" s="81">
        <v>553.54399999999998</v>
      </c>
      <c r="AH37" s="81">
        <v>2224.3440000000001</v>
      </c>
      <c r="AI37" s="81">
        <v>1422.9469999999999</v>
      </c>
      <c r="AJ37" s="81">
        <v>1900.9839999999999</v>
      </c>
      <c r="AK37" s="81">
        <v>0</v>
      </c>
      <c r="AL37" s="81">
        <v>2884.3409999999999</v>
      </c>
      <c r="AM37" s="81">
        <v>415.99200000000002</v>
      </c>
    </row>
    <row r="38" spans="1:39" s="28" customFormat="1" x14ac:dyDescent="0.2">
      <c r="A38" s="74" t="s">
        <v>100</v>
      </c>
      <c r="B38" s="82">
        <v>1038.316</v>
      </c>
      <c r="C38" s="82">
        <v>0</v>
      </c>
      <c r="D38" s="82">
        <v>140.21199999999999</v>
      </c>
      <c r="E38" s="82">
        <v>568.66600000000005</v>
      </c>
      <c r="F38" s="82">
        <v>2066.8409999999999</v>
      </c>
      <c r="G38" s="82">
        <v>172.68199999999999</v>
      </c>
      <c r="H38" s="82">
        <v>352.46300000000002</v>
      </c>
      <c r="I38" s="82">
        <v>1802.979</v>
      </c>
      <c r="J38" s="82">
        <v>91.95</v>
      </c>
      <c r="K38" s="82">
        <v>5</v>
      </c>
      <c r="L38" s="82">
        <v>3614.92</v>
      </c>
      <c r="M38" s="82">
        <v>268.02300000000002</v>
      </c>
      <c r="N38" s="82">
        <v>973.68499999999995</v>
      </c>
      <c r="O38" s="82">
        <v>561.09799999999996</v>
      </c>
      <c r="P38" s="82">
        <v>2041.72</v>
      </c>
      <c r="Q38" s="82">
        <v>351.928</v>
      </c>
      <c r="R38" s="82">
        <v>1155.213</v>
      </c>
      <c r="S38" s="82">
        <v>2831.4160000000002</v>
      </c>
      <c r="T38" s="82">
        <v>0</v>
      </c>
      <c r="U38" s="82">
        <v>1303.1479999999999</v>
      </c>
      <c r="V38" s="82">
        <v>620.11699999999996</v>
      </c>
      <c r="W38" s="82">
        <v>774.69100000000003</v>
      </c>
      <c r="X38" s="82">
        <v>1436.3409999999999</v>
      </c>
      <c r="Y38" s="82">
        <v>131.97</v>
      </c>
      <c r="Z38" s="82">
        <v>1416.933</v>
      </c>
      <c r="AA38" s="82">
        <v>1241.403</v>
      </c>
      <c r="AB38" s="82">
        <v>1290.289</v>
      </c>
      <c r="AC38" s="82">
        <v>357.36500000000001</v>
      </c>
      <c r="AD38" s="82">
        <v>329.57900000000001</v>
      </c>
      <c r="AE38" s="82">
        <v>847.18100000000004</v>
      </c>
      <c r="AF38" s="82">
        <v>203.93199999999999</v>
      </c>
      <c r="AG38" s="82">
        <v>203.93199999999999</v>
      </c>
      <c r="AH38" s="82">
        <v>489.81400000000002</v>
      </c>
      <c r="AI38" s="82">
        <v>1539.441</v>
      </c>
      <c r="AJ38" s="82">
        <v>1625.028</v>
      </c>
      <c r="AK38" s="82">
        <v>1543.549</v>
      </c>
      <c r="AL38" s="82">
        <v>0</v>
      </c>
      <c r="AM38" s="82">
        <v>0</v>
      </c>
    </row>
    <row r="39" spans="1:39" x14ac:dyDescent="0.2">
      <c r="A39" s="76" t="s">
        <v>101</v>
      </c>
      <c r="B39" s="81">
        <v>9027.4310000000005</v>
      </c>
      <c r="C39" s="81">
        <v>1086.838</v>
      </c>
      <c r="D39" s="81">
        <v>318.06400000000002</v>
      </c>
      <c r="E39" s="81">
        <v>4951.0230000000001</v>
      </c>
      <c r="F39" s="81">
        <v>2220.7269999999999</v>
      </c>
      <c r="G39" s="81">
        <v>5118.2110000000002</v>
      </c>
      <c r="H39" s="81">
        <v>6590.9210000000003</v>
      </c>
      <c r="I39" s="81">
        <v>559.95000000000005</v>
      </c>
      <c r="J39" s="81">
        <v>876.09</v>
      </c>
      <c r="K39" s="81">
        <v>4974.0709999999999</v>
      </c>
      <c r="L39" s="81">
        <v>1890.87</v>
      </c>
      <c r="M39" s="81">
        <v>6069.7420000000002</v>
      </c>
      <c r="N39" s="81">
        <v>2255.1570000000002</v>
      </c>
      <c r="O39" s="81">
        <v>4695.3130000000001</v>
      </c>
      <c r="P39" s="81">
        <v>2198.9290000000001</v>
      </c>
      <c r="Q39" s="81">
        <v>2136.1570000000002</v>
      </c>
      <c r="R39" s="81">
        <v>2047.829</v>
      </c>
      <c r="S39" s="81">
        <v>200</v>
      </c>
      <c r="T39" s="81">
        <v>4771.1099999999997</v>
      </c>
      <c r="U39" s="81">
        <v>1433.422</v>
      </c>
      <c r="V39" s="81">
        <v>5700.6890000000003</v>
      </c>
      <c r="W39" s="81">
        <v>1358.308</v>
      </c>
      <c r="X39" s="81">
        <v>1396.0509999999999</v>
      </c>
      <c r="Y39" s="81">
        <v>539.02499999999998</v>
      </c>
      <c r="Z39" s="81">
        <v>5787.3940000000002</v>
      </c>
      <c r="AA39" s="81">
        <v>2933.1419999999998</v>
      </c>
      <c r="AB39" s="81">
        <v>1867.7719999999999</v>
      </c>
      <c r="AC39" s="81">
        <v>1459.6389999999999</v>
      </c>
      <c r="AD39" s="81">
        <v>3102.3879999999999</v>
      </c>
      <c r="AE39" s="81">
        <v>3667.431</v>
      </c>
      <c r="AF39" s="81">
        <v>1543.171</v>
      </c>
      <c r="AG39" s="81">
        <v>1543.171</v>
      </c>
      <c r="AH39" s="81">
        <v>2607.4650000000001</v>
      </c>
      <c r="AI39" s="81">
        <v>3028.4189999999999</v>
      </c>
      <c r="AJ39" s="81">
        <v>3964.5340000000001</v>
      </c>
      <c r="AK39" s="81">
        <v>0</v>
      </c>
      <c r="AL39" s="81">
        <v>6980.0889999999999</v>
      </c>
      <c r="AM39" s="81">
        <v>139</v>
      </c>
    </row>
    <row r="40" spans="1:39" s="28" customFormat="1" x14ac:dyDescent="0.2">
      <c r="A40" s="74" t="s">
        <v>102</v>
      </c>
      <c r="B40" s="82">
        <v>8708.4459999999999</v>
      </c>
      <c r="C40" s="82">
        <v>0</v>
      </c>
      <c r="D40" s="82">
        <v>-13.957000000000001</v>
      </c>
      <c r="E40" s="82">
        <v>542.01</v>
      </c>
      <c r="F40" s="82">
        <v>1319.7080000000001</v>
      </c>
      <c r="G40" s="82">
        <v>4814.7299999999996</v>
      </c>
      <c r="H40" s="82">
        <v>1307.1780000000001</v>
      </c>
      <c r="I40" s="82">
        <v>2150.4189999999999</v>
      </c>
      <c r="J40" s="82">
        <v>561.52599999999995</v>
      </c>
      <c r="K40" s="82">
        <v>5607.6869999999999</v>
      </c>
      <c r="L40" s="82">
        <v>1278.4860000000001</v>
      </c>
      <c r="M40" s="82">
        <v>12115.454</v>
      </c>
      <c r="N40" s="82">
        <v>1446.521</v>
      </c>
      <c r="O40" s="82">
        <v>4402.8209999999999</v>
      </c>
      <c r="P40" s="82">
        <v>3597.009</v>
      </c>
      <c r="Q40" s="82">
        <v>2775.1750000000002</v>
      </c>
      <c r="R40" s="82">
        <v>792.42700000000002</v>
      </c>
      <c r="S40" s="82">
        <v>0</v>
      </c>
      <c r="T40" s="82">
        <v>16.826000000000001</v>
      </c>
      <c r="U40" s="82">
        <v>1050.546</v>
      </c>
      <c r="V40" s="82">
        <v>4010.2269999999999</v>
      </c>
      <c r="W40" s="82">
        <v>4162.2539999999999</v>
      </c>
      <c r="X40" s="82">
        <v>365.92099999999999</v>
      </c>
      <c r="Y40" s="82">
        <v>136.93199999999999</v>
      </c>
      <c r="Z40" s="82">
        <v>1694.125</v>
      </c>
      <c r="AA40" s="82">
        <v>753.64</v>
      </c>
      <c r="AB40" s="82">
        <v>1006.12</v>
      </c>
      <c r="AC40" s="82">
        <v>370.803</v>
      </c>
      <c r="AD40" s="82">
        <v>1875.6790000000001</v>
      </c>
      <c r="AE40" s="82">
        <v>1747.778</v>
      </c>
      <c r="AF40" s="82">
        <v>993.03099999999995</v>
      </c>
      <c r="AG40" s="82">
        <v>993.03099999999995</v>
      </c>
      <c r="AH40" s="82">
        <v>1351.643</v>
      </c>
      <c r="AI40" s="82">
        <v>2753.1709999999998</v>
      </c>
      <c r="AJ40" s="82">
        <v>0.74299999999999999</v>
      </c>
      <c r="AK40" s="82">
        <v>0</v>
      </c>
      <c r="AL40" s="82">
        <v>0</v>
      </c>
      <c r="AM40" s="82">
        <v>323.79000000000002</v>
      </c>
    </row>
    <row r="41" spans="1:39" x14ac:dyDescent="0.2">
      <c r="A41" s="76" t="s">
        <v>103</v>
      </c>
      <c r="B41" s="81">
        <v>219.464</v>
      </c>
      <c r="C41" s="81">
        <v>0</v>
      </c>
      <c r="D41" s="81">
        <v>0</v>
      </c>
      <c r="E41" s="81">
        <v>0</v>
      </c>
      <c r="F41" s="81">
        <v>15</v>
      </c>
      <c r="G41" s="81">
        <v>0</v>
      </c>
      <c r="H41" s="81">
        <v>970</v>
      </c>
      <c r="I41" s="81">
        <v>0</v>
      </c>
      <c r="J41" s="81">
        <v>0</v>
      </c>
      <c r="K41" s="81">
        <v>10</v>
      </c>
      <c r="L41" s="81">
        <v>12</v>
      </c>
      <c r="M41" s="81">
        <v>321.404</v>
      </c>
      <c r="N41" s="81">
        <v>950</v>
      </c>
      <c r="O41" s="81">
        <v>0</v>
      </c>
      <c r="P41" s="81">
        <v>0</v>
      </c>
      <c r="Q41" s="81">
        <v>0</v>
      </c>
      <c r="R41" s="81">
        <v>0</v>
      </c>
      <c r="S41" s="81">
        <v>0</v>
      </c>
      <c r="T41" s="81">
        <v>0</v>
      </c>
      <c r="U41" s="81">
        <v>0</v>
      </c>
      <c r="V41" s="81">
        <v>0</v>
      </c>
      <c r="W41" s="81">
        <v>0</v>
      </c>
      <c r="X41" s="81">
        <v>0</v>
      </c>
      <c r="Y41" s="81">
        <v>0</v>
      </c>
      <c r="Z41" s="81">
        <v>0</v>
      </c>
      <c r="AA41" s="81">
        <v>0</v>
      </c>
      <c r="AB41" s="81">
        <v>0</v>
      </c>
      <c r="AC41" s="81">
        <v>0</v>
      </c>
      <c r="AD41" s="81">
        <v>0</v>
      </c>
      <c r="AE41" s="81">
        <v>0</v>
      </c>
      <c r="AF41" s="81">
        <v>0</v>
      </c>
      <c r="AG41" s="81">
        <v>0</v>
      </c>
      <c r="AH41" s="81">
        <v>0</v>
      </c>
      <c r="AI41" s="81">
        <v>0</v>
      </c>
      <c r="AJ41" s="81">
        <v>0</v>
      </c>
      <c r="AK41" s="81">
        <v>0</v>
      </c>
      <c r="AL41" s="81">
        <v>0</v>
      </c>
      <c r="AM41" s="81">
        <v>0</v>
      </c>
    </row>
    <row r="42" spans="1:39" s="28" customFormat="1" x14ac:dyDescent="0.2">
      <c r="A42" s="74" t="s">
        <v>104</v>
      </c>
      <c r="B42" s="82">
        <v>0</v>
      </c>
      <c r="C42" s="82">
        <v>0</v>
      </c>
      <c r="D42" s="82">
        <v>0</v>
      </c>
      <c r="E42" s="82">
        <v>0</v>
      </c>
      <c r="F42" s="82">
        <v>0</v>
      </c>
      <c r="G42" s="82">
        <v>0</v>
      </c>
      <c r="H42" s="82">
        <v>0</v>
      </c>
      <c r="I42" s="82">
        <v>0</v>
      </c>
      <c r="J42" s="82">
        <v>0</v>
      </c>
      <c r="K42" s="82">
        <v>0</v>
      </c>
      <c r="L42" s="82">
        <v>0</v>
      </c>
      <c r="M42" s="82">
        <v>0</v>
      </c>
      <c r="N42" s="82">
        <v>0</v>
      </c>
      <c r="O42" s="82">
        <v>0</v>
      </c>
      <c r="P42" s="82">
        <v>0</v>
      </c>
      <c r="Q42" s="82">
        <v>0</v>
      </c>
      <c r="R42" s="82">
        <v>0</v>
      </c>
      <c r="S42" s="82">
        <v>0</v>
      </c>
      <c r="T42" s="82">
        <v>0</v>
      </c>
      <c r="U42" s="82">
        <v>0</v>
      </c>
      <c r="V42" s="82">
        <v>0</v>
      </c>
      <c r="W42" s="82">
        <v>0</v>
      </c>
      <c r="X42" s="82">
        <v>0</v>
      </c>
      <c r="Y42" s="82">
        <v>0</v>
      </c>
      <c r="Z42" s="82">
        <v>0</v>
      </c>
      <c r="AA42" s="82">
        <v>0</v>
      </c>
      <c r="AB42" s="82">
        <v>0</v>
      </c>
      <c r="AC42" s="82">
        <v>0</v>
      </c>
      <c r="AD42" s="82">
        <v>0</v>
      </c>
      <c r="AE42" s="82">
        <v>0</v>
      </c>
      <c r="AF42" s="82">
        <v>0</v>
      </c>
      <c r="AG42" s="82">
        <v>0</v>
      </c>
      <c r="AH42" s="82">
        <v>0</v>
      </c>
      <c r="AI42" s="82">
        <v>0</v>
      </c>
      <c r="AJ42" s="82">
        <v>0</v>
      </c>
      <c r="AK42" s="82">
        <v>0</v>
      </c>
      <c r="AL42" s="82">
        <v>0</v>
      </c>
      <c r="AM42" s="82">
        <v>0</v>
      </c>
    </row>
    <row r="43" spans="1:39" x14ac:dyDescent="0.2">
      <c r="A43" s="77" t="s">
        <v>105</v>
      </c>
      <c r="B43" s="83">
        <v>134069.54488</v>
      </c>
      <c r="C43" s="83">
        <v>28959.353469999998</v>
      </c>
      <c r="D43" s="83">
        <v>3330.7370299999998</v>
      </c>
      <c r="E43" s="83">
        <v>45711.261130000006</v>
      </c>
      <c r="F43" s="83">
        <v>36152.997790000001</v>
      </c>
      <c r="G43" s="83">
        <v>76787.239199999996</v>
      </c>
      <c r="H43" s="83">
        <v>72639.865090000007</v>
      </c>
      <c r="I43" s="83">
        <v>28504.851699999999</v>
      </c>
      <c r="J43" s="83">
        <v>11410.290289999999</v>
      </c>
      <c r="K43" s="83">
        <v>53669.656459999998</v>
      </c>
      <c r="L43" s="83">
        <v>39467.617680000003</v>
      </c>
      <c r="M43" s="83">
        <v>92226.165629999989</v>
      </c>
      <c r="N43" s="83">
        <v>49561.153250000003</v>
      </c>
      <c r="O43" s="83">
        <v>69464.213250000001</v>
      </c>
      <c r="P43" s="83">
        <v>40337.400509999999</v>
      </c>
      <c r="Q43" s="83">
        <v>31927.69688</v>
      </c>
      <c r="R43" s="83">
        <v>35258.252030000003</v>
      </c>
      <c r="S43" s="83">
        <v>21314.474389999999</v>
      </c>
      <c r="T43" s="83">
        <v>28306.845859999998</v>
      </c>
      <c r="U43" s="83">
        <v>37021.989600000001</v>
      </c>
      <c r="V43" s="83">
        <v>75324.154089999996</v>
      </c>
      <c r="W43" s="83">
        <v>32949.731019999999</v>
      </c>
      <c r="X43" s="83">
        <v>19444.232540000001</v>
      </c>
      <c r="Y43" s="83">
        <v>7615.5446099999999</v>
      </c>
      <c r="Z43" s="83">
        <v>47338.005409999998</v>
      </c>
      <c r="AA43" s="83">
        <v>27128.868429999999</v>
      </c>
      <c r="AB43" s="83">
        <v>25688.582739999998</v>
      </c>
      <c r="AC43" s="83">
        <v>12604.91984</v>
      </c>
      <c r="AD43" s="83">
        <v>29257.123449999999</v>
      </c>
      <c r="AE43" s="83">
        <v>35633.755669999999</v>
      </c>
      <c r="AF43" s="83">
        <v>16345.69745</v>
      </c>
      <c r="AG43" s="83">
        <v>16345.69745</v>
      </c>
      <c r="AH43" s="83">
        <v>35395.481380000005</v>
      </c>
      <c r="AI43" s="83">
        <v>45389.362840000002</v>
      </c>
      <c r="AJ43" s="83">
        <v>26388.883289999998</v>
      </c>
      <c r="AK43" s="83">
        <v>15000.94384</v>
      </c>
      <c r="AL43" s="83">
        <v>51504.948100000001</v>
      </c>
      <c r="AM43" s="83">
        <v>3968.5590200000001</v>
      </c>
    </row>
    <row r="44" spans="1:39" x14ac:dyDescent="0.2">
      <c r="AM44" s="10"/>
    </row>
    <row r="45" spans="1:39" x14ac:dyDescent="0.2">
      <c r="A45" s="2" t="s">
        <v>119</v>
      </c>
    </row>
    <row r="46" spans="1:39" x14ac:dyDescent="0.2">
      <c r="A46" s="2" t="s">
        <v>120</v>
      </c>
    </row>
    <row r="47" spans="1:39" x14ac:dyDescent="0.2">
      <c r="A47" s="2"/>
    </row>
    <row r="48" spans="1:39" x14ac:dyDescent="0.2">
      <c r="A48" s="39" t="s">
        <v>118</v>
      </c>
    </row>
    <row r="49" spans="1:1" x14ac:dyDescent="0.2">
      <c r="A49" s="2" t="s">
        <v>117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workbookViewId="0">
      <pane xSplit="1" topLeftCell="B1" activePane="topRight" state="frozen"/>
      <selection pane="topRight"/>
    </sheetView>
  </sheetViews>
  <sheetFormatPr defaultRowHeight="12.75" x14ac:dyDescent="0.2"/>
  <cols>
    <col min="1" max="1" width="41.140625" customWidth="1"/>
    <col min="2" max="38" width="9.140625" customWidth="1"/>
    <col min="39" max="39" width="9.140625" style="28" customWidth="1"/>
  </cols>
  <sheetData>
    <row r="1" spans="1:39" ht="15.75" x14ac:dyDescent="0.25">
      <c r="A1" s="1" t="s">
        <v>87</v>
      </c>
      <c r="B1" s="46"/>
      <c r="K1" s="47"/>
    </row>
    <row r="2" spans="1:39" x14ac:dyDescent="0.2">
      <c r="A2" s="38"/>
      <c r="E2" s="4"/>
      <c r="K2" s="12"/>
    </row>
    <row r="3" spans="1:39" ht="15" x14ac:dyDescent="0.25">
      <c r="A3" s="5" t="s">
        <v>88</v>
      </c>
      <c r="E3" s="4"/>
      <c r="K3" s="12"/>
    </row>
    <row r="4" spans="1:39" ht="15" x14ac:dyDescent="0.25">
      <c r="A4" s="5" t="s">
        <v>89</v>
      </c>
      <c r="E4" s="4"/>
      <c r="K4" s="12"/>
    </row>
    <row r="5" spans="1:39" ht="15" x14ac:dyDescent="0.25">
      <c r="A5" s="5" t="s">
        <v>90</v>
      </c>
    </row>
    <row r="6" spans="1:39" ht="15" customHeight="1" x14ac:dyDescent="0.25">
      <c r="A6" s="5" t="s">
        <v>91</v>
      </c>
      <c r="AM6" s="38"/>
    </row>
    <row r="7" spans="1:39" x14ac:dyDescent="0.2">
      <c r="A7" s="39"/>
    </row>
    <row r="8" spans="1:39" x14ac:dyDescent="0.2">
      <c r="A8" s="54" t="s">
        <v>115</v>
      </c>
      <c r="B8" s="55">
        <v>135</v>
      </c>
      <c r="C8" s="55">
        <v>200</v>
      </c>
      <c r="D8" s="55">
        <v>210</v>
      </c>
      <c r="E8" s="55">
        <v>241</v>
      </c>
      <c r="F8" s="55">
        <v>251</v>
      </c>
      <c r="G8" s="55">
        <v>260</v>
      </c>
      <c r="H8" s="55">
        <v>280</v>
      </c>
      <c r="I8" s="55">
        <v>295</v>
      </c>
      <c r="J8" s="55">
        <v>300</v>
      </c>
      <c r="K8" s="55">
        <v>330</v>
      </c>
      <c r="L8" s="55">
        <v>390</v>
      </c>
      <c r="M8" s="55">
        <v>415</v>
      </c>
      <c r="N8" s="55">
        <v>425</v>
      </c>
      <c r="O8" s="55">
        <v>435</v>
      </c>
      <c r="P8" s="55">
        <v>480</v>
      </c>
      <c r="Q8" s="55">
        <v>500</v>
      </c>
      <c r="R8" s="55">
        <v>510</v>
      </c>
      <c r="S8" s="55">
        <v>540</v>
      </c>
      <c r="T8" s="55">
        <v>545</v>
      </c>
      <c r="U8" s="55">
        <v>565</v>
      </c>
      <c r="V8" s="55">
        <v>595</v>
      </c>
      <c r="W8" s="55">
        <v>632</v>
      </c>
      <c r="X8" s="55">
        <v>638</v>
      </c>
      <c r="Y8" s="55">
        <v>639</v>
      </c>
      <c r="Z8" s="55">
        <v>642</v>
      </c>
      <c r="AA8" s="55">
        <v>643</v>
      </c>
      <c r="AB8" s="55">
        <v>644</v>
      </c>
      <c r="AC8" s="56">
        <v>645</v>
      </c>
      <c r="AD8" s="55">
        <v>650</v>
      </c>
      <c r="AE8" s="55">
        <v>670</v>
      </c>
      <c r="AF8" s="55">
        <v>712</v>
      </c>
      <c r="AG8" s="57">
        <v>71286</v>
      </c>
      <c r="AH8" s="55">
        <v>713</v>
      </c>
      <c r="AI8" s="55">
        <v>715</v>
      </c>
      <c r="AJ8" s="55">
        <v>880</v>
      </c>
      <c r="AK8" s="55">
        <v>883</v>
      </c>
      <c r="AL8" s="55">
        <v>911</v>
      </c>
      <c r="AM8" s="56">
        <v>929</v>
      </c>
    </row>
    <row r="9" spans="1:39" ht="13.5" thickBot="1" x14ac:dyDescent="0.2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60"/>
    </row>
    <row r="10" spans="1:39" ht="13.5" thickBot="1" x14ac:dyDescent="0.25">
      <c r="A10" s="61" t="s">
        <v>92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60"/>
    </row>
    <row r="11" spans="1:39" x14ac:dyDescent="0.2">
      <c r="A11" s="62" t="s">
        <v>93</v>
      </c>
      <c r="B11" s="51">
        <f>(B19+B20+B21+B22+B23+B24)/B25</f>
        <v>0.15401471949533158</v>
      </c>
      <c r="C11" s="51">
        <f t="shared" ref="C11:AM11" si="0">(C19+C20+C21+C22+C23+C24)/C25</f>
        <v>0.15401471949533158</v>
      </c>
      <c r="D11" s="51">
        <f t="shared" si="0"/>
        <v>0.15401471949533158</v>
      </c>
      <c r="E11" s="51">
        <f t="shared" si="0"/>
        <v>0.15401471949533158</v>
      </c>
      <c r="F11" s="51">
        <f t="shared" si="0"/>
        <v>0.15401471949533158</v>
      </c>
      <c r="G11" s="51">
        <f t="shared" si="0"/>
        <v>0.15401471949533158</v>
      </c>
      <c r="H11" s="51">
        <f t="shared" si="0"/>
        <v>0.15401471949533158</v>
      </c>
      <c r="I11" s="51">
        <f t="shared" si="0"/>
        <v>0.15401471949533158</v>
      </c>
      <c r="J11" s="51">
        <f t="shared" si="0"/>
        <v>0.15401471949533158</v>
      </c>
      <c r="K11" s="51">
        <f t="shared" si="0"/>
        <v>0.15401471949533158</v>
      </c>
      <c r="L11" s="51">
        <f t="shared" si="0"/>
        <v>0.15401471949533158</v>
      </c>
      <c r="M11" s="51">
        <f t="shared" si="0"/>
        <v>0.15401471949533158</v>
      </c>
      <c r="N11" s="51">
        <f t="shared" si="0"/>
        <v>0.15401471949533158</v>
      </c>
      <c r="O11" s="51">
        <f t="shared" si="0"/>
        <v>0.15401471949533158</v>
      </c>
      <c r="P11" s="51">
        <f t="shared" si="0"/>
        <v>0.15401471949533158</v>
      </c>
      <c r="Q11" s="51">
        <f t="shared" si="0"/>
        <v>0.15401471949533158</v>
      </c>
      <c r="R11" s="51">
        <f t="shared" si="0"/>
        <v>0.15401471949533158</v>
      </c>
      <c r="S11" s="51">
        <f t="shared" si="0"/>
        <v>0.15401471949533158</v>
      </c>
      <c r="T11" s="51">
        <f t="shared" si="0"/>
        <v>0.15401471949533158</v>
      </c>
      <c r="U11" s="51">
        <f t="shared" si="0"/>
        <v>0.15401471949533158</v>
      </c>
      <c r="V11" s="51">
        <f t="shared" si="0"/>
        <v>0.15401471949533158</v>
      </c>
      <c r="W11" s="51">
        <f t="shared" si="0"/>
        <v>0.15401471949533158</v>
      </c>
      <c r="X11" s="51">
        <f t="shared" si="0"/>
        <v>0.15401471949533158</v>
      </c>
      <c r="Y11" s="51">
        <f t="shared" si="0"/>
        <v>0.15401471949533158</v>
      </c>
      <c r="Z11" s="51">
        <f t="shared" si="0"/>
        <v>0.15401471949533158</v>
      </c>
      <c r="AA11" s="51">
        <f t="shared" si="0"/>
        <v>0.15401471949533158</v>
      </c>
      <c r="AB11" s="51">
        <f t="shared" si="0"/>
        <v>0.15401471949533158</v>
      </c>
      <c r="AC11" s="51">
        <f t="shared" si="0"/>
        <v>0.15401471949533158</v>
      </c>
      <c r="AD11" s="51">
        <f t="shared" si="0"/>
        <v>0.15401471949533158</v>
      </c>
      <c r="AE11" s="51">
        <f t="shared" si="0"/>
        <v>0.15401471949533158</v>
      </c>
      <c r="AF11" s="51">
        <f t="shared" si="0"/>
        <v>0.15401471949533158</v>
      </c>
      <c r="AG11" s="51">
        <f t="shared" si="0"/>
        <v>0.15401471949533158</v>
      </c>
      <c r="AH11" s="51">
        <f t="shared" si="0"/>
        <v>0.15401471949533158</v>
      </c>
      <c r="AI11" s="51">
        <f t="shared" si="0"/>
        <v>0.15401471949533158</v>
      </c>
      <c r="AJ11" s="51">
        <f t="shared" si="0"/>
        <v>0.15401471949533158</v>
      </c>
      <c r="AK11" s="51">
        <f t="shared" si="0"/>
        <v>0.15401471949533158</v>
      </c>
      <c r="AL11" s="51">
        <f t="shared" si="0"/>
        <v>0.15401471949533158</v>
      </c>
      <c r="AM11" s="51">
        <f t="shared" si="0"/>
        <v>0.15401471949533158</v>
      </c>
    </row>
    <row r="12" spans="1:39" s="28" customFormat="1" x14ac:dyDescent="0.2">
      <c r="A12" s="63" t="s">
        <v>94</v>
      </c>
      <c r="B12" s="64">
        <f t="shared" ref="B12:AM12" si="1">(B28+B29+B30+B31+B32+B33)/B34</f>
        <v>4.8996557931460981E-2</v>
      </c>
      <c r="C12" s="64">
        <f t="shared" si="1"/>
        <v>4.8996557931460981E-2</v>
      </c>
      <c r="D12" s="64">
        <f t="shared" si="1"/>
        <v>4.8996557931460981E-2</v>
      </c>
      <c r="E12" s="64">
        <f t="shared" si="1"/>
        <v>4.8996557931460981E-2</v>
      </c>
      <c r="F12" s="64">
        <f t="shared" si="1"/>
        <v>4.8996557931460981E-2</v>
      </c>
      <c r="G12" s="64">
        <f t="shared" si="1"/>
        <v>4.8996557931460981E-2</v>
      </c>
      <c r="H12" s="64">
        <f t="shared" si="1"/>
        <v>4.8996557931460981E-2</v>
      </c>
      <c r="I12" s="64">
        <f t="shared" si="1"/>
        <v>4.8996557931460981E-2</v>
      </c>
      <c r="J12" s="64">
        <f t="shared" si="1"/>
        <v>4.8996557931460981E-2</v>
      </c>
      <c r="K12" s="64">
        <f t="shared" si="1"/>
        <v>4.8996557931460981E-2</v>
      </c>
      <c r="L12" s="64">
        <f t="shared" si="1"/>
        <v>4.8996557931460981E-2</v>
      </c>
      <c r="M12" s="64">
        <f t="shared" si="1"/>
        <v>4.8996557931460981E-2</v>
      </c>
      <c r="N12" s="64">
        <f t="shared" si="1"/>
        <v>4.8996557931460981E-2</v>
      </c>
      <c r="O12" s="64">
        <f t="shared" si="1"/>
        <v>4.8996557931460981E-2</v>
      </c>
      <c r="P12" s="64">
        <f t="shared" si="1"/>
        <v>4.8996557931460981E-2</v>
      </c>
      <c r="Q12" s="64">
        <f t="shared" si="1"/>
        <v>4.8996557931460981E-2</v>
      </c>
      <c r="R12" s="64">
        <f t="shared" si="1"/>
        <v>4.8996557931460981E-2</v>
      </c>
      <c r="S12" s="64">
        <f t="shared" si="1"/>
        <v>4.8996557931460981E-2</v>
      </c>
      <c r="T12" s="64">
        <f t="shared" si="1"/>
        <v>4.8996557931460981E-2</v>
      </c>
      <c r="U12" s="64">
        <f t="shared" si="1"/>
        <v>4.8996557931460981E-2</v>
      </c>
      <c r="V12" s="64">
        <f t="shared" si="1"/>
        <v>4.8996557931460981E-2</v>
      </c>
      <c r="W12" s="64">
        <f t="shared" si="1"/>
        <v>4.8996557931460981E-2</v>
      </c>
      <c r="X12" s="64">
        <f t="shared" si="1"/>
        <v>4.8996557931460981E-2</v>
      </c>
      <c r="Y12" s="64">
        <f t="shared" si="1"/>
        <v>4.8996557931460981E-2</v>
      </c>
      <c r="Z12" s="64">
        <f t="shared" si="1"/>
        <v>4.8996557931460981E-2</v>
      </c>
      <c r="AA12" s="64">
        <f t="shared" si="1"/>
        <v>4.8996557931460981E-2</v>
      </c>
      <c r="AB12" s="64">
        <f t="shared" si="1"/>
        <v>4.8996557931460981E-2</v>
      </c>
      <c r="AC12" s="64">
        <f t="shared" si="1"/>
        <v>4.8996557931460981E-2</v>
      </c>
      <c r="AD12" s="64">
        <f t="shared" si="1"/>
        <v>4.8996557931460981E-2</v>
      </c>
      <c r="AE12" s="64">
        <f t="shared" si="1"/>
        <v>4.8996557931460981E-2</v>
      </c>
      <c r="AF12" s="64">
        <f t="shared" si="1"/>
        <v>4.8996557931460981E-2</v>
      </c>
      <c r="AG12" s="64">
        <f t="shared" si="1"/>
        <v>4.8996557931460981E-2</v>
      </c>
      <c r="AH12" s="64">
        <f t="shared" si="1"/>
        <v>4.8996557931460981E-2</v>
      </c>
      <c r="AI12" s="64">
        <f t="shared" si="1"/>
        <v>4.8996557931460981E-2</v>
      </c>
      <c r="AJ12" s="64">
        <f t="shared" si="1"/>
        <v>4.8996557931460981E-2</v>
      </c>
      <c r="AK12" s="64">
        <f t="shared" si="1"/>
        <v>4.8996557931460981E-2</v>
      </c>
      <c r="AL12" s="64">
        <f t="shared" si="1"/>
        <v>4.8996557931460981E-2</v>
      </c>
      <c r="AM12" s="64">
        <f t="shared" si="1"/>
        <v>4.8996557931460981E-2</v>
      </c>
    </row>
    <row r="13" spans="1:39" x14ac:dyDescent="0.2">
      <c r="A13" s="65" t="s">
        <v>95</v>
      </c>
      <c r="B13" s="51">
        <f t="shared" ref="B13:AM13" si="2">(B37+B38+B39+B40+B41+B42)/B43</f>
        <v>0.32099142630010663</v>
      </c>
      <c r="C13" s="51">
        <f>(C37+C38+C39+C40+C41+C42)/C43</f>
        <v>0.14386869014770329</v>
      </c>
      <c r="D13" s="51">
        <f t="shared" si="2"/>
        <v>0.24650640046802363</v>
      </c>
      <c r="E13" s="51">
        <f t="shared" si="2"/>
        <v>0.16306782252045665</v>
      </c>
      <c r="F13" s="51">
        <f t="shared" si="2"/>
        <v>0.20351633144115427</v>
      </c>
      <c r="G13" s="51">
        <f t="shared" si="2"/>
        <v>0.1870000049986619</v>
      </c>
      <c r="H13" s="51">
        <f t="shared" si="2"/>
        <v>0.15481968578843025</v>
      </c>
      <c r="I13" s="51">
        <f t="shared" si="2"/>
        <v>0.16696444530587018</v>
      </c>
      <c r="J13" s="51">
        <f t="shared" si="2"/>
        <v>0.19047533084666585</v>
      </c>
      <c r="K13" s="51">
        <f t="shared" si="2"/>
        <v>0.16822161435991545</v>
      </c>
      <c r="L13" s="51">
        <f t="shared" si="2"/>
        <v>0.19498617179028208</v>
      </c>
      <c r="M13" s="51">
        <f t="shared" si="2"/>
        <v>0.21604703979482823</v>
      </c>
      <c r="N13" s="51">
        <f t="shared" si="2"/>
        <v>0.1483070366490491</v>
      </c>
      <c r="O13" s="51">
        <f t="shared" si="2"/>
        <v>0.20805732767345303</v>
      </c>
      <c r="P13" s="51">
        <f t="shared" si="2"/>
        <v>0.19694271591777412</v>
      </c>
      <c r="Q13" s="51">
        <f t="shared" si="2"/>
        <v>0.22116771595994653</v>
      </c>
      <c r="R13" s="51">
        <f t="shared" si="2"/>
        <v>0.16872386652288929</v>
      </c>
      <c r="S13" s="51">
        <f t="shared" si="2"/>
        <v>0.21569253512638162</v>
      </c>
      <c r="T13" s="51">
        <f t="shared" si="2"/>
        <v>0.13189274975513027</v>
      </c>
      <c r="U13" s="51">
        <f t="shared" si="2"/>
        <v>0.17026429838470747</v>
      </c>
      <c r="V13" s="51">
        <f t="shared" si="2"/>
        <v>0.15646973847461257</v>
      </c>
      <c r="W13" s="51">
        <f t="shared" si="2"/>
        <v>0.21499822563240412</v>
      </c>
      <c r="X13" s="51">
        <f t="shared" si="2"/>
        <v>0.20245027872181295</v>
      </c>
      <c r="Y13" s="51">
        <f t="shared" si="2"/>
        <v>0.14500156728750982</v>
      </c>
      <c r="Z13" s="51">
        <f t="shared" si="2"/>
        <v>0.24377761857933453</v>
      </c>
      <c r="AA13" s="51">
        <f t="shared" si="2"/>
        <v>0.21825004752211827</v>
      </c>
      <c r="AB13" s="51">
        <f t="shared" si="2"/>
        <v>0.21566712214106784</v>
      </c>
      <c r="AC13" s="51">
        <f t="shared" si="2"/>
        <v>0.22001810607736591</v>
      </c>
      <c r="AD13" s="51">
        <f t="shared" si="2"/>
        <v>0.26172818356698024</v>
      </c>
      <c r="AE13" s="51">
        <f t="shared" si="2"/>
        <v>0.21319602956006403</v>
      </c>
      <c r="AF13" s="51">
        <f t="shared" si="2"/>
        <v>0.20438177131433191</v>
      </c>
      <c r="AG13" s="51">
        <f t="shared" si="2"/>
        <v>0.20438177131433191</v>
      </c>
      <c r="AH13" s="51">
        <f t="shared" si="2"/>
        <v>0.18146068652837621</v>
      </c>
      <c r="AI13" s="51">
        <f t="shared" si="2"/>
        <v>0.1749517600438508</v>
      </c>
      <c r="AJ13" s="51">
        <f t="shared" si="2"/>
        <v>0.23127002489727752</v>
      </c>
      <c r="AK13" s="51">
        <f t="shared" si="2"/>
        <v>0.10222281181341045</v>
      </c>
      <c r="AL13" s="51">
        <f t="shared" si="2"/>
        <v>0.27904824633329639</v>
      </c>
      <c r="AM13" s="51">
        <f t="shared" si="2"/>
        <v>0.19405004753809971</v>
      </c>
    </row>
    <row r="14" spans="1:39" s="28" customFormat="1" x14ac:dyDescent="0.2">
      <c r="A14" s="66" t="s">
        <v>96</v>
      </c>
      <c r="B14" s="67">
        <f t="shared" ref="B14:AM14" si="3">SUM(B11:B13)</f>
        <v>0.52400270372689917</v>
      </c>
      <c r="C14" s="67">
        <f t="shared" si="3"/>
        <v>0.34687996757449585</v>
      </c>
      <c r="D14" s="67">
        <f t="shared" si="3"/>
        <v>0.44951767789481623</v>
      </c>
      <c r="E14" s="67">
        <f t="shared" si="3"/>
        <v>0.36607909994724919</v>
      </c>
      <c r="F14" s="67">
        <f t="shared" si="3"/>
        <v>0.40652760886794681</v>
      </c>
      <c r="G14" s="67">
        <f t="shared" si="3"/>
        <v>0.39001128242545446</v>
      </c>
      <c r="H14" s="67">
        <f t="shared" si="3"/>
        <v>0.35783096321522279</v>
      </c>
      <c r="I14" s="67">
        <f t="shared" si="3"/>
        <v>0.36997572273266277</v>
      </c>
      <c r="J14" s="67">
        <f t="shared" si="3"/>
        <v>0.39348660827345838</v>
      </c>
      <c r="K14" s="67">
        <f t="shared" si="3"/>
        <v>0.37123289178670804</v>
      </c>
      <c r="L14" s="67">
        <f t="shared" si="3"/>
        <v>0.39799744921707464</v>
      </c>
      <c r="M14" s="67">
        <f t="shared" si="3"/>
        <v>0.41905831722162079</v>
      </c>
      <c r="N14" s="67">
        <f t="shared" si="3"/>
        <v>0.35131831407584169</v>
      </c>
      <c r="O14" s="67">
        <f t="shared" si="3"/>
        <v>0.41106860510024557</v>
      </c>
      <c r="P14" s="67">
        <f t="shared" si="3"/>
        <v>0.39995399334456672</v>
      </c>
      <c r="Q14" s="67">
        <f t="shared" si="3"/>
        <v>0.42417899338673909</v>
      </c>
      <c r="R14" s="67">
        <f t="shared" si="3"/>
        <v>0.37173514394968188</v>
      </c>
      <c r="S14" s="67">
        <f t="shared" si="3"/>
        <v>0.41870381255317418</v>
      </c>
      <c r="T14" s="67">
        <f t="shared" si="3"/>
        <v>0.3349040271819228</v>
      </c>
      <c r="U14" s="67">
        <f t="shared" si="3"/>
        <v>0.37327557581150006</v>
      </c>
      <c r="V14" s="67">
        <f t="shared" si="3"/>
        <v>0.35948101590140513</v>
      </c>
      <c r="W14" s="67">
        <f t="shared" si="3"/>
        <v>0.41800950305919671</v>
      </c>
      <c r="X14" s="67">
        <f t="shared" si="3"/>
        <v>0.40546155614860552</v>
      </c>
      <c r="Y14" s="67">
        <f t="shared" si="3"/>
        <v>0.34801284471430238</v>
      </c>
      <c r="Z14" s="67">
        <f t="shared" si="3"/>
        <v>0.44678889600612709</v>
      </c>
      <c r="AA14" s="67">
        <f t="shared" si="3"/>
        <v>0.42126132494891083</v>
      </c>
      <c r="AB14" s="67">
        <f t="shared" si="3"/>
        <v>0.4186783995678604</v>
      </c>
      <c r="AC14" s="67">
        <f t="shared" si="3"/>
        <v>0.42302938350415847</v>
      </c>
      <c r="AD14" s="67">
        <f t="shared" si="3"/>
        <v>0.46473946099377283</v>
      </c>
      <c r="AE14" s="67">
        <f t="shared" si="3"/>
        <v>0.4162073069868566</v>
      </c>
      <c r="AF14" s="67">
        <f t="shared" si="3"/>
        <v>0.40739304874112447</v>
      </c>
      <c r="AG14" s="67">
        <f t="shared" si="3"/>
        <v>0.40739304874112447</v>
      </c>
      <c r="AH14" s="67">
        <f t="shared" si="3"/>
        <v>0.38447196395516881</v>
      </c>
      <c r="AI14" s="67">
        <f t="shared" si="3"/>
        <v>0.37796303747064336</v>
      </c>
      <c r="AJ14" s="67">
        <f t="shared" si="3"/>
        <v>0.43428130232407008</v>
      </c>
      <c r="AK14" s="67">
        <f t="shared" si="3"/>
        <v>0.30523408924020301</v>
      </c>
      <c r="AL14" s="67">
        <f t="shared" si="3"/>
        <v>0.48205952376008898</v>
      </c>
      <c r="AM14" s="67">
        <f t="shared" si="3"/>
        <v>0.39706132496489227</v>
      </c>
    </row>
    <row r="15" spans="1:39" x14ac:dyDescent="0.2">
      <c r="A15" s="65" t="s">
        <v>116</v>
      </c>
      <c r="B15" s="51">
        <v>7.5999999999999998E-2</v>
      </c>
      <c r="C15" s="51">
        <v>0</v>
      </c>
      <c r="D15" s="51">
        <v>0.1656</v>
      </c>
      <c r="E15" s="51">
        <v>8.0799999999999997E-2</v>
      </c>
      <c r="F15" s="51">
        <v>0.1134</v>
      </c>
      <c r="G15" s="51">
        <v>0.09</v>
      </c>
      <c r="H15" s="51">
        <v>0.14080000000000001</v>
      </c>
      <c r="I15" s="51">
        <v>7.4999999999999997E-2</v>
      </c>
      <c r="J15" s="51">
        <v>7.4099999999999999E-2</v>
      </c>
      <c r="K15" s="51">
        <v>0.10929999999999999</v>
      </c>
      <c r="L15" s="51">
        <v>0.17319999999999999</v>
      </c>
      <c r="M15" s="51">
        <v>9.0299999999999991E-2</v>
      </c>
      <c r="N15" s="51">
        <v>0.2545</v>
      </c>
      <c r="O15" s="51">
        <v>0.1497</v>
      </c>
      <c r="P15" s="51">
        <v>0.20660000000000001</v>
      </c>
      <c r="Q15" s="51">
        <v>0.1119</v>
      </c>
      <c r="R15" s="51">
        <v>7.7699999999999991E-2</v>
      </c>
      <c r="S15" s="51">
        <v>0.11359999999999999</v>
      </c>
      <c r="T15" s="51">
        <v>9.0399999999999994E-2</v>
      </c>
      <c r="U15" s="51">
        <v>9.9100000000000008E-2</v>
      </c>
      <c r="V15" s="51">
        <v>8.5699999999999998E-2</v>
      </c>
      <c r="W15" s="51">
        <v>0.14000000000000001</v>
      </c>
      <c r="X15" s="51">
        <v>5.1900000000000002E-2</v>
      </c>
      <c r="Y15" s="51">
        <v>0</v>
      </c>
      <c r="Z15" s="51">
        <v>0.11630000000000001</v>
      </c>
      <c r="AA15" s="51">
        <v>0.13239999999999999</v>
      </c>
      <c r="AB15" s="51">
        <v>5.9400000000000001E-2</v>
      </c>
      <c r="AC15" s="51">
        <v>0.10339999999999999</v>
      </c>
      <c r="AD15" s="51">
        <v>0.12659999999999999</v>
      </c>
      <c r="AE15" s="51">
        <v>0.12140000000000001</v>
      </c>
      <c r="AF15" s="51">
        <v>0.1394</v>
      </c>
      <c r="AG15" s="51">
        <v>0</v>
      </c>
      <c r="AH15" s="51">
        <v>0.1832</v>
      </c>
      <c r="AI15" s="51">
        <v>9.5700000000000007E-2</v>
      </c>
      <c r="AJ15" s="51">
        <v>6.8099999999999994E-2</v>
      </c>
      <c r="AK15" s="51">
        <v>0</v>
      </c>
      <c r="AL15" s="51">
        <v>9.5000000000000001E-2</v>
      </c>
      <c r="AM15" s="51">
        <v>6.3299999999999995E-2</v>
      </c>
    </row>
    <row r="16" spans="1:39" s="28" customFormat="1" x14ac:dyDescent="0.2">
      <c r="A16" s="68" t="s">
        <v>97</v>
      </c>
      <c r="B16" s="69">
        <f t="shared" ref="B16:AM16" si="4">SUM(B14:B15)</f>
        <v>0.60000270372689912</v>
      </c>
      <c r="C16" s="69">
        <f t="shared" si="4"/>
        <v>0.34687996757449585</v>
      </c>
      <c r="D16" s="69">
        <f t="shared" si="4"/>
        <v>0.61511767789481619</v>
      </c>
      <c r="E16" s="69">
        <f t="shared" si="4"/>
        <v>0.44687909994724917</v>
      </c>
      <c r="F16" s="69">
        <f t="shared" si="4"/>
        <v>0.51992760886794676</v>
      </c>
      <c r="G16" s="69">
        <f t="shared" si="4"/>
        <v>0.48001128242545443</v>
      </c>
      <c r="H16" s="69">
        <f t="shared" si="4"/>
        <v>0.49863096321522282</v>
      </c>
      <c r="I16" s="69">
        <f t="shared" si="4"/>
        <v>0.44497572273266278</v>
      </c>
      <c r="J16" s="69">
        <f t="shared" si="4"/>
        <v>0.46758660827345838</v>
      </c>
      <c r="K16" s="69">
        <f t="shared" si="4"/>
        <v>0.48053289178670805</v>
      </c>
      <c r="L16" s="69">
        <f t="shared" si="4"/>
        <v>0.5711974492170746</v>
      </c>
      <c r="M16" s="69">
        <f t="shared" si="4"/>
        <v>0.50935831722162073</v>
      </c>
      <c r="N16" s="69">
        <f t="shared" si="4"/>
        <v>0.60581831407584175</v>
      </c>
      <c r="O16" s="69">
        <f t="shared" si="4"/>
        <v>0.56076860510024562</v>
      </c>
      <c r="P16" s="69">
        <f t="shared" si="4"/>
        <v>0.60655399334456672</v>
      </c>
      <c r="Q16" s="69">
        <f t="shared" si="4"/>
        <v>0.53607899338673914</v>
      </c>
      <c r="R16" s="69">
        <f t="shared" si="4"/>
        <v>0.44943514394968187</v>
      </c>
      <c r="S16" s="69">
        <f t="shared" si="4"/>
        <v>0.53230381255317416</v>
      </c>
      <c r="T16" s="69">
        <f t="shared" si="4"/>
        <v>0.42530402718192278</v>
      </c>
      <c r="U16" s="69">
        <f t="shared" si="4"/>
        <v>0.47237557581150008</v>
      </c>
      <c r="V16" s="69">
        <f t="shared" si="4"/>
        <v>0.44518101590140513</v>
      </c>
      <c r="W16" s="69">
        <f t="shared" si="4"/>
        <v>0.55800950305919672</v>
      </c>
      <c r="X16" s="69">
        <f t="shared" si="4"/>
        <v>0.45736155614860552</v>
      </c>
      <c r="Y16" s="69">
        <f t="shared" si="4"/>
        <v>0.34801284471430238</v>
      </c>
      <c r="Z16" s="69">
        <f t="shared" si="4"/>
        <v>0.5630888960061271</v>
      </c>
      <c r="AA16" s="69">
        <f t="shared" si="4"/>
        <v>0.55366132494891085</v>
      </c>
      <c r="AB16" s="69">
        <f t="shared" si="4"/>
        <v>0.47807839956786041</v>
      </c>
      <c r="AC16" s="69">
        <f t="shared" si="4"/>
        <v>0.52642938350415847</v>
      </c>
      <c r="AD16" s="69">
        <f t="shared" si="4"/>
        <v>0.59133946099377277</v>
      </c>
      <c r="AE16" s="69">
        <f t="shared" si="4"/>
        <v>0.53760730698685655</v>
      </c>
      <c r="AF16" s="69">
        <f t="shared" si="4"/>
        <v>0.54679304874112444</v>
      </c>
      <c r="AG16" s="69">
        <f t="shared" si="4"/>
        <v>0.40739304874112447</v>
      </c>
      <c r="AH16" s="69">
        <f t="shared" si="4"/>
        <v>0.56767196395516883</v>
      </c>
      <c r="AI16" s="69">
        <f t="shared" si="4"/>
        <v>0.47366303747064337</v>
      </c>
      <c r="AJ16" s="69">
        <f t="shared" si="4"/>
        <v>0.50238130232407008</v>
      </c>
      <c r="AK16" s="69">
        <f t="shared" si="4"/>
        <v>0.30523408924020301</v>
      </c>
      <c r="AL16" s="69">
        <f t="shared" si="4"/>
        <v>0.57705952376008895</v>
      </c>
      <c r="AM16" s="69">
        <f t="shared" si="4"/>
        <v>0.46036132496489224</v>
      </c>
    </row>
    <row r="17" spans="1:39" s="28" customFormat="1" ht="13.5" thickBot="1" x14ac:dyDescent="0.25">
      <c r="A17" s="7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row>
    <row r="18" spans="1:39" s="28" customFormat="1" ht="13.5" thickBot="1" x14ac:dyDescent="0.25">
      <c r="A18" s="71" t="s">
        <v>98</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row>
    <row r="19" spans="1:39" x14ac:dyDescent="0.2">
      <c r="A19" s="72" t="s">
        <v>99</v>
      </c>
      <c r="B19" s="73">
        <v>30767</v>
      </c>
      <c r="C19" s="73">
        <v>30767</v>
      </c>
      <c r="D19" s="73">
        <v>30767</v>
      </c>
      <c r="E19" s="73">
        <v>30767</v>
      </c>
      <c r="F19" s="73">
        <v>30767</v>
      </c>
      <c r="G19" s="73">
        <v>30767</v>
      </c>
      <c r="H19" s="73">
        <v>30767</v>
      </c>
      <c r="I19" s="73">
        <v>30767</v>
      </c>
      <c r="J19" s="73">
        <v>30767</v>
      </c>
      <c r="K19" s="73">
        <v>30767</v>
      </c>
      <c r="L19" s="73">
        <v>30767</v>
      </c>
      <c r="M19" s="73">
        <v>30767</v>
      </c>
      <c r="N19" s="73">
        <v>30767</v>
      </c>
      <c r="O19" s="73">
        <v>30767</v>
      </c>
      <c r="P19" s="73">
        <v>30767</v>
      </c>
      <c r="Q19" s="73">
        <v>30767</v>
      </c>
      <c r="R19" s="73">
        <v>30767</v>
      </c>
      <c r="S19" s="73">
        <v>30767</v>
      </c>
      <c r="T19" s="73">
        <v>30767</v>
      </c>
      <c r="U19" s="73">
        <v>30767</v>
      </c>
      <c r="V19" s="73">
        <v>30767</v>
      </c>
      <c r="W19" s="73">
        <v>30767</v>
      </c>
      <c r="X19" s="73">
        <v>30767</v>
      </c>
      <c r="Y19" s="73">
        <v>30767</v>
      </c>
      <c r="Z19" s="73">
        <v>30767</v>
      </c>
      <c r="AA19" s="73">
        <v>30767</v>
      </c>
      <c r="AB19" s="73">
        <v>30767</v>
      </c>
      <c r="AC19" s="73">
        <v>30767</v>
      </c>
      <c r="AD19" s="73">
        <v>30767</v>
      </c>
      <c r="AE19" s="73">
        <v>30767</v>
      </c>
      <c r="AF19" s="73">
        <v>30767</v>
      </c>
      <c r="AG19" s="73">
        <v>30767</v>
      </c>
      <c r="AH19" s="73">
        <v>30767</v>
      </c>
      <c r="AI19" s="73">
        <v>30767</v>
      </c>
      <c r="AJ19" s="73">
        <v>30767</v>
      </c>
      <c r="AK19" s="73">
        <v>30767</v>
      </c>
      <c r="AL19" s="73">
        <v>30767</v>
      </c>
      <c r="AM19" s="73">
        <v>30767</v>
      </c>
    </row>
    <row r="20" spans="1:39" s="28" customFormat="1" x14ac:dyDescent="0.2">
      <c r="A20" s="74" t="s">
        <v>100</v>
      </c>
      <c r="B20" s="75">
        <v>82553</v>
      </c>
      <c r="C20" s="75">
        <v>82553</v>
      </c>
      <c r="D20" s="75">
        <v>82553</v>
      </c>
      <c r="E20" s="75">
        <v>82553</v>
      </c>
      <c r="F20" s="75">
        <v>82553</v>
      </c>
      <c r="G20" s="75">
        <v>82553</v>
      </c>
      <c r="H20" s="75">
        <v>82553</v>
      </c>
      <c r="I20" s="75">
        <v>82553</v>
      </c>
      <c r="J20" s="75">
        <v>82553</v>
      </c>
      <c r="K20" s="75">
        <v>82553</v>
      </c>
      <c r="L20" s="75">
        <v>82553</v>
      </c>
      <c r="M20" s="75">
        <v>82553</v>
      </c>
      <c r="N20" s="75">
        <v>82553</v>
      </c>
      <c r="O20" s="75">
        <v>82553</v>
      </c>
      <c r="P20" s="75">
        <v>82553</v>
      </c>
      <c r="Q20" s="75">
        <v>82553</v>
      </c>
      <c r="R20" s="75">
        <v>82553</v>
      </c>
      <c r="S20" s="75">
        <v>82553</v>
      </c>
      <c r="T20" s="75">
        <v>82553</v>
      </c>
      <c r="U20" s="75">
        <v>82553</v>
      </c>
      <c r="V20" s="75">
        <v>82553</v>
      </c>
      <c r="W20" s="75">
        <v>82553</v>
      </c>
      <c r="X20" s="75">
        <v>82553</v>
      </c>
      <c r="Y20" s="75">
        <v>82553</v>
      </c>
      <c r="Z20" s="75">
        <v>82553</v>
      </c>
      <c r="AA20" s="75">
        <v>82553</v>
      </c>
      <c r="AB20" s="75">
        <v>82553</v>
      </c>
      <c r="AC20" s="75">
        <v>82553</v>
      </c>
      <c r="AD20" s="75">
        <v>82553</v>
      </c>
      <c r="AE20" s="75">
        <v>82553</v>
      </c>
      <c r="AF20" s="75">
        <v>82553</v>
      </c>
      <c r="AG20" s="75">
        <v>82553</v>
      </c>
      <c r="AH20" s="75">
        <v>82553</v>
      </c>
      <c r="AI20" s="75">
        <v>82553</v>
      </c>
      <c r="AJ20" s="75">
        <v>82553</v>
      </c>
      <c r="AK20" s="75">
        <v>82553</v>
      </c>
      <c r="AL20" s="75">
        <v>82553</v>
      </c>
      <c r="AM20" s="75">
        <v>82553</v>
      </c>
    </row>
    <row r="21" spans="1:39" x14ac:dyDescent="0.2">
      <c r="A21" s="76" t="s">
        <v>101</v>
      </c>
      <c r="B21" s="73">
        <v>60663</v>
      </c>
      <c r="C21" s="73">
        <v>60663</v>
      </c>
      <c r="D21" s="73">
        <v>60663</v>
      </c>
      <c r="E21" s="73">
        <v>60663</v>
      </c>
      <c r="F21" s="73">
        <v>60663</v>
      </c>
      <c r="G21" s="73">
        <v>60663</v>
      </c>
      <c r="H21" s="73">
        <v>60663</v>
      </c>
      <c r="I21" s="73">
        <v>60663</v>
      </c>
      <c r="J21" s="73">
        <v>60663</v>
      </c>
      <c r="K21" s="73">
        <v>60663</v>
      </c>
      <c r="L21" s="73">
        <v>60663</v>
      </c>
      <c r="M21" s="73">
        <v>60663</v>
      </c>
      <c r="N21" s="73">
        <v>60663</v>
      </c>
      <c r="O21" s="73">
        <v>60663</v>
      </c>
      <c r="P21" s="73">
        <v>60663</v>
      </c>
      <c r="Q21" s="73">
        <v>60663</v>
      </c>
      <c r="R21" s="73">
        <v>60663</v>
      </c>
      <c r="S21" s="73">
        <v>60663</v>
      </c>
      <c r="T21" s="73">
        <v>60663</v>
      </c>
      <c r="U21" s="73">
        <v>60663</v>
      </c>
      <c r="V21" s="73">
        <v>60663</v>
      </c>
      <c r="W21" s="73">
        <v>60663</v>
      </c>
      <c r="X21" s="73">
        <v>60663</v>
      </c>
      <c r="Y21" s="73">
        <v>60663</v>
      </c>
      <c r="Z21" s="73">
        <v>60663</v>
      </c>
      <c r="AA21" s="73">
        <v>60663</v>
      </c>
      <c r="AB21" s="73">
        <v>60663</v>
      </c>
      <c r="AC21" s="73">
        <v>60663</v>
      </c>
      <c r="AD21" s="73">
        <v>60663</v>
      </c>
      <c r="AE21" s="73">
        <v>60663</v>
      </c>
      <c r="AF21" s="73">
        <v>60663</v>
      </c>
      <c r="AG21" s="73">
        <v>60663</v>
      </c>
      <c r="AH21" s="73">
        <v>60663</v>
      </c>
      <c r="AI21" s="73">
        <v>60663</v>
      </c>
      <c r="AJ21" s="73">
        <v>60663</v>
      </c>
      <c r="AK21" s="73">
        <v>60663</v>
      </c>
      <c r="AL21" s="73">
        <v>60663</v>
      </c>
      <c r="AM21" s="73">
        <v>60663</v>
      </c>
    </row>
    <row r="22" spans="1:39" s="28" customFormat="1" x14ac:dyDescent="0.2">
      <c r="A22" s="74" t="s">
        <v>102</v>
      </c>
      <c r="B22" s="75">
        <v>93852</v>
      </c>
      <c r="C22" s="75">
        <v>93852</v>
      </c>
      <c r="D22" s="75">
        <v>93852</v>
      </c>
      <c r="E22" s="75">
        <v>93852</v>
      </c>
      <c r="F22" s="75">
        <v>93852</v>
      </c>
      <c r="G22" s="75">
        <v>93852</v>
      </c>
      <c r="H22" s="75">
        <v>93852</v>
      </c>
      <c r="I22" s="75">
        <v>93852</v>
      </c>
      <c r="J22" s="75">
        <v>93852</v>
      </c>
      <c r="K22" s="75">
        <v>93852</v>
      </c>
      <c r="L22" s="75">
        <v>93852</v>
      </c>
      <c r="M22" s="75">
        <v>93852</v>
      </c>
      <c r="N22" s="75">
        <v>93852</v>
      </c>
      <c r="O22" s="75">
        <v>93852</v>
      </c>
      <c r="P22" s="75">
        <v>93852</v>
      </c>
      <c r="Q22" s="75">
        <v>93852</v>
      </c>
      <c r="R22" s="75">
        <v>93852</v>
      </c>
      <c r="S22" s="75">
        <v>93852</v>
      </c>
      <c r="T22" s="75">
        <v>93852</v>
      </c>
      <c r="U22" s="75">
        <v>93852</v>
      </c>
      <c r="V22" s="75">
        <v>93852</v>
      </c>
      <c r="W22" s="75">
        <v>93852</v>
      </c>
      <c r="X22" s="75">
        <v>93852</v>
      </c>
      <c r="Y22" s="75">
        <v>93852</v>
      </c>
      <c r="Z22" s="75">
        <v>93852</v>
      </c>
      <c r="AA22" s="75">
        <v>93852</v>
      </c>
      <c r="AB22" s="75">
        <v>93852</v>
      </c>
      <c r="AC22" s="75">
        <v>93852</v>
      </c>
      <c r="AD22" s="75">
        <v>93852</v>
      </c>
      <c r="AE22" s="75">
        <v>93852</v>
      </c>
      <c r="AF22" s="75">
        <v>93852</v>
      </c>
      <c r="AG22" s="75">
        <v>93852</v>
      </c>
      <c r="AH22" s="75">
        <v>93852</v>
      </c>
      <c r="AI22" s="75">
        <v>93852</v>
      </c>
      <c r="AJ22" s="75">
        <v>93852</v>
      </c>
      <c r="AK22" s="75">
        <v>93852</v>
      </c>
      <c r="AL22" s="75">
        <v>93852</v>
      </c>
      <c r="AM22" s="75">
        <v>93852</v>
      </c>
    </row>
    <row r="23" spans="1:39" x14ac:dyDescent="0.2">
      <c r="A23" s="76" t="s">
        <v>103</v>
      </c>
      <c r="B23" s="73">
        <v>0</v>
      </c>
      <c r="C23" s="73">
        <v>0</v>
      </c>
      <c r="D23" s="73">
        <v>0</v>
      </c>
      <c r="E23" s="73">
        <v>0</v>
      </c>
      <c r="F23" s="73">
        <v>0</v>
      </c>
      <c r="G23" s="73">
        <v>0</v>
      </c>
      <c r="H23" s="73">
        <v>0</v>
      </c>
      <c r="I23" s="73">
        <v>0</v>
      </c>
      <c r="J23" s="73">
        <v>0</v>
      </c>
      <c r="K23" s="73">
        <v>0</v>
      </c>
      <c r="L23" s="73">
        <v>0</v>
      </c>
      <c r="M23" s="73">
        <v>0</v>
      </c>
      <c r="N23" s="73">
        <v>0</v>
      </c>
      <c r="O23" s="73">
        <v>0</v>
      </c>
      <c r="P23" s="73">
        <v>0</v>
      </c>
      <c r="Q23" s="73">
        <v>0</v>
      </c>
      <c r="R23" s="73">
        <v>0</v>
      </c>
      <c r="S23" s="73">
        <v>0</v>
      </c>
      <c r="T23" s="73">
        <v>0</v>
      </c>
      <c r="U23" s="73">
        <v>0</v>
      </c>
      <c r="V23" s="73">
        <v>0</v>
      </c>
      <c r="W23" s="73">
        <v>0</v>
      </c>
      <c r="X23" s="73">
        <v>0</v>
      </c>
      <c r="Y23" s="73">
        <v>0</v>
      </c>
      <c r="Z23" s="73">
        <v>0</v>
      </c>
      <c r="AA23" s="73">
        <v>0</v>
      </c>
      <c r="AB23" s="73">
        <v>0</v>
      </c>
      <c r="AC23" s="73">
        <v>0</v>
      </c>
      <c r="AD23" s="73">
        <v>0</v>
      </c>
      <c r="AE23" s="73">
        <v>0</v>
      </c>
      <c r="AF23" s="73">
        <v>0</v>
      </c>
      <c r="AG23" s="73">
        <v>0</v>
      </c>
      <c r="AH23" s="73">
        <v>0</v>
      </c>
      <c r="AI23" s="73">
        <v>0</v>
      </c>
      <c r="AJ23" s="73">
        <v>0</v>
      </c>
      <c r="AK23" s="73">
        <v>0</v>
      </c>
      <c r="AL23" s="73">
        <v>0</v>
      </c>
      <c r="AM23" s="73">
        <v>0</v>
      </c>
    </row>
    <row r="24" spans="1:39" s="28" customFormat="1" x14ac:dyDescent="0.2">
      <c r="A24" s="74" t="s">
        <v>104</v>
      </c>
      <c r="B24" s="75">
        <v>1700</v>
      </c>
      <c r="C24" s="75">
        <v>1700</v>
      </c>
      <c r="D24" s="75">
        <v>1700</v>
      </c>
      <c r="E24" s="75">
        <v>1700</v>
      </c>
      <c r="F24" s="75">
        <v>1700</v>
      </c>
      <c r="G24" s="75">
        <v>1700</v>
      </c>
      <c r="H24" s="75">
        <v>1700</v>
      </c>
      <c r="I24" s="75">
        <v>1700</v>
      </c>
      <c r="J24" s="75">
        <v>1700</v>
      </c>
      <c r="K24" s="75">
        <v>1700</v>
      </c>
      <c r="L24" s="75">
        <v>1700</v>
      </c>
      <c r="M24" s="75">
        <v>1700</v>
      </c>
      <c r="N24" s="75">
        <v>1700</v>
      </c>
      <c r="O24" s="75">
        <v>1700</v>
      </c>
      <c r="P24" s="75">
        <v>1700</v>
      </c>
      <c r="Q24" s="75">
        <v>1700</v>
      </c>
      <c r="R24" s="75">
        <v>1700</v>
      </c>
      <c r="S24" s="75">
        <v>1700</v>
      </c>
      <c r="T24" s="75">
        <v>1700</v>
      </c>
      <c r="U24" s="75">
        <v>1700</v>
      </c>
      <c r="V24" s="75">
        <v>1700</v>
      </c>
      <c r="W24" s="75">
        <v>1700</v>
      </c>
      <c r="X24" s="75">
        <v>1700</v>
      </c>
      <c r="Y24" s="75">
        <v>1700</v>
      </c>
      <c r="Z24" s="75">
        <v>1700</v>
      </c>
      <c r="AA24" s="75">
        <v>1700</v>
      </c>
      <c r="AB24" s="75">
        <v>1700</v>
      </c>
      <c r="AC24" s="75">
        <v>1700</v>
      </c>
      <c r="AD24" s="75">
        <v>1700</v>
      </c>
      <c r="AE24" s="75">
        <v>1700</v>
      </c>
      <c r="AF24" s="75">
        <v>1700</v>
      </c>
      <c r="AG24" s="75">
        <v>1700</v>
      </c>
      <c r="AH24" s="75">
        <v>1700</v>
      </c>
      <c r="AI24" s="75">
        <v>1700</v>
      </c>
      <c r="AJ24" s="75">
        <v>1700</v>
      </c>
      <c r="AK24" s="75">
        <v>1700</v>
      </c>
      <c r="AL24" s="75">
        <v>1700</v>
      </c>
      <c r="AM24" s="75">
        <v>1700</v>
      </c>
    </row>
    <row r="25" spans="1:39" x14ac:dyDescent="0.2">
      <c r="A25" s="77" t="s">
        <v>105</v>
      </c>
      <c r="B25" s="78">
        <v>1750060</v>
      </c>
      <c r="C25" s="78">
        <v>1750060</v>
      </c>
      <c r="D25" s="78">
        <v>1750060</v>
      </c>
      <c r="E25" s="78">
        <v>1750060</v>
      </c>
      <c r="F25" s="78">
        <v>1750060</v>
      </c>
      <c r="G25" s="78">
        <v>1750060</v>
      </c>
      <c r="H25" s="78">
        <v>1750060</v>
      </c>
      <c r="I25" s="78">
        <v>1750060</v>
      </c>
      <c r="J25" s="78">
        <v>1750060</v>
      </c>
      <c r="K25" s="78">
        <v>1750060</v>
      </c>
      <c r="L25" s="78">
        <v>1750060</v>
      </c>
      <c r="M25" s="78">
        <v>1750060</v>
      </c>
      <c r="N25" s="78">
        <v>1750060</v>
      </c>
      <c r="O25" s="78">
        <v>1750060</v>
      </c>
      <c r="P25" s="78">
        <v>1750060</v>
      </c>
      <c r="Q25" s="78">
        <v>1750060</v>
      </c>
      <c r="R25" s="78">
        <v>1750060</v>
      </c>
      <c r="S25" s="78">
        <v>1750060</v>
      </c>
      <c r="T25" s="78">
        <v>1750060</v>
      </c>
      <c r="U25" s="78">
        <v>1750060</v>
      </c>
      <c r="V25" s="78">
        <v>1750060</v>
      </c>
      <c r="W25" s="78">
        <v>1750060</v>
      </c>
      <c r="X25" s="78">
        <v>1750060</v>
      </c>
      <c r="Y25" s="78">
        <v>1750060</v>
      </c>
      <c r="Z25" s="78">
        <v>1750060</v>
      </c>
      <c r="AA25" s="78">
        <v>1750060</v>
      </c>
      <c r="AB25" s="78">
        <v>1750060</v>
      </c>
      <c r="AC25" s="78">
        <v>1750060</v>
      </c>
      <c r="AD25" s="78">
        <v>1750060</v>
      </c>
      <c r="AE25" s="78">
        <v>1750060</v>
      </c>
      <c r="AF25" s="78">
        <v>1750060</v>
      </c>
      <c r="AG25" s="78">
        <v>1750060</v>
      </c>
      <c r="AH25" s="78">
        <v>1750060</v>
      </c>
      <c r="AI25" s="78">
        <v>1750060</v>
      </c>
      <c r="AJ25" s="78">
        <v>1750060</v>
      </c>
      <c r="AK25" s="78">
        <v>1750060</v>
      </c>
      <c r="AL25" s="78">
        <v>1750060</v>
      </c>
      <c r="AM25" s="78">
        <v>1750060</v>
      </c>
    </row>
    <row r="26" spans="1:39" s="28" customFormat="1" ht="13.5" thickBot="1" x14ac:dyDescent="0.25">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row>
    <row r="27" spans="1:39" s="28" customFormat="1" ht="13.5" thickBot="1" x14ac:dyDescent="0.25">
      <c r="A27" s="71" t="s">
        <v>106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row>
    <row r="28" spans="1:39" x14ac:dyDescent="0.2">
      <c r="A28" s="72" t="s">
        <v>99</v>
      </c>
      <c r="B28" s="81">
        <v>21458</v>
      </c>
      <c r="C28" s="81">
        <v>21458</v>
      </c>
      <c r="D28" s="81">
        <v>21458</v>
      </c>
      <c r="E28" s="81">
        <v>21458</v>
      </c>
      <c r="F28" s="81">
        <v>21458</v>
      </c>
      <c r="G28" s="81">
        <v>21458</v>
      </c>
      <c r="H28" s="81">
        <v>21458</v>
      </c>
      <c r="I28" s="81">
        <v>21458</v>
      </c>
      <c r="J28" s="81">
        <v>21458</v>
      </c>
      <c r="K28" s="81">
        <v>21458</v>
      </c>
      <c r="L28" s="81">
        <v>21458</v>
      </c>
      <c r="M28" s="81">
        <v>21458</v>
      </c>
      <c r="N28" s="81">
        <v>21458</v>
      </c>
      <c r="O28" s="81">
        <v>21458</v>
      </c>
      <c r="P28" s="81">
        <v>21458</v>
      </c>
      <c r="Q28" s="81">
        <v>21458</v>
      </c>
      <c r="R28" s="81">
        <v>21458</v>
      </c>
      <c r="S28" s="81">
        <v>21458</v>
      </c>
      <c r="T28" s="81">
        <v>21458</v>
      </c>
      <c r="U28" s="81">
        <v>21458</v>
      </c>
      <c r="V28" s="81">
        <v>21458</v>
      </c>
      <c r="W28" s="81">
        <v>21458</v>
      </c>
      <c r="X28" s="81">
        <v>21458</v>
      </c>
      <c r="Y28" s="81">
        <v>21458</v>
      </c>
      <c r="Z28" s="81">
        <v>21458</v>
      </c>
      <c r="AA28" s="81">
        <v>21458</v>
      </c>
      <c r="AB28" s="81">
        <v>21458</v>
      </c>
      <c r="AC28" s="81">
        <v>21458</v>
      </c>
      <c r="AD28" s="81">
        <v>21458</v>
      </c>
      <c r="AE28" s="81">
        <v>21458</v>
      </c>
      <c r="AF28" s="81">
        <v>21458</v>
      </c>
      <c r="AG28" s="81">
        <v>21458</v>
      </c>
      <c r="AH28" s="81">
        <v>21458</v>
      </c>
      <c r="AI28" s="81">
        <v>21458</v>
      </c>
      <c r="AJ28" s="81">
        <v>21458</v>
      </c>
      <c r="AK28" s="81">
        <v>21458</v>
      </c>
      <c r="AL28" s="81">
        <v>21458</v>
      </c>
      <c r="AM28" s="81">
        <v>21458</v>
      </c>
    </row>
    <row r="29" spans="1:39" s="28" customFormat="1" x14ac:dyDescent="0.2">
      <c r="A29" s="74" t="s">
        <v>100</v>
      </c>
      <c r="B29" s="82">
        <v>4537</v>
      </c>
      <c r="C29" s="82">
        <v>4537</v>
      </c>
      <c r="D29" s="82">
        <v>4537</v>
      </c>
      <c r="E29" s="82">
        <v>4537</v>
      </c>
      <c r="F29" s="82">
        <v>4537</v>
      </c>
      <c r="G29" s="82">
        <v>4537</v>
      </c>
      <c r="H29" s="82">
        <v>4537</v>
      </c>
      <c r="I29" s="82">
        <v>4537</v>
      </c>
      <c r="J29" s="82">
        <v>4537</v>
      </c>
      <c r="K29" s="82">
        <v>4537</v>
      </c>
      <c r="L29" s="82">
        <v>4537</v>
      </c>
      <c r="M29" s="82">
        <v>4537</v>
      </c>
      <c r="N29" s="82">
        <v>4537</v>
      </c>
      <c r="O29" s="82">
        <v>4537</v>
      </c>
      <c r="P29" s="82">
        <v>4537</v>
      </c>
      <c r="Q29" s="82">
        <v>4537</v>
      </c>
      <c r="R29" s="82">
        <v>4537</v>
      </c>
      <c r="S29" s="82">
        <v>4537</v>
      </c>
      <c r="T29" s="82">
        <v>4537</v>
      </c>
      <c r="U29" s="82">
        <v>4537</v>
      </c>
      <c r="V29" s="82">
        <v>4537</v>
      </c>
      <c r="W29" s="82">
        <v>4537</v>
      </c>
      <c r="X29" s="82">
        <v>4537</v>
      </c>
      <c r="Y29" s="82">
        <v>4537</v>
      </c>
      <c r="Z29" s="82">
        <v>4537</v>
      </c>
      <c r="AA29" s="82">
        <v>4537</v>
      </c>
      <c r="AB29" s="82">
        <v>4537</v>
      </c>
      <c r="AC29" s="82">
        <v>4537</v>
      </c>
      <c r="AD29" s="82">
        <v>4537</v>
      </c>
      <c r="AE29" s="82">
        <v>4537</v>
      </c>
      <c r="AF29" s="82">
        <v>4537</v>
      </c>
      <c r="AG29" s="82">
        <v>4537</v>
      </c>
      <c r="AH29" s="82">
        <v>4537</v>
      </c>
      <c r="AI29" s="82">
        <v>4537</v>
      </c>
      <c r="AJ29" s="82">
        <v>4537</v>
      </c>
      <c r="AK29" s="82">
        <v>4537</v>
      </c>
      <c r="AL29" s="82">
        <v>4537</v>
      </c>
      <c r="AM29" s="82">
        <v>4537</v>
      </c>
    </row>
    <row r="30" spans="1:39" x14ac:dyDescent="0.2">
      <c r="A30" s="76" t="s">
        <v>101</v>
      </c>
      <c r="B30" s="81">
        <v>763</v>
      </c>
      <c r="C30" s="81">
        <v>763</v>
      </c>
      <c r="D30" s="81">
        <v>763</v>
      </c>
      <c r="E30" s="81">
        <v>763</v>
      </c>
      <c r="F30" s="81">
        <v>763</v>
      </c>
      <c r="G30" s="81">
        <v>763</v>
      </c>
      <c r="H30" s="81">
        <v>763</v>
      </c>
      <c r="I30" s="81">
        <v>763</v>
      </c>
      <c r="J30" s="81">
        <v>763</v>
      </c>
      <c r="K30" s="81">
        <v>763</v>
      </c>
      <c r="L30" s="81">
        <v>763</v>
      </c>
      <c r="M30" s="81">
        <v>763</v>
      </c>
      <c r="N30" s="81">
        <v>763</v>
      </c>
      <c r="O30" s="81">
        <v>763</v>
      </c>
      <c r="P30" s="81">
        <v>763</v>
      </c>
      <c r="Q30" s="81">
        <v>763</v>
      </c>
      <c r="R30" s="81">
        <v>763</v>
      </c>
      <c r="S30" s="81">
        <v>763</v>
      </c>
      <c r="T30" s="81">
        <v>763</v>
      </c>
      <c r="U30" s="81">
        <v>763</v>
      </c>
      <c r="V30" s="81">
        <v>763</v>
      </c>
      <c r="W30" s="81">
        <v>763</v>
      </c>
      <c r="X30" s="81">
        <v>763</v>
      </c>
      <c r="Y30" s="81">
        <v>763</v>
      </c>
      <c r="Z30" s="81">
        <v>763</v>
      </c>
      <c r="AA30" s="81">
        <v>763</v>
      </c>
      <c r="AB30" s="81">
        <v>763</v>
      </c>
      <c r="AC30" s="81">
        <v>763</v>
      </c>
      <c r="AD30" s="81">
        <v>763</v>
      </c>
      <c r="AE30" s="81">
        <v>763</v>
      </c>
      <c r="AF30" s="81">
        <v>763</v>
      </c>
      <c r="AG30" s="81">
        <v>763</v>
      </c>
      <c r="AH30" s="81">
        <v>763</v>
      </c>
      <c r="AI30" s="81">
        <v>763</v>
      </c>
      <c r="AJ30" s="81">
        <v>763</v>
      </c>
      <c r="AK30" s="81">
        <v>763</v>
      </c>
      <c r="AL30" s="81">
        <v>763</v>
      </c>
      <c r="AM30" s="81">
        <v>763</v>
      </c>
    </row>
    <row r="31" spans="1:39" s="28" customFormat="1" x14ac:dyDescent="0.2">
      <c r="A31" s="74" t="s">
        <v>102</v>
      </c>
      <c r="B31" s="82">
        <v>1325</v>
      </c>
      <c r="C31" s="82">
        <v>1325</v>
      </c>
      <c r="D31" s="82">
        <v>1325</v>
      </c>
      <c r="E31" s="82">
        <v>1325</v>
      </c>
      <c r="F31" s="82">
        <v>1325</v>
      </c>
      <c r="G31" s="82">
        <v>1325</v>
      </c>
      <c r="H31" s="82">
        <v>1325</v>
      </c>
      <c r="I31" s="82">
        <v>1325</v>
      </c>
      <c r="J31" s="82">
        <v>1325</v>
      </c>
      <c r="K31" s="82">
        <v>1325</v>
      </c>
      <c r="L31" s="82">
        <v>1325</v>
      </c>
      <c r="M31" s="82">
        <v>1325</v>
      </c>
      <c r="N31" s="82">
        <v>1325</v>
      </c>
      <c r="O31" s="82">
        <v>1325</v>
      </c>
      <c r="P31" s="82">
        <v>1325</v>
      </c>
      <c r="Q31" s="82">
        <v>1325</v>
      </c>
      <c r="R31" s="82">
        <v>1325</v>
      </c>
      <c r="S31" s="82">
        <v>1325</v>
      </c>
      <c r="T31" s="82">
        <v>1325</v>
      </c>
      <c r="U31" s="82">
        <v>1325</v>
      </c>
      <c r="V31" s="82">
        <v>1325</v>
      </c>
      <c r="W31" s="82">
        <v>1325</v>
      </c>
      <c r="X31" s="82">
        <v>1325</v>
      </c>
      <c r="Y31" s="82">
        <v>1325</v>
      </c>
      <c r="Z31" s="82">
        <v>1325</v>
      </c>
      <c r="AA31" s="82">
        <v>1325</v>
      </c>
      <c r="AB31" s="82">
        <v>1325</v>
      </c>
      <c r="AC31" s="82">
        <v>1325</v>
      </c>
      <c r="AD31" s="82">
        <v>1325</v>
      </c>
      <c r="AE31" s="82">
        <v>1325</v>
      </c>
      <c r="AF31" s="82">
        <v>1325</v>
      </c>
      <c r="AG31" s="82">
        <v>1325</v>
      </c>
      <c r="AH31" s="82">
        <v>1325</v>
      </c>
      <c r="AI31" s="82">
        <v>1325</v>
      </c>
      <c r="AJ31" s="82">
        <v>1325</v>
      </c>
      <c r="AK31" s="82">
        <v>1325</v>
      </c>
      <c r="AL31" s="82">
        <v>1325</v>
      </c>
      <c r="AM31" s="82">
        <v>1325</v>
      </c>
    </row>
    <row r="32" spans="1:39" x14ac:dyDescent="0.2">
      <c r="A32" s="76" t="s">
        <v>103</v>
      </c>
      <c r="B32" s="81">
        <v>46505</v>
      </c>
      <c r="C32" s="81">
        <v>46505</v>
      </c>
      <c r="D32" s="81">
        <v>46505</v>
      </c>
      <c r="E32" s="81">
        <v>46505</v>
      </c>
      <c r="F32" s="81">
        <v>46505</v>
      </c>
      <c r="G32" s="81">
        <v>46505</v>
      </c>
      <c r="H32" s="81">
        <v>46505</v>
      </c>
      <c r="I32" s="81">
        <v>46505</v>
      </c>
      <c r="J32" s="81">
        <v>46505</v>
      </c>
      <c r="K32" s="81">
        <v>46505</v>
      </c>
      <c r="L32" s="81">
        <v>46505</v>
      </c>
      <c r="M32" s="81">
        <v>46505</v>
      </c>
      <c r="N32" s="81">
        <v>46505</v>
      </c>
      <c r="O32" s="81">
        <v>46505</v>
      </c>
      <c r="P32" s="81">
        <v>46505</v>
      </c>
      <c r="Q32" s="81">
        <v>46505</v>
      </c>
      <c r="R32" s="81">
        <v>46505</v>
      </c>
      <c r="S32" s="81">
        <v>46505</v>
      </c>
      <c r="T32" s="81">
        <v>46505</v>
      </c>
      <c r="U32" s="81">
        <v>46505</v>
      </c>
      <c r="V32" s="81">
        <v>46505</v>
      </c>
      <c r="W32" s="81">
        <v>46505</v>
      </c>
      <c r="X32" s="81">
        <v>46505</v>
      </c>
      <c r="Y32" s="81">
        <v>46505</v>
      </c>
      <c r="Z32" s="81">
        <v>46505</v>
      </c>
      <c r="AA32" s="81">
        <v>46505</v>
      </c>
      <c r="AB32" s="81">
        <v>46505</v>
      </c>
      <c r="AC32" s="81">
        <v>46505</v>
      </c>
      <c r="AD32" s="81">
        <v>46505</v>
      </c>
      <c r="AE32" s="81">
        <v>46505</v>
      </c>
      <c r="AF32" s="81">
        <v>46505</v>
      </c>
      <c r="AG32" s="81">
        <v>46505</v>
      </c>
      <c r="AH32" s="81">
        <v>46505</v>
      </c>
      <c r="AI32" s="81">
        <v>46505</v>
      </c>
      <c r="AJ32" s="81">
        <v>46505</v>
      </c>
      <c r="AK32" s="81">
        <v>46505</v>
      </c>
      <c r="AL32" s="81">
        <v>46505</v>
      </c>
      <c r="AM32" s="81">
        <v>46505</v>
      </c>
    </row>
    <row r="33" spans="1:39" s="28" customFormat="1" x14ac:dyDescent="0.2">
      <c r="A33" s="74" t="s">
        <v>104</v>
      </c>
      <c r="B33" s="82">
        <v>3675</v>
      </c>
      <c r="C33" s="82">
        <v>3675</v>
      </c>
      <c r="D33" s="82">
        <v>3675</v>
      </c>
      <c r="E33" s="82">
        <v>3675</v>
      </c>
      <c r="F33" s="82">
        <v>3675</v>
      </c>
      <c r="G33" s="82">
        <v>3675</v>
      </c>
      <c r="H33" s="82">
        <v>3675</v>
      </c>
      <c r="I33" s="82">
        <v>3675</v>
      </c>
      <c r="J33" s="82">
        <v>3675</v>
      </c>
      <c r="K33" s="82">
        <v>3675</v>
      </c>
      <c r="L33" s="82">
        <v>3675</v>
      </c>
      <c r="M33" s="82">
        <v>3675</v>
      </c>
      <c r="N33" s="82">
        <v>3675</v>
      </c>
      <c r="O33" s="82">
        <v>3675</v>
      </c>
      <c r="P33" s="82">
        <v>3675</v>
      </c>
      <c r="Q33" s="82">
        <v>3675</v>
      </c>
      <c r="R33" s="82">
        <v>3675</v>
      </c>
      <c r="S33" s="82">
        <v>3675</v>
      </c>
      <c r="T33" s="82">
        <v>3675</v>
      </c>
      <c r="U33" s="82">
        <v>3675</v>
      </c>
      <c r="V33" s="82">
        <v>3675</v>
      </c>
      <c r="W33" s="82">
        <v>3675</v>
      </c>
      <c r="X33" s="82">
        <v>3675</v>
      </c>
      <c r="Y33" s="82">
        <v>3675</v>
      </c>
      <c r="Z33" s="82">
        <v>3675</v>
      </c>
      <c r="AA33" s="82">
        <v>3675</v>
      </c>
      <c r="AB33" s="82">
        <v>3675</v>
      </c>
      <c r="AC33" s="82">
        <v>3675</v>
      </c>
      <c r="AD33" s="82">
        <v>3675</v>
      </c>
      <c r="AE33" s="82">
        <v>3675</v>
      </c>
      <c r="AF33" s="82">
        <v>3675</v>
      </c>
      <c r="AG33" s="82">
        <v>3675</v>
      </c>
      <c r="AH33" s="82">
        <v>3675</v>
      </c>
      <c r="AI33" s="82">
        <v>3675</v>
      </c>
      <c r="AJ33" s="82">
        <v>3675</v>
      </c>
      <c r="AK33" s="82">
        <v>3675</v>
      </c>
      <c r="AL33" s="82">
        <v>3675</v>
      </c>
      <c r="AM33" s="82">
        <v>3675</v>
      </c>
    </row>
    <row r="34" spans="1:39" x14ac:dyDescent="0.2">
      <c r="A34" s="77" t="s">
        <v>105</v>
      </c>
      <c r="B34" s="83">
        <v>1597316.2871865099</v>
      </c>
      <c r="C34" s="83">
        <v>1597316.2871865099</v>
      </c>
      <c r="D34" s="83">
        <v>1597316.2871865099</v>
      </c>
      <c r="E34" s="83">
        <v>1597316.2871865099</v>
      </c>
      <c r="F34" s="83">
        <v>1597316.2871865099</v>
      </c>
      <c r="G34" s="83">
        <v>1597316.2871865099</v>
      </c>
      <c r="H34" s="83">
        <v>1597316.2871865099</v>
      </c>
      <c r="I34" s="83">
        <v>1597316.2871865099</v>
      </c>
      <c r="J34" s="83">
        <v>1597316.2871865099</v>
      </c>
      <c r="K34" s="83">
        <v>1597316.2871865099</v>
      </c>
      <c r="L34" s="83">
        <v>1597316.2871865099</v>
      </c>
      <c r="M34" s="83">
        <v>1597316.2871865099</v>
      </c>
      <c r="N34" s="83">
        <v>1597316.2871865099</v>
      </c>
      <c r="O34" s="83">
        <v>1597316.2871865099</v>
      </c>
      <c r="P34" s="83">
        <v>1597316.2871865099</v>
      </c>
      <c r="Q34" s="83">
        <v>1597316.2871865099</v>
      </c>
      <c r="R34" s="83">
        <v>1597316.2871865099</v>
      </c>
      <c r="S34" s="83">
        <v>1597316.2871865099</v>
      </c>
      <c r="T34" s="83">
        <v>1597316.2871865099</v>
      </c>
      <c r="U34" s="83">
        <v>1597316.2871865099</v>
      </c>
      <c r="V34" s="83">
        <v>1597316.2871865099</v>
      </c>
      <c r="W34" s="83">
        <v>1597316.2871865099</v>
      </c>
      <c r="X34" s="83">
        <v>1597316.2871865099</v>
      </c>
      <c r="Y34" s="83">
        <v>1597316.2871865099</v>
      </c>
      <c r="Z34" s="83">
        <v>1597316.2871865099</v>
      </c>
      <c r="AA34" s="83">
        <v>1597316.2871865099</v>
      </c>
      <c r="AB34" s="83">
        <v>1597316.2871865099</v>
      </c>
      <c r="AC34" s="83">
        <v>1597316.2871865099</v>
      </c>
      <c r="AD34" s="83">
        <v>1597316.2871865099</v>
      </c>
      <c r="AE34" s="83">
        <v>1597316.2871865099</v>
      </c>
      <c r="AF34" s="83">
        <v>1597316.2871865099</v>
      </c>
      <c r="AG34" s="83">
        <v>1597316.2871865099</v>
      </c>
      <c r="AH34" s="83">
        <v>1597316.2871865099</v>
      </c>
      <c r="AI34" s="83">
        <v>1597316.2871865099</v>
      </c>
      <c r="AJ34" s="83">
        <v>1597316.2871865099</v>
      </c>
      <c r="AK34" s="83">
        <v>1597316.2871865099</v>
      </c>
      <c r="AL34" s="83">
        <v>1597316.2871865099</v>
      </c>
      <c r="AM34" s="83">
        <v>1597316.2871865099</v>
      </c>
    </row>
    <row r="35" spans="1:39" s="28" customFormat="1" ht="13.5" thickBot="1" x14ac:dyDescent="0.25">
      <c r="A35" s="79"/>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row>
    <row r="36" spans="1:39" s="28" customFormat="1" ht="13.5" thickBot="1" x14ac:dyDescent="0.25">
      <c r="A36" s="71" t="s">
        <v>107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row>
    <row r="37" spans="1:39" x14ac:dyDescent="0.2">
      <c r="A37" s="72" t="s">
        <v>99</v>
      </c>
      <c r="B37" s="81">
        <v>18195.128000000001</v>
      </c>
      <c r="C37" s="81">
        <v>2954.63</v>
      </c>
      <c r="D37" s="81">
        <v>68.741</v>
      </c>
      <c r="E37" s="81">
        <v>1894.5350000000001</v>
      </c>
      <c r="F37" s="81">
        <v>1816.4580000000001</v>
      </c>
      <c r="G37" s="81">
        <v>4223.2889999999998</v>
      </c>
      <c r="H37" s="81">
        <v>2478.0790000000002</v>
      </c>
      <c r="I37" s="81">
        <v>695.67100000000005</v>
      </c>
      <c r="J37" s="81">
        <v>633.38300000000004</v>
      </c>
      <c r="K37" s="81">
        <v>1947.5039999999999</v>
      </c>
      <c r="L37" s="81">
        <v>1246.3800000000001</v>
      </c>
      <c r="M37" s="81">
        <v>5590.8109999999997</v>
      </c>
      <c r="N37" s="81">
        <v>1835.251</v>
      </c>
      <c r="O37" s="81">
        <v>4675.2259999999997</v>
      </c>
      <c r="P37" s="81">
        <v>1860.1279999999999</v>
      </c>
      <c r="Q37" s="81">
        <v>2161.4810000000002</v>
      </c>
      <c r="R37" s="81">
        <v>1939.0550000000001</v>
      </c>
      <c r="S37" s="81">
        <v>1328.1210000000001</v>
      </c>
      <c r="T37" s="81">
        <v>708.221</v>
      </c>
      <c r="U37" s="81">
        <v>1301.1569999999999</v>
      </c>
      <c r="V37" s="81">
        <v>1925.826</v>
      </c>
      <c r="W37" s="81">
        <v>788.15</v>
      </c>
      <c r="X37" s="81">
        <v>1186.2860000000001</v>
      </c>
      <c r="Y37" s="81">
        <v>272.74099999999999</v>
      </c>
      <c r="Z37" s="81">
        <v>2547.8000000000002</v>
      </c>
      <c r="AA37" s="81">
        <v>1165.2729999999999</v>
      </c>
      <c r="AB37" s="81">
        <v>1025.9829999999999</v>
      </c>
      <c r="AC37" s="81">
        <v>609.21699999999998</v>
      </c>
      <c r="AD37" s="81">
        <v>2508.3220000000001</v>
      </c>
      <c r="AE37" s="81">
        <v>1646.758</v>
      </c>
      <c r="AF37" s="81">
        <v>643.755</v>
      </c>
      <c r="AG37" s="81">
        <v>643.755</v>
      </c>
      <c r="AH37" s="81">
        <v>2190.328</v>
      </c>
      <c r="AI37" s="81">
        <v>1568.491</v>
      </c>
      <c r="AJ37" s="81">
        <v>1827.1179999999999</v>
      </c>
      <c r="AK37" s="81">
        <v>260.55900000000003</v>
      </c>
      <c r="AL37" s="81">
        <v>2544.752</v>
      </c>
      <c r="AM37" s="81">
        <v>403.71100000000001</v>
      </c>
    </row>
    <row r="38" spans="1:39" s="28" customFormat="1" x14ac:dyDescent="0.2">
      <c r="A38" s="74" t="s">
        <v>100</v>
      </c>
      <c r="B38" s="82">
        <v>3130.8310000000001</v>
      </c>
      <c r="C38" s="82">
        <v>0</v>
      </c>
      <c r="D38" s="82">
        <v>154.75</v>
      </c>
      <c r="E38" s="82">
        <v>899.35299999999995</v>
      </c>
      <c r="F38" s="82">
        <v>1883.895</v>
      </c>
      <c r="G38" s="82">
        <v>169.24299999999999</v>
      </c>
      <c r="H38" s="82">
        <v>1480.73</v>
      </c>
      <c r="I38" s="82">
        <v>767.96</v>
      </c>
      <c r="J38" s="82">
        <v>107.9</v>
      </c>
      <c r="K38" s="82">
        <v>2</v>
      </c>
      <c r="L38" s="82">
        <v>3656.2640000000001</v>
      </c>
      <c r="M38" s="82">
        <v>0</v>
      </c>
      <c r="N38" s="82">
        <v>1686.5989999999999</v>
      </c>
      <c r="O38" s="82">
        <v>550.81799999999998</v>
      </c>
      <c r="P38" s="82">
        <v>1425.0920000000001</v>
      </c>
      <c r="Q38" s="82">
        <v>286.47699999999998</v>
      </c>
      <c r="R38" s="82">
        <v>344.08499999999998</v>
      </c>
      <c r="S38" s="82">
        <v>522.29300000000001</v>
      </c>
      <c r="T38" s="82">
        <v>646.33199999999999</v>
      </c>
      <c r="U38" s="82">
        <v>234.126</v>
      </c>
      <c r="V38" s="82">
        <v>542.58900000000006</v>
      </c>
      <c r="W38" s="82">
        <v>745.05799999999999</v>
      </c>
      <c r="X38" s="82">
        <v>510.56</v>
      </c>
      <c r="Y38" s="82">
        <v>117.384</v>
      </c>
      <c r="Z38" s="82">
        <v>3368</v>
      </c>
      <c r="AA38" s="82">
        <v>488.76600000000002</v>
      </c>
      <c r="AB38" s="82">
        <v>1535.4559999999999</v>
      </c>
      <c r="AC38" s="82">
        <v>262.19799999999998</v>
      </c>
      <c r="AD38" s="82">
        <v>251.27699999999999</v>
      </c>
      <c r="AE38" s="82">
        <v>1048.1300000000001</v>
      </c>
      <c r="AF38" s="82">
        <v>228.566</v>
      </c>
      <c r="AG38" s="82">
        <v>228.566</v>
      </c>
      <c r="AH38" s="82">
        <v>487.54</v>
      </c>
      <c r="AI38" s="82">
        <v>1274.3109999999999</v>
      </c>
      <c r="AJ38" s="82">
        <v>1520.7449999999999</v>
      </c>
      <c r="AK38" s="82">
        <v>1249.319</v>
      </c>
      <c r="AL38" s="82">
        <v>0</v>
      </c>
      <c r="AM38" s="82">
        <v>0</v>
      </c>
    </row>
    <row r="39" spans="1:39" x14ac:dyDescent="0.2">
      <c r="A39" s="76" t="s">
        <v>101</v>
      </c>
      <c r="B39" s="81">
        <v>10480.945</v>
      </c>
      <c r="C39" s="81">
        <v>1477.2449999999999</v>
      </c>
      <c r="D39" s="81">
        <v>558.654</v>
      </c>
      <c r="E39" s="81">
        <v>4472.2299999999996</v>
      </c>
      <c r="F39" s="81">
        <v>1979.682</v>
      </c>
      <c r="G39" s="81">
        <v>4518.8010000000004</v>
      </c>
      <c r="H39" s="81">
        <v>4027.105</v>
      </c>
      <c r="I39" s="81">
        <v>1251.8599999999999</v>
      </c>
      <c r="J39" s="81">
        <v>736.93799999999999</v>
      </c>
      <c r="K39" s="81">
        <v>4431.3909999999996</v>
      </c>
      <c r="L39" s="81">
        <v>1891.2760000000001</v>
      </c>
      <c r="M39" s="81">
        <v>4808.433</v>
      </c>
      <c r="N39" s="81">
        <v>2598.5520000000001</v>
      </c>
      <c r="O39" s="81">
        <v>4469.2089999999998</v>
      </c>
      <c r="P39" s="81">
        <v>2368.9009999999998</v>
      </c>
      <c r="Q39" s="81">
        <v>1993.3920000000001</v>
      </c>
      <c r="R39" s="81">
        <v>2713.0010000000002</v>
      </c>
      <c r="S39" s="81">
        <v>2062.6619999999998</v>
      </c>
      <c r="T39" s="81">
        <v>2264.0770000000002</v>
      </c>
      <c r="U39" s="81">
        <v>1798.7629999999999</v>
      </c>
      <c r="V39" s="81">
        <v>4816.6310000000003</v>
      </c>
      <c r="W39" s="81">
        <v>1374.1510000000001</v>
      </c>
      <c r="X39" s="81">
        <v>2133.4050000000002</v>
      </c>
      <c r="Y39" s="81">
        <v>490.49400000000003</v>
      </c>
      <c r="Z39" s="81">
        <v>3270.5169999999998</v>
      </c>
      <c r="AA39" s="81">
        <v>2042.338</v>
      </c>
      <c r="AB39" s="81">
        <v>1845.1179999999999</v>
      </c>
      <c r="AC39" s="81">
        <v>1095.6110000000001</v>
      </c>
      <c r="AD39" s="81">
        <v>2912.8440000000001</v>
      </c>
      <c r="AE39" s="81">
        <v>3432.9490000000001</v>
      </c>
      <c r="AF39" s="81">
        <v>1681.126</v>
      </c>
      <c r="AG39" s="81">
        <v>1681.126</v>
      </c>
      <c r="AH39" s="81">
        <v>2488.2950000000001</v>
      </c>
      <c r="AI39" s="81">
        <v>2373.578</v>
      </c>
      <c r="AJ39" s="81">
        <v>3154.7139999999999</v>
      </c>
      <c r="AK39" s="81">
        <v>0</v>
      </c>
      <c r="AL39" s="81">
        <v>4118.4110000000001</v>
      </c>
      <c r="AM39" s="81">
        <v>275</v>
      </c>
    </row>
    <row r="40" spans="1:39" s="28" customFormat="1" x14ac:dyDescent="0.2">
      <c r="A40" s="74" t="s">
        <v>102</v>
      </c>
      <c r="B40" s="82">
        <v>4656.8040000000001</v>
      </c>
      <c r="C40" s="82">
        <v>0</v>
      </c>
      <c r="D40" s="82">
        <v>29.152999999999999</v>
      </c>
      <c r="E40" s="82">
        <v>498.78399999999999</v>
      </c>
      <c r="F40" s="82">
        <v>1332.4480000000001</v>
      </c>
      <c r="G40" s="82">
        <v>4277.9409999999998</v>
      </c>
      <c r="H40" s="82">
        <v>2852.1930000000002</v>
      </c>
      <c r="I40" s="82">
        <v>1906.473</v>
      </c>
      <c r="J40" s="82">
        <v>613.05700000000002</v>
      </c>
      <c r="K40" s="82">
        <v>3308.509</v>
      </c>
      <c r="L40" s="82">
        <v>1056.886</v>
      </c>
      <c r="M40" s="82">
        <v>8620.5409999999993</v>
      </c>
      <c r="N40" s="82">
        <v>1201.2750000000001</v>
      </c>
      <c r="O40" s="82">
        <v>4404.9809999999998</v>
      </c>
      <c r="P40" s="82">
        <v>3089.5810000000001</v>
      </c>
      <c r="Q40" s="82">
        <v>3167.3409999999999</v>
      </c>
      <c r="R40" s="82">
        <v>266.33</v>
      </c>
      <c r="S40" s="82">
        <v>539.125</v>
      </c>
      <c r="T40" s="82">
        <v>291.536</v>
      </c>
      <c r="U40" s="82">
        <v>1864.0840000000001</v>
      </c>
      <c r="V40" s="82">
        <v>3810.5610000000001</v>
      </c>
      <c r="W40" s="82">
        <v>4293.8559999999998</v>
      </c>
      <c r="X40" s="82">
        <v>588.23500000000001</v>
      </c>
      <c r="Y40" s="82">
        <v>133.42400000000001</v>
      </c>
      <c r="Z40" s="82">
        <v>1949.039</v>
      </c>
      <c r="AA40" s="82">
        <v>2229.3850000000002</v>
      </c>
      <c r="AB40" s="82">
        <v>1024.723</v>
      </c>
      <c r="AC40" s="82">
        <v>298.02800000000002</v>
      </c>
      <c r="AD40" s="82">
        <v>1825.0719999999999</v>
      </c>
      <c r="AE40" s="82">
        <v>1781.75</v>
      </c>
      <c r="AF40" s="82">
        <v>807.55100000000004</v>
      </c>
      <c r="AG40" s="82">
        <v>807.55100000000004</v>
      </c>
      <c r="AH40" s="82">
        <v>1423.2950000000001</v>
      </c>
      <c r="AI40" s="82">
        <v>2644.3449999999998</v>
      </c>
      <c r="AJ40" s="82">
        <v>0</v>
      </c>
      <c r="AK40" s="82">
        <v>0</v>
      </c>
      <c r="AL40" s="82">
        <v>7820.3040000000001</v>
      </c>
      <c r="AM40" s="82">
        <v>177.31700000000001</v>
      </c>
    </row>
    <row r="41" spans="1:39" x14ac:dyDescent="0.2">
      <c r="A41" s="76" t="s">
        <v>103</v>
      </c>
      <c r="B41" s="81">
        <v>0</v>
      </c>
      <c r="C41" s="81">
        <v>0</v>
      </c>
      <c r="D41" s="81">
        <v>0</v>
      </c>
      <c r="E41" s="81">
        <v>0</v>
      </c>
      <c r="F41" s="81">
        <v>0</v>
      </c>
      <c r="G41" s="81">
        <v>0</v>
      </c>
      <c r="H41" s="81">
        <v>0</v>
      </c>
      <c r="I41" s="81">
        <v>0</v>
      </c>
      <c r="J41" s="81">
        <v>0</v>
      </c>
      <c r="K41" s="81">
        <v>0</v>
      </c>
      <c r="L41" s="81">
        <v>0</v>
      </c>
      <c r="M41" s="81">
        <v>0</v>
      </c>
      <c r="N41" s="81">
        <v>0</v>
      </c>
      <c r="O41" s="81">
        <v>0</v>
      </c>
      <c r="P41" s="81">
        <v>0</v>
      </c>
      <c r="Q41" s="81">
        <v>0</v>
      </c>
      <c r="R41" s="81">
        <v>0</v>
      </c>
      <c r="S41" s="81">
        <v>0</v>
      </c>
      <c r="T41" s="81">
        <v>0</v>
      </c>
      <c r="U41" s="81">
        <v>0</v>
      </c>
      <c r="V41" s="81">
        <v>0</v>
      </c>
      <c r="W41" s="81">
        <v>0</v>
      </c>
      <c r="X41" s="81">
        <v>0</v>
      </c>
      <c r="Y41" s="81">
        <v>0</v>
      </c>
      <c r="Z41" s="81">
        <v>0</v>
      </c>
      <c r="AA41" s="81">
        <v>0</v>
      </c>
      <c r="AB41" s="81">
        <v>0</v>
      </c>
      <c r="AC41" s="81">
        <v>0</v>
      </c>
      <c r="AD41" s="81">
        <v>0</v>
      </c>
      <c r="AE41" s="81">
        <v>0</v>
      </c>
      <c r="AF41" s="81">
        <v>0</v>
      </c>
      <c r="AG41" s="81">
        <v>0</v>
      </c>
      <c r="AH41" s="81">
        <v>0</v>
      </c>
      <c r="AI41" s="81">
        <v>0</v>
      </c>
      <c r="AJ41" s="81">
        <v>0</v>
      </c>
      <c r="AK41" s="81">
        <v>0</v>
      </c>
      <c r="AL41" s="81">
        <v>0</v>
      </c>
      <c r="AM41" s="81">
        <v>0</v>
      </c>
    </row>
    <row r="42" spans="1:39" s="28" customFormat="1" x14ac:dyDescent="0.2">
      <c r="A42" s="74" t="s">
        <v>104</v>
      </c>
      <c r="B42" s="82">
        <v>1600.9639999999999</v>
      </c>
      <c r="C42" s="82">
        <v>0</v>
      </c>
      <c r="D42" s="82">
        <v>0</v>
      </c>
      <c r="E42" s="82">
        <v>0</v>
      </c>
      <c r="F42" s="82">
        <v>30</v>
      </c>
      <c r="G42" s="82">
        <v>0</v>
      </c>
      <c r="H42" s="82">
        <v>0</v>
      </c>
      <c r="I42" s="82">
        <v>0</v>
      </c>
      <c r="J42" s="82">
        <v>0</v>
      </c>
      <c r="K42" s="82">
        <v>-201.6</v>
      </c>
      <c r="L42" s="82">
        <v>12</v>
      </c>
      <c r="M42" s="82">
        <v>333.18</v>
      </c>
      <c r="N42" s="82">
        <v>0</v>
      </c>
      <c r="O42" s="82">
        <v>0</v>
      </c>
      <c r="P42" s="82">
        <v>0</v>
      </c>
      <c r="Q42" s="82">
        <v>0</v>
      </c>
      <c r="R42" s="82">
        <v>0</v>
      </c>
      <c r="S42" s="82">
        <v>0</v>
      </c>
      <c r="T42" s="82">
        <v>0</v>
      </c>
      <c r="U42" s="82">
        <v>0</v>
      </c>
      <c r="V42" s="82">
        <v>0</v>
      </c>
      <c r="W42" s="82">
        <v>0</v>
      </c>
      <c r="X42" s="82">
        <v>0</v>
      </c>
      <c r="Y42" s="82">
        <v>0</v>
      </c>
      <c r="Z42" s="82">
        <v>0</v>
      </c>
      <c r="AA42" s="82">
        <v>0</v>
      </c>
      <c r="AB42" s="82">
        <v>0</v>
      </c>
      <c r="AC42" s="82">
        <v>0</v>
      </c>
      <c r="AD42" s="82">
        <v>0</v>
      </c>
      <c r="AE42" s="82">
        <v>0</v>
      </c>
      <c r="AF42" s="82">
        <v>0</v>
      </c>
      <c r="AG42" s="82">
        <v>0</v>
      </c>
      <c r="AH42" s="82">
        <v>0</v>
      </c>
      <c r="AI42" s="82">
        <v>0</v>
      </c>
      <c r="AJ42" s="82">
        <v>0</v>
      </c>
      <c r="AK42" s="82">
        <v>0</v>
      </c>
      <c r="AL42" s="82">
        <v>0</v>
      </c>
      <c r="AM42" s="82">
        <v>0</v>
      </c>
    </row>
    <row r="43" spans="1:39" x14ac:dyDescent="0.2">
      <c r="A43" s="77" t="s">
        <v>105</v>
      </c>
      <c r="B43" s="83">
        <v>118584.70003000001</v>
      </c>
      <c r="C43" s="83">
        <v>30805</v>
      </c>
      <c r="D43" s="83">
        <v>3291.1843199999998</v>
      </c>
      <c r="E43" s="83">
        <v>47617.622409999996</v>
      </c>
      <c r="F43" s="83">
        <v>34604.019</v>
      </c>
      <c r="G43" s="83">
        <v>70530.875120000012</v>
      </c>
      <c r="H43" s="83">
        <v>70004.708670000007</v>
      </c>
      <c r="I43" s="83">
        <v>27682.324769999999</v>
      </c>
      <c r="J43" s="83">
        <v>10979.259050000001</v>
      </c>
      <c r="K43" s="83">
        <v>56400.623879999999</v>
      </c>
      <c r="L43" s="83">
        <v>40324.941650000001</v>
      </c>
      <c r="M43" s="83">
        <v>89577.55227</v>
      </c>
      <c r="N43" s="83">
        <v>49368.372299999995</v>
      </c>
      <c r="O43" s="83">
        <v>67770.907940000005</v>
      </c>
      <c r="P43" s="83">
        <v>44397.184020000001</v>
      </c>
      <c r="Q43" s="83">
        <v>34402.358260000001</v>
      </c>
      <c r="R43" s="83">
        <v>31189.843550000001</v>
      </c>
      <c r="S43" s="83">
        <v>20641.42367</v>
      </c>
      <c r="T43" s="83">
        <v>29646.557579999997</v>
      </c>
      <c r="U43" s="83">
        <v>30529.770769999999</v>
      </c>
      <c r="V43" s="83">
        <v>70912.159169999999</v>
      </c>
      <c r="W43" s="83">
        <v>33494.299679999996</v>
      </c>
      <c r="X43" s="83">
        <v>21825.042809999999</v>
      </c>
      <c r="Y43" s="83">
        <v>6993.3244100000002</v>
      </c>
      <c r="Z43" s="83">
        <v>45678.33612</v>
      </c>
      <c r="AA43" s="83">
        <v>27151.251820000001</v>
      </c>
      <c r="AB43" s="83">
        <v>25183.625329999999</v>
      </c>
      <c r="AC43" s="83">
        <v>10294.852730000001</v>
      </c>
      <c r="AD43" s="83">
        <v>28646.18895</v>
      </c>
      <c r="AE43" s="83">
        <v>37100.067090000004</v>
      </c>
      <c r="AF43" s="83">
        <v>16444.705310000001</v>
      </c>
      <c r="AG43" s="83">
        <v>16444.705310000001</v>
      </c>
      <c r="AH43" s="83">
        <v>36313.419320000001</v>
      </c>
      <c r="AI43" s="83">
        <v>44930.814060000004</v>
      </c>
      <c r="AJ43" s="83">
        <v>28116.817139999999</v>
      </c>
      <c r="AK43" s="83">
        <v>14770.46046</v>
      </c>
      <c r="AL43" s="83">
        <v>51903.092710000004</v>
      </c>
      <c r="AM43" s="83">
        <v>4411.3774299999995</v>
      </c>
    </row>
    <row r="44" spans="1:39" x14ac:dyDescent="0.2">
      <c r="AM44" s="10"/>
    </row>
    <row r="45" spans="1:39" x14ac:dyDescent="0.2">
      <c r="A45" s="2" t="s">
        <v>119</v>
      </c>
    </row>
    <row r="46" spans="1:39" x14ac:dyDescent="0.2">
      <c r="A46" s="2" t="s">
        <v>120</v>
      </c>
    </row>
    <row r="47" spans="1:39" x14ac:dyDescent="0.2">
      <c r="A47" s="2"/>
    </row>
    <row r="48" spans="1:39" x14ac:dyDescent="0.2">
      <c r="A48" s="39" t="s">
        <v>118</v>
      </c>
    </row>
    <row r="49" spans="1:1" x14ac:dyDescent="0.2">
      <c r="A49" s="2" t="s">
        <v>117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workbookViewId="0">
      <pane xSplit="1" topLeftCell="B1" activePane="topRight" state="frozen"/>
      <selection pane="topRight"/>
    </sheetView>
  </sheetViews>
  <sheetFormatPr defaultRowHeight="12.75" x14ac:dyDescent="0.2"/>
  <cols>
    <col min="1" max="1" width="41.140625" customWidth="1"/>
    <col min="39" max="39" width="9.140625" style="28"/>
  </cols>
  <sheetData>
    <row r="1" spans="1:39" ht="15.75" x14ac:dyDescent="0.25">
      <c r="A1" s="1" t="s">
        <v>108</v>
      </c>
      <c r="B1" s="46"/>
      <c r="K1" s="47"/>
    </row>
    <row r="2" spans="1:39" x14ac:dyDescent="0.2">
      <c r="A2" s="38"/>
      <c r="E2" s="4"/>
      <c r="K2" s="12"/>
    </row>
    <row r="3" spans="1:39" ht="15" x14ac:dyDescent="0.25">
      <c r="A3" s="5" t="s">
        <v>88</v>
      </c>
      <c r="E3" s="4"/>
      <c r="K3" s="12"/>
    </row>
    <row r="4" spans="1:39" ht="15" x14ac:dyDescent="0.25">
      <c r="A4" s="5" t="s">
        <v>89</v>
      </c>
      <c r="E4" s="4"/>
      <c r="K4" s="12"/>
    </row>
    <row r="5" spans="1:39" ht="15" x14ac:dyDescent="0.25">
      <c r="A5" s="5" t="s">
        <v>90</v>
      </c>
    </row>
    <row r="6" spans="1:39" ht="15" customHeight="1" x14ac:dyDescent="0.25">
      <c r="A6" s="5" t="s">
        <v>91</v>
      </c>
      <c r="AM6" s="38"/>
    </row>
    <row r="7" spans="1:39" x14ac:dyDescent="0.2">
      <c r="A7" s="39"/>
    </row>
    <row r="8" spans="1:39" x14ac:dyDescent="0.2">
      <c r="A8" s="54" t="s">
        <v>115</v>
      </c>
      <c r="B8" s="55">
        <v>135</v>
      </c>
      <c r="C8" s="55">
        <v>200</v>
      </c>
      <c r="D8" s="55">
        <v>210</v>
      </c>
      <c r="E8" s="55">
        <v>241</v>
      </c>
      <c r="F8" s="55">
        <v>251</v>
      </c>
      <c r="G8" s="55">
        <v>260</v>
      </c>
      <c r="H8" s="55">
        <v>280</v>
      </c>
      <c r="I8" s="55">
        <v>295</v>
      </c>
      <c r="J8" s="55">
        <v>300</v>
      </c>
      <c r="K8" s="55">
        <v>330</v>
      </c>
      <c r="L8" s="55">
        <v>390</v>
      </c>
      <c r="M8" s="55">
        <v>415</v>
      </c>
      <c r="N8" s="55">
        <v>425</v>
      </c>
      <c r="O8" s="55">
        <v>435</v>
      </c>
      <c r="P8" s="55">
        <v>480</v>
      </c>
      <c r="Q8" s="55">
        <v>500</v>
      </c>
      <c r="R8" s="55">
        <v>510</v>
      </c>
      <c r="S8" s="55">
        <v>540</v>
      </c>
      <c r="T8" s="55">
        <v>545</v>
      </c>
      <c r="U8" s="55">
        <v>565</v>
      </c>
      <c r="V8" s="55">
        <v>595</v>
      </c>
      <c r="W8" s="55">
        <v>632</v>
      </c>
      <c r="X8" s="55">
        <v>638</v>
      </c>
      <c r="Y8" s="55">
        <v>639</v>
      </c>
      <c r="Z8" s="55">
        <v>642</v>
      </c>
      <c r="AA8" s="55">
        <v>643</v>
      </c>
      <c r="AB8" s="55">
        <v>644</v>
      </c>
      <c r="AC8" s="56">
        <v>645</v>
      </c>
      <c r="AD8" s="55">
        <v>650</v>
      </c>
      <c r="AE8" s="55">
        <v>670</v>
      </c>
      <c r="AF8" s="55">
        <v>712</v>
      </c>
      <c r="AG8" s="57">
        <v>71286</v>
      </c>
      <c r="AH8" s="55">
        <v>713</v>
      </c>
      <c r="AI8" s="55">
        <v>715</v>
      </c>
      <c r="AJ8" s="55">
        <v>880</v>
      </c>
      <c r="AK8" s="55">
        <v>883</v>
      </c>
      <c r="AL8" s="55">
        <v>911</v>
      </c>
      <c r="AM8" s="56">
        <v>929</v>
      </c>
    </row>
    <row r="9" spans="1:39" ht="13.5" thickBot="1" x14ac:dyDescent="0.2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60"/>
    </row>
    <row r="10" spans="1:39" ht="13.5" thickBot="1" x14ac:dyDescent="0.25">
      <c r="A10" s="61" t="s">
        <v>92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60"/>
    </row>
    <row r="11" spans="1:39" x14ac:dyDescent="0.2">
      <c r="A11" s="62" t="s">
        <v>93</v>
      </c>
      <c r="B11" s="51">
        <f>(B19+B20+B21+B22+B23+B24)/B25</f>
        <v>0.155</v>
      </c>
      <c r="C11" s="51">
        <f t="shared" ref="C11:AM11" si="0">(C19+C20+C21+C22+C23+C24)/C25</f>
        <v>0.155</v>
      </c>
      <c r="D11" s="51">
        <f t="shared" si="0"/>
        <v>0.155</v>
      </c>
      <c r="E11" s="51">
        <f t="shared" si="0"/>
        <v>0.155</v>
      </c>
      <c r="F11" s="51">
        <f t="shared" si="0"/>
        <v>0.155</v>
      </c>
      <c r="G11" s="51">
        <f t="shared" si="0"/>
        <v>0.155</v>
      </c>
      <c r="H11" s="51">
        <f t="shared" si="0"/>
        <v>0.155</v>
      </c>
      <c r="I11" s="51">
        <f t="shared" si="0"/>
        <v>0.155</v>
      </c>
      <c r="J11" s="51">
        <f t="shared" si="0"/>
        <v>0.155</v>
      </c>
      <c r="K11" s="51">
        <f t="shared" si="0"/>
        <v>0.155</v>
      </c>
      <c r="L11" s="51">
        <f t="shared" si="0"/>
        <v>0.155</v>
      </c>
      <c r="M11" s="51">
        <f t="shared" si="0"/>
        <v>0.155</v>
      </c>
      <c r="N11" s="51">
        <f t="shared" si="0"/>
        <v>0.155</v>
      </c>
      <c r="O11" s="51">
        <f t="shared" si="0"/>
        <v>0.155</v>
      </c>
      <c r="P11" s="51">
        <f t="shared" si="0"/>
        <v>0.155</v>
      </c>
      <c r="Q11" s="51">
        <f t="shared" si="0"/>
        <v>0.155</v>
      </c>
      <c r="R11" s="51">
        <f t="shared" si="0"/>
        <v>0.155</v>
      </c>
      <c r="S11" s="51">
        <f t="shared" si="0"/>
        <v>0.155</v>
      </c>
      <c r="T11" s="51">
        <f t="shared" si="0"/>
        <v>0.155</v>
      </c>
      <c r="U11" s="51">
        <f t="shared" si="0"/>
        <v>0.155</v>
      </c>
      <c r="V11" s="51">
        <f t="shared" si="0"/>
        <v>0.155</v>
      </c>
      <c r="W11" s="51">
        <f t="shared" si="0"/>
        <v>0.155</v>
      </c>
      <c r="X11" s="51">
        <f t="shared" si="0"/>
        <v>0.155</v>
      </c>
      <c r="Y11" s="51">
        <f t="shared" si="0"/>
        <v>0.155</v>
      </c>
      <c r="Z11" s="51">
        <f t="shared" si="0"/>
        <v>0.155</v>
      </c>
      <c r="AA11" s="51">
        <f t="shared" si="0"/>
        <v>0.155</v>
      </c>
      <c r="AB11" s="51">
        <f t="shared" si="0"/>
        <v>0.155</v>
      </c>
      <c r="AC11" s="51">
        <f t="shared" si="0"/>
        <v>0.155</v>
      </c>
      <c r="AD11" s="51">
        <f t="shared" si="0"/>
        <v>0.155</v>
      </c>
      <c r="AE11" s="51">
        <f t="shared" si="0"/>
        <v>0.155</v>
      </c>
      <c r="AF11" s="51">
        <f t="shared" si="0"/>
        <v>0.155</v>
      </c>
      <c r="AG11" s="51">
        <f t="shared" si="0"/>
        <v>0.155</v>
      </c>
      <c r="AH11" s="51">
        <f t="shared" si="0"/>
        <v>0.155</v>
      </c>
      <c r="AI11" s="51">
        <f t="shared" si="0"/>
        <v>0.155</v>
      </c>
      <c r="AJ11" s="51">
        <f t="shared" si="0"/>
        <v>0.155</v>
      </c>
      <c r="AK11" s="51">
        <f t="shared" si="0"/>
        <v>0.155</v>
      </c>
      <c r="AL11" s="51">
        <f t="shared" si="0"/>
        <v>0.155</v>
      </c>
      <c r="AM11" s="51">
        <f t="shared" si="0"/>
        <v>0.155</v>
      </c>
    </row>
    <row r="12" spans="1:39" s="28" customFormat="1" x14ac:dyDescent="0.2">
      <c r="A12" s="63" t="s">
        <v>94</v>
      </c>
      <c r="B12" s="64">
        <f t="shared" ref="B12:AM12" si="1">(B28+B29+B30+B31+B32+B33)/B34</f>
        <v>0.05</v>
      </c>
      <c r="C12" s="64">
        <f t="shared" si="1"/>
        <v>0.05</v>
      </c>
      <c r="D12" s="64">
        <f t="shared" si="1"/>
        <v>0.05</v>
      </c>
      <c r="E12" s="64">
        <f t="shared" si="1"/>
        <v>0.05</v>
      </c>
      <c r="F12" s="64">
        <f t="shared" si="1"/>
        <v>0.05</v>
      </c>
      <c r="G12" s="64">
        <f t="shared" si="1"/>
        <v>0.05</v>
      </c>
      <c r="H12" s="64">
        <f t="shared" si="1"/>
        <v>0.05</v>
      </c>
      <c r="I12" s="64">
        <f t="shared" si="1"/>
        <v>0.05</v>
      </c>
      <c r="J12" s="64">
        <f t="shared" si="1"/>
        <v>0.05</v>
      </c>
      <c r="K12" s="64">
        <f t="shared" si="1"/>
        <v>0.05</v>
      </c>
      <c r="L12" s="64">
        <f t="shared" si="1"/>
        <v>0.05</v>
      </c>
      <c r="M12" s="64">
        <f t="shared" si="1"/>
        <v>0.05</v>
      </c>
      <c r="N12" s="64">
        <f t="shared" si="1"/>
        <v>0.05</v>
      </c>
      <c r="O12" s="64">
        <f t="shared" si="1"/>
        <v>0.05</v>
      </c>
      <c r="P12" s="64">
        <f t="shared" si="1"/>
        <v>0.05</v>
      </c>
      <c r="Q12" s="64">
        <f t="shared" si="1"/>
        <v>0.05</v>
      </c>
      <c r="R12" s="64">
        <f t="shared" si="1"/>
        <v>0.05</v>
      </c>
      <c r="S12" s="64">
        <f t="shared" si="1"/>
        <v>0.05</v>
      </c>
      <c r="T12" s="64">
        <f t="shared" si="1"/>
        <v>0.05</v>
      </c>
      <c r="U12" s="64">
        <f t="shared" si="1"/>
        <v>0.05</v>
      </c>
      <c r="V12" s="64">
        <f t="shared" si="1"/>
        <v>0.05</v>
      </c>
      <c r="W12" s="64">
        <f t="shared" si="1"/>
        <v>0.05</v>
      </c>
      <c r="X12" s="64">
        <f t="shared" si="1"/>
        <v>0.05</v>
      </c>
      <c r="Y12" s="64">
        <f t="shared" si="1"/>
        <v>0.05</v>
      </c>
      <c r="Z12" s="64">
        <f t="shared" si="1"/>
        <v>0.05</v>
      </c>
      <c r="AA12" s="64">
        <f t="shared" si="1"/>
        <v>0.05</v>
      </c>
      <c r="AB12" s="64">
        <f t="shared" si="1"/>
        <v>0.05</v>
      </c>
      <c r="AC12" s="64">
        <f t="shared" si="1"/>
        <v>0.05</v>
      </c>
      <c r="AD12" s="64">
        <f t="shared" si="1"/>
        <v>0.05</v>
      </c>
      <c r="AE12" s="64">
        <f t="shared" si="1"/>
        <v>0.05</v>
      </c>
      <c r="AF12" s="64">
        <f t="shared" si="1"/>
        <v>0.05</v>
      </c>
      <c r="AG12" s="64">
        <f t="shared" si="1"/>
        <v>0.05</v>
      </c>
      <c r="AH12" s="64">
        <f t="shared" si="1"/>
        <v>0.05</v>
      </c>
      <c r="AI12" s="64">
        <f t="shared" si="1"/>
        <v>0.05</v>
      </c>
      <c r="AJ12" s="64">
        <f t="shared" si="1"/>
        <v>0.05</v>
      </c>
      <c r="AK12" s="64">
        <f t="shared" si="1"/>
        <v>0.05</v>
      </c>
      <c r="AL12" s="64">
        <f t="shared" si="1"/>
        <v>0.05</v>
      </c>
      <c r="AM12" s="64">
        <f t="shared" si="1"/>
        <v>0.05</v>
      </c>
    </row>
    <row r="13" spans="1:39" x14ac:dyDescent="0.2">
      <c r="A13" s="65" t="s">
        <v>95</v>
      </c>
      <c r="B13" s="51">
        <f t="shared" ref="B13:AM13" si="2">(B37+B38+B39+B40+B41+B42)/B43</f>
        <v>0.31899902594523222</v>
      </c>
      <c r="C13" s="51">
        <f>(C37+C38+C39+C40+C41+C42)/C43</f>
        <v>0.11546811118533182</v>
      </c>
      <c r="D13" s="51">
        <f t="shared" si="2"/>
        <v>0.317462783836162</v>
      </c>
      <c r="E13" s="51">
        <f t="shared" si="2"/>
        <v>0.17286723890212199</v>
      </c>
      <c r="F13" s="51">
        <f t="shared" si="2"/>
        <v>0.21212467399331539</v>
      </c>
      <c r="G13" s="51">
        <f t="shared" si="2"/>
        <v>0.18500000167780331</v>
      </c>
      <c r="H13" s="51">
        <f t="shared" si="2"/>
        <v>0.15274387488776256</v>
      </c>
      <c r="I13" s="51">
        <f t="shared" si="2"/>
        <v>0.16034776983546811</v>
      </c>
      <c r="J13" s="51">
        <f t="shared" si="2"/>
        <v>0.20165654319801535</v>
      </c>
      <c r="K13" s="51">
        <f t="shared" si="2"/>
        <v>0.18359580376552664</v>
      </c>
      <c r="L13" s="51">
        <f t="shared" si="2"/>
        <v>0.1758565733578559</v>
      </c>
      <c r="M13" s="51">
        <f t="shared" si="2"/>
        <v>0.23261772662504993</v>
      </c>
      <c r="N13" s="51">
        <f t="shared" si="2"/>
        <v>0.17098674258908136</v>
      </c>
      <c r="O13" s="51">
        <f t="shared" si="2"/>
        <v>0.20370540585297245</v>
      </c>
      <c r="P13" s="51">
        <f t="shared" si="2"/>
        <v>0.17893849348641722</v>
      </c>
      <c r="Q13" s="51">
        <f t="shared" si="2"/>
        <v>0.20683874504835784</v>
      </c>
      <c r="R13" s="51">
        <f t="shared" si="2"/>
        <v>0.17778252987845528</v>
      </c>
      <c r="S13" s="51">
        <f t="shared" si="2"/>
        <v>0.1999891105364289</v>
      </c>
      <c r="T13" s="51">
        <f t="shared" si="2"/>
        <v>0.15030211151921335</v>
      </c>
      <c r="U13" s="51">
        <f t="shared" si="2"/>
        <v>0.19023923223041184</v>
      </c>
      <c r="V13" s="51">
        <f t="shared" si="2"/>
        <v>0.16170246965009161</v>
      </c>
      <c r="W13" s="51">
        <f t="shared" si="2"/>
        <v>0.21981423564320324</v>
      </c>
      <c r="X13" s="51">
        <f t="shared" si="2"/>
        <v>0.22785556432962892</v>
      </c>
      <c r="Y13" s="51">
        <f t="shared" si="2"/>
        <v>0.14999997685474123</v>
      </c>
      <c r="Z13" s="51">
        <f t="shared" si="2"/>
        <v>0.22449660502064303</v>
      </c>
      <c r="AA13" s="51">
        <f t="shared" si="2"/>
        <v>0.22184294244559818</v>
      </c>
      <c r="AB13" s="51">
        <f t="shared" si="2"/>
        <v>0.22134638870491832</v>
      </c>
      <c r="AC13" s="51">
        <f t="shared" si="2"/>
        <v>0.2371357643765053</v>
      </c>
      <c r="AD13" s="51">
        <f t="shared" si="2"/>
        <v>0.26131407775167576</v>
      </c>
      <c r="AE13" s="51">
        <f t="shared" si="2"/>
        <v>0.20687517613369288</v>
      </c>
      <c r="AF13" s="51">
        <f t="shared" si="2"/>
        <v>0.19685010269683964</v>
      </c>
      <c r="AG13" s="51">
        <f t="shared" si="2"/>
        <v>0.19685010269683964</v>
      </c>
      <c r="AH13" s="51">
        <f t="shared" si="2"/>
        <v>0.17472431709488714</v>
      </c>
      <c r="AI13" s="51">
        <f t="shared" si="2"/>
        <v>0.18586780720058313</v>
      </c>
      <c r="AJ13" s="51">
        <f t="shared" si="2"/>
        <v>0.20741293229478264</v>
      </c>
      <c r="AK13" s="51">
        <f t="shared" si="2"/>
        <v>0.1031700477846569</v>
      </c>
      <c r="AL13" s="51">
        <f t="shared" si="2"/>
        <v>0.28330341667804987</v>
      </c>
      <c r="AM13" s="51">
        <f t="shared" si="2"/>
        <v>0.16686349233856221</v>
      </c>
    </row>
    <row r="14" spans="1:39" s="28" customFormat="1" x14ac:dyDescent="0.2">
      <c r="A14" s="66" t="s">
        <v>96</v>
      </c>
      <c r="B14" s="67">
        <f t="shared" ref="B14:AM14" si="3">SUM(B11:B13)</f>
        <v>0.52399902594523229</v>
      </c>
      <c r="C14" s="67">
        <f t="shared" si="3"/>
        <v>0.32046811118533181</v>
      </c>
      <c r="D14" s="67">
        <f t="shared" si="3"/>
        <v>0.52246278383616196</v>
      </c>
      <c r="E14" s="67">
        <f t="shared" si="3"/>
        <v>0.37786723890212204</v>
      </c>
      <c r="F14" s="67">
        <f t="shared" si="3"/>
        <v>0.41712467399331543</v>
      </c>
      <c r="G14" s="67">
        <f t="shared" si="3"/>
        <v>0.39000000167780335</v>
      </c>
      <c r="H14" s="67">
        <f t="shared" si="3"/>
        <v>0.3577438748877626</v>
      </c>
      <c r="I14" s="67">
        <f t="shared" si="3"/>
        <v>0.36534776983546813</v>
      </c>
      <c r="J14" s="67">
        <f t="shared" si="3"/>
        <v>0.40665654319801536</v>
      </c>
      <c r="K14" s="67">
        <f t="shared" si="3"/>
        <v>0.38859580376552666</v>
      </c>
      <c r="L14" s="67">
        <f t="shared" si="3"/>
        <v>0.38085657335785594</v>
      </c>
      <c r="M14" s="67">
        <f t="shared" si="3"/>
        <v>0.43761772662504994</v>
      </c>
      <c r="N14" s="67">
        <f t="shared" si="3"/>
        <v>0.37598674258908138</v>
      </c>
      <c r="O14" s="67">
        <f t="shared" si="3"/>
        <v>0.40870540585297244</v>
      </c>
      <c r="P14" s="67">
        <f t="shared" si="3"/>
        <v>0.38393849348641723</v>
      </c>
      <c r="Q14" s="67">
        <f t="shared" si="3"/>
        <v>0.41183874504835782</v>
      </c>
      <c r="R14" s="67">
        <f t="shared" si="3"/>
        <v>0.38278252987845529</v>
      </c>
      <c r="S14" s="67">
        <f t="shared" si="3"/>
        <v>0.40498911053642894</v>
      </c>
      <c r="T14" s="67">
        <f t="shared" si="3"/>
        <v>0.35530211151921337</v>
      </c>
      <c r="U14" s="67">
        <f t="shared" si="3"/>
        <v>0.39523923223041185</v>
      </c>
      <c r="V14" s="67">
        <f t="shared" si="3"/>
        <v>0.36670246965009162</v>
      </c>
      <c r="W14" s="67">
        <f t="shared" si="3"/>
        <v>0.42481423564320325</v>
      </c>
      <c r="X14" s="67">
        <f t="shared" si="3"/>
        <v>0.43285556432962891</v>
      </c>
      <c r="Y14" s="67">
        <f t="shared" si="3"/>
        <v>0.35499997685474127</v>
      </c>
      <c r="Z14" s="67">
        <f t="shared" si="3"/>
        <v>0.42949660502064302</v>
      </c>
      <c r="AA14" s="67">
        <f t="shared" si="3"/>
        <v>0.42684294244559817</v>
      </c>
      <c r="AB14" s="67">
        <f t="shared" si="3"/>
        <v>0.42634638870491837</v>
      </c>
      <c r="AC14" s="67">
        <f t="shared" si="3"/>
        <v>0.44213576437650531</v>
      </c>
      <c r="AD14" s="67">
        <f t="shared" si="3"/>
        <v>0.46631407775167577</v>
      </c>
      <c r="AE14" s="67">
        <f t="shared" si="3"/>
        <v>0.4118751761336929</v>
      </c>
      <c r="AF14" s="67">
        <f t="shared" si="3"/>
        <v>0.40185010269683963</v>
      </c>
      <c r="AG14" s="67">
        <f t="shared" si="3"/>
        <v>0.40185010269683963</v>
      </c>
      <c r="AH14" s="67">
        <f t="shared" si="3"/>
        <v>0.37972431709488719</v>
      </c>
      <c r="AI14" s="67">
        <f t="shared" si="3"/>
        <v>0.39086780720058312</v>
      </c>
      <c r="AJ14" s="67">
        <f t="shared" si="3"/>
        <v>0.41241293229478265</v>
      </c>
      <c r="AK14" s="67">
        <f t="shared" si="3"/>
        <v>0.3081700477846569</v>
      </c>
      <c r="AL14" s="67">
        <f t="shared" si="3"/>
        <v>0.48830341667804988</v>
      </c>
      <c r="AM14" s="67">
        <f t="shared" si="3"/>
        <v>0.3718634923385622</v>
      </c>
    </row>
    <row r="15" spans="1:39" x14ac:dyDescent="0.2">
      <c r="A15" s="65" t="s">
        <v>116</v>
      </c>
      <c r="B15" s="84">
        <v>7.5999999999999998E-2</v>
      </c>
      <c r="C15" s="84">
        <v>0</v>
      </c>
      <c r="D15" s="84">
        <v>3.4099999999999998E-2</v>
      </c>
      <c r="E15" s="84">
        <v>7.9000000000000001E-2</v>
      </c>
      <c r="F15" s="84">
        <v>9.3399999999999997E-2</v>
      </c>
      <c r="G15" s="84">
        <v>0.09</v>
      </c>
      <c r="H15" s="84">
        <v>0.1507</v>
      </c>
      <c r="I15" s="84">
        <v>7.4999999999999997E-2</v>
      </c>
      <c r="J15" s="84">
        <v>8.3000000000000004E-2</v>
      </c>
      <c r="K15" s="84">
        <v>0.1242</v>
      </c>
      <c r="L15" s="84">
        <v>0.16820000000000002</v>
      </c>
      <c r="M15" s="84">
        <v>0.11779999999999999</v>
      </c>
      <c r="N15" s="84">
        <v>0.27</v>
      </c>
      <c r="O15" s="84">
        <v>0.14380000000000001</v>
      </c>
      <c r="P15" s="84">
        <v>0.20280000000000001</v>
      </c>
      <c r="Q15" s="84">
        <v>9.7699999999999995E-2</v>
      </c>
      <c r="R15" s="84">
        <v>6.5700000000000008E-2</v>
      </c>
      <c r="S15" s="84">
        <v>0.11789999999999999</v>
      </c>
      <c r="T15" s="84">
        <v>8.6099999999999996E-2</v>
      </c>
      <c r="U15" s="84">
        <v>0.1108</v>
      </c>
      <c r="V15" s="84">
        <v>9.7699999999999995E-2</v>
      </c>
      <c r="W15" s="84">
        <v>0.14699999999999999</v>
      </c>
      <c r="X15" s="84">
        <v>6.2600000000000003E-2</v>
      </c>
      <c r="Y15" s="84">
        <v>0</v>
      </c>
      <c r="Z15" s="84">
        <v>0.13639999999999999</v>
      </c>
      <c r="AA15" s="84">
        <v>0.14910000000000001</v>
      </c>
      <c r="AB15" s="84">
        <v>6.1200000000000004E-2</v>
      </c>
      <c r="AC15" s="84">
        <v>8.43E-2</v>
      </c>
      <c r="AD15" s="84">
        <v>0.12939999999999999</v>
      </c>
      <c r="AE15" s="84">
        <v>0.1215</v>
      </c>
      <c r="AF15" s="84">
        <v>0.1477</v>
      </c>
      <c r="AG15" s="85">
        <v>0</v>
      </c>
      <c r="AH15" s="84">
        <v>0.19760000000000003</v>
      </c>
      <c r="AI15" s="84">
        <v>0.1082</v>
      </c>
      <c r="AJ15" s="84">
        <v>6.6299999999999998E-2</v>
      </c>
      <c r="AK15" s="85">
        <v>0</v>
      </c>
      <c r="AL15" s="84">
        <v>0.09</v>
      </c>
      <c r="AM15" s="84">
        <v>7.3899999999999993E-2</v>
      </c>
    </row>
    <row r="16" spans="1:39" s="28" customFormat="1" x14ac:dyDescent="0.2">
      <c r="A16" s="68" t="s">
        <v>97</v>
      </c>
      <c r="B16" s="69">
        <f t="shared" ref="B16:AM16" si="4">SUM(B14:B15)</f>
        <v>0.59999902594523224</v>
      </c>
      <c r="C16" s="69">
        <f t="shared" si="4"/>
        <v>0.32046811118533181</v>
      </c>
      <c r="D16" s="69">
        <f t="shared" si="4"/>
        <v>0.55656278383616198</v>
      </c>
      <c r="E16" s="69">
        <f t="shared" si="4"/>
        <v>0.45686723890212205</v>
      </c>
      <c r="F16" s="69">
        <f t="shared" si="4"/>
        <v>0.51052467399331547</v>
      </c>
      <c r="G16" s="69">
        <f t="shared" si="4"/>
        <v>0.48000000167780332</v>
      </c>
      <c r="H16" s="69">
        <f t="shared" si="4"/>
        <v>0.50844387488776266</v>
      </c>
      <c r="I16" s="69">
        <f t="shared" si="4"/>
        <v>0.44034776983546814</v>
      </c>
      <c r="J16" s="69">
        <f t="shared" si="4"/>
        <v>0.48965654319801538</v>
      </c>
      <c r="K16" s="69">
        <f t="shared" si="4"/>
        <v>0.51279580376552669</v>
      </c>
      <c r="L16" s="69">
        <f t="shared" si="4"/>
        <v>0.54905657335785596</v>
      </c>
      <c r="M16" s="69">
        <f t="shared" si="4"/>
        <v>0.55541772662504996</v>
      </c>
      <c r="N16" s="69">
        <f t="shared" si="4"/>
        <v>0.6459867425890814</v>
      </c>
      <c r="O16" s="69">
        <f t="shared" si="4"/>
        <v>0.55250540585297248</v>
      </c>
      <c r="P16" s="69">
        <f t="shared" si="4"/>
        <v>0.58673849348641727</v>
      </c>
      <c r="Q16" s="69">
        <f t="shared" si="4"/>
        <v>0.50953874504835783</v>
      </c>
      <c r="R16" s="69">
        <f t="shared" si="4"/>
        <v>0.44848252987845527</v>
      </c>
      <c r="S16" s="69">
        <f t="shared" si="4"/>
        <v>0.52288911053642895</v>
      </c>
      <c r="T16" s="69">
        <f t="shared" si="4"/>
        <v>0.44140211151921338</v>
      </c>
      <c r="U16" s="69">
        <f t="shared" si="4"/>
        <v>0.50603923223041181</v>
      </c>
      <c r="V16" s="69">
        <f t="shared" si="4"/>
        <v>0.46440246965009163</v>
      </c>
      <c r="W16" s="69">
        <f t="shared" si="4"/>
        <v>0.57181423564320322</v>
      </c>
      <c r="X16" s="69">
        <f t="shared" si="4"/>
        <v>0.49545556432962889</v>
      </c>
      <c r="Y16" s="69">
        <f t="shared" si="4"/>
        <v>0.35499997685474127</v>
      </c>
      <c r="Z16" s="69">
        <f t="shared" si="4"/>
        <v>0.56589660502064298</v>
      </c>
      <c r="AA16" s="69">
        <f t="shared" si="4"/>
        <v>0.57594294244559818</v>
      </c>
      <c r="AB16" s="69">
        <f t="shared" si="4"/>
        <v>0.4875463887049184</v>
      </c>
      <c r="AC16" s="69">
        <f t="shared" si="4"/>
        <v>0.5264357643765053</v>
      </c>
      <c r="AD16" s="69">
        <f t="shared" si="4"/>
        <v>0.59571407775167573</v>
      </c>
      <c r="AE16" s="69">
        <f t="shared" si="4"/>
        <v>0.5333751761336929</v>
      </c>
      <c r="AF16" s="69">
        <f t="shared" si="4"/>
        <v>0.54955010269683968</v>
      </c>
      <c r="AG16" s="69">
        <f t="shared" si="4"/>
        <v>0.40185010269683963</v>
      </c>
      <c r="AH16" s="69">
        <f t="shared" si="4"/>
        <v>0.57732431709488718</v>
      </c>
      <c r="AI16" s="69">
        <f t="shared" si="4"/>
        <v>0.49906780720058314</v>
      </c>
      <c r="AJ16" s="69">
        <f t="shared" si="4"/>
        <v>0.47871293229478262</v>
      </c>
      <c r="AK16" s="69">
        <f t="shared" si="4"/>
        <v>0.3081700477846569</v>
      </c>
      <c r="AL16" s="69">
        <f t="shared" si="4"/>
        <v>0.57830341667804985</v>
      </c>
      <c r="AM16" s="69">
        <f t="shared" si="4"/>
        <v>0.44576349233856216</v>
      </c>
    </row>
    <row r="17" spans="1:39" s="28" customFormat="1" ht="13.5" thickBot="1" x14ac:dyDescent="0.25">
      <c r="A17" s="7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row>
    <row r="18" spans="1:39" s="28" customFormat="1" ht="13.5" thickBot="1" x14ac:dyDescent="0.25">
      <c r="A18" s="71" t="s">
        <v>98</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row>
    <row r="19" spans="1:39" x14ac:dyDescent="0.2">
      <c r="A19" s="72" t="s">
        <v>99</v>
      </c>
      <c r="B19" s="73">
        <v>29134</v>
      </c>
      <c r="C19" s="73">
        <v>29134</v>
      </c>
      <c r="D19" s="73">
        <v>29134</v>
      </c>
      <c r="E19" s="73">
        <v>29134</v>
      </c>
      <c r="F19" s="73">
        <v>29134</v>
      </c>
      <c r="G19" s="73">
        <v>29134</v>
      </c>
      <c r="H19" s="73">
        <v>29134</v>
      </c>
      <c r="I19" s="73">
        <v>29134</v>
      </c>
      <c r="J19" s="73">
        <v>29134</v>
      </c>
      <c r="K19" s="73">
        <v>29134</v>
      </c>
      <c r="L19" s="73">
        <v>29134</v>
      </c>
      <c r="M19" s="73">
        <v>29134</v>
      </c>
      <c r="N19" s="73">
        <v>29134</v>
      </c>
      <c r="O19" s="73">
        <v>29134</v>
      </c>
      <c r="P19" s="73">
        <v>29134</v>
      </c>
      <c r="Q19" s="73">
        <v>29134</v>
      </c>
      <c r="R19" s="73">
        <v>29134</v>
      </c>
      <c r="S19" s="73">
        <v>29134</v>
      </c>
      <c r="T19" s="73">
        <v>29134</v>
      </c>
      <c r="U19" s="73">
        <v>29134</v>
      </c>
      <c r="V19" s="73">
        <v>29134</v>
      </c>
      <c r="W19" s="73">
        <v>29134</v>
      </c>
      <c r="X19" s="73">
        <v>29134</v>
      </c>
      <c r="Y19" s="73">
        <v>29134</v>
      </c>
      <c r="Z19" s="73">
        <v>29134</v>
      </c>
      <c r="AA19" s="73">
        <v>29134</v>
      </c>
      <c r="AB19" s="73">
        <v>29134</v>
      </c>
      <c r="AC19" s="73">
        <v>29134</v>
      </c>
      <c r="AD19" s="73">
        <v>29134</v>
      </c>
      <c r="AE19" s="73">
        <v>29134</v>
      </c>
      <c r="AF19" s="73">
        <v>29134</v>
      </c>
      <c r="AG19" s="73">
        <v>29134</v>
      </c>
      <c r="AH19" s="73">
        <v>29134</v>
      </c>
      <c r="AI19" s="73">
        <v>29134</v>
      </c>
      <c r="AJ19" s="73">
        <v>29134</v>
      </c>
      <c r="AK19" s="73">
        <v>29134</v>
      </c>
      <c r="AL19" s="73">
        <v>29134</v>
      </c>
      <c r="AM19" s="73">
        <v>29134</v>
      </c>
    </row>
    <row r="20" spans="1:39" s="28" customFormat="1" x14ac:dyDescent="0.2">
      <c r="A20" s="74" t="s">
        <v>100</v>
      </c>
      <c r="B20" s="75">
        <v>83092</v>
      </c>
      <c r="C20" s="75">
        <v>83092</v>
      </c>
      <c r="D20" s="75">
        <v>83092</v>
      </c>
      <c r="E20" s="75">
        <v>83092</v>
      </c>
      <c r="F20" s="75">
        <v>83092</v>
      </c>
      <c r="G20" s="75">
        <v>83092</v>
      </c>
      <c r="H20" s="75">
        <v>83092</v>
      </c>
      <c r="I20" s="75">
        <v>83092</v>
      </c>
      <c r="J20" s="75">
        <v>83092</v>
      </c>
      <c r="K20" s="75">
        <v>83092</v>
      </c>
      <c r="L20" s="75">
        <v>83092</v>
      </c>
      <c r="M20" s="75">
        <v>83092</v>
      </c>
      <c r="N20" s="75">
        <v>83092</v>
      </c>
      <c r="O20" s="75">
        <v>83092</v>
      </c>
      <c r="P20" s="75">
        <v>83092</v>
      </c>
      <c r="Q20" s="75">
        <v>83092</v>
      </c>
      <c r="R20" s="75">
        <v>83092</v>
      </c>
      <c r="S20" s="75">
        <v>83092</v>
      </c>
      <c r="T20" s="75">
        <v>83092</v>
      </c>
      <c r="U20" s="75">
        <v>83092</v>
      </c>
      <c r="V20" s="75">
        <v>83092</v>
      </c>
      <c r="W20" s="75">
        <v>83092</v>
      </c>
      <c r="X20" s="75">
        <v>83092</v>
      </c>
      <c r="Y20" s="75">
        <v>83092</v>
      </c>
      <c r="Z20" s="75">
        <v>83092</v>
      </c>
      <c r="AA20" s="75">
        <v>83092</v>
      </c>
      <c r="AB20" s="75">
        <v>83092</v>
      </c>
      <c r="AC20" s="75">
        <v>83092</v>
      </c>
      <c r="AD20" s="75">
        <v>83092</v>
      </c>
      <c r="AE20" s="75">
        <v>83092</v>
      </c>
      <c r="AF20" s="75">
        <v>83092</v>
      </c>
      <c r="AG20" s="75">
        <v>83092</v>
      </c>
      <c r="AH20" s="75">
        <v>83092</v>
      </c>
      <c r="AI20" s="75">
        <v>83092</v>
      </c>
      <c r="AJ20" s="75">
        <v>83092</v>
      </c>
      <c r="AK20" s="75">
        <v>83092</v>
      </c>
      <c r="AL20" s="75">
        <v>83092</v>
      </c>
      <c r="AM20" s="75">
        <v>83092</v>
      </c>
    </row>
    <row r="21" spans="1:39" x14ac:dyDescent="0.2">
      <c r="A21" s="76" t="s">
        <v>101</v>
      </c>
      <c r="B21" s="73">
        <v>62780</v>
      </c>
      <c r="C21" s="73">
        <v>62780</v>
      </c>
      <c r="D21" s="73">
        <v>62780</v>
      </c>
      <c r="E21" s="73">
        <v>62780</v>
      </c>
      <c r="F21" s="73">
        <v>62780</v>
      </c>
      <c r="G21" s="73">
        <v>62780</v>
      </c>
      <c r="H21" s="73">
        <v>62780</v>
      </c>
      <c r="I21" s="73">
        <v>62780</v>
      </c>
      <c r="J21" s="73">
        <v>62780</v>
      </c>
      <c r="K21" s="73">
        <v>62780</v>
      </c>
      <c r="L21" s="73">
        <v>62780</v>
      </c>
      <c r="M21" s="73">
        <v>62780</v>
      </c>
      <c r="N21" s="73">
        <v>62780</v>
      </c>
      <c r="O21" s="73">
        <v>62780</v>
      </c>
      <c r="P21" s="73">
        <v>62780</v>
      </c>
      <c r="Q21" s="73">
        <v>62780</v>
      </c>
      <c r="R21" s="73">
        <v>62780</v>
      </c>
      <c r="S21" s="73">
        <v>62780</v>
      </c>
      <c r="T21" s="73">
        <v>62780</v>
      </c>
      <c r="U21" s="73">
        <v>62780</v>
      </c>
      <c r="V21" s="73">
        <v>62780</v>
      </c>
      <c r="W21" s="73">
        <v>62780</v>
      </c>
      <c r="X21" s="73">
        <v>62780</v>
      </c>
      <c r="Y21" s="73">
        <v>62780</v>
      </c>
      <c r="Z21" s="73">
        <v>62780</v>
      </c>
      <c r="AA21" s="73">
        <v>62780</v>
      </c>
      <c r="AB21" s="73">
        <v>62780</v>
      </c>
      <c r="AC21" s="73">
        <v>62780</v>
      </c>
      <c r="AD21" s="73">
        <v>62780</v>
      </c>
      <c r="AE21" s="73">
        <v>62780</v>
      </c>
      <c r="AF21" s="73">
        <v>62780</v>
      </c>
      <c r="AG21" s="73">
        <v>62780</v>
      </c>
      <c r="AH21" s="73">
        <v>62780</v>
      </c>
      <c r="AI21" s="73">
        <v>62780</v>
      </c>
      <c r="AJ21" s="73">
        <v>62780</v>
      </c>
      <c r="AK21" s="73">
        <v>62780</v>
      </c>
      <c r="AL21" s="73">
        <v>62780</v>
      </c>
      <c r="AM21" s="73">
        <v>62780</v>
      </c>
    </row>
    <row r="22" spans="1:39" s="28" customFormat="1" x14ac:dyDescent="0.2">
      <c r="A22" s="74" t="s">
        <v>102</v>
      </c>
      <c r="B22" s="75">
        <v>82945</v>
      </c>
      <c r="C22" s="75">
        <v>82945</v>
      </c>
      <c r="D22" s="75">
        <v>82945</v>
      </c>
      <c r="E22" s="75">
        <v>82945</v>
      </c>
      <c r="F22" s="75">
        <v>82945</v>
      </c>
      <c r="G22" s="75">
        <v>82945</v>
      </c>
      <c r="H22" s="75">
        <v>82945</v>
      </c>
      <c r="I22" s="75">
        <v>82945</v>
      </c>
      <c r="J22" s="75">
        <v>82945</v>
      </c>
      <c r="K22" s="75">
        <v>82945</v>
      </c>
      <c r="L22" s="75">
        <v>82945</v>
      </c>
      <c r="M22" s="75">
        <v>82945</v>
      </c>
      <c r="N22" s="75">
        <v>82945</v>
      </c>
      <c r="O22" s="75">
        <v>82945</v>
      </c>
      <c r="P22" s="75">
        <v>82945</v>
      </c>
      <c r="Q22" s="75">
        <v>82945</v>
      </c>
      <c r="R22" s="75">
        <v>82945</v>
      </c>
      <c r="S22" s="75">
        <v>82945</v>
      </c>
      <c r="T22" s="75">
        <v>82945</v>
      </c>
      <c r="U22" s="75">
        <v>82945</v>
      </c>
      <c r="V22" s="75">
        <v>82945</v>
      </c>
      <c r="W22" s="75">
        <v>82945</v>
      </c>
      <c r="X22" s="75">
        <v>82945</v>
      </c>
      <c r="Y22" s="75">
        <v>82945</v>
      </c>
      <c r="Z22" s="75">
        <v>82945</v>
      </c>
      <c r="AA22" s="75">
        <v>82945</v>
      </c>
      <c r="AB22" s="75">
        <v>82945</v>
      </c>
      <c r="AC22" s="75">
        <v>82945</v>
      </c>
      <c r="AD22" s="75">
        <v>82945</v>
      </c>
      <c r="AE22" s="75">
        <v>82945</v>
      </c>
      <c r="AF22" s="75">
        <v>82945</v>
      </c>
      <c r="AG22" s="75">
        <v>82945</v>
      </c>
      <c r="AH22" s="75">
        <v>82945</v>
      </c>
      <c r="AI22" s="75">
        <v>82945</v>
      </c>
      <c r="AJ22" s="75">
        <v>82945</v>
      </c>
      <c r="AK22" s="75">
        <v>82945</v>
      </c>
      <c r="AL22" s="75">
        <v>82945</v>
      </c>
      <c r="AM22" s="75">
        <v>82945</v>
      </c>
    </row>
    <row r="23" spans="1:39" x14ac:dyDescent="0.2">
      <c r="A23" s="76" t="s">
        <v>103</v>
      </c>
      <c r="B23" s="73">
        <v>0</v>
      </c>
      <c r="C23" s="73">
        <v>0</v>
      </c>
      <c r="D23" s="73">
        <v>0</v>
      </c>
      <c r="E23" s="73">
        <v>0</v>
      </c>
      <c r="F23" s="73">
        <v>0</v>
      </c>
      <c r="G23" s="73">
        <v>0</v>
      </c>
      <c r="H23" s="73">
        <v>0</v>
      </c>
      <c r="I23" s="73">
        <v>0</v>
      </c>
      <c r="J23" s="73">
        <v>0</v>
      </c>
      <c r="K23" s="73">
        <v>0</v>
      </c>
      <c r="L23" s="73">
        <v>0</v>
      </c>
      <c r="M23" s="73">
        <v>0</v>
      </c>
      <c r="N23" s="73">
        <v>0</v>
      </c>
      <c r="O23" s="73">
        <v>0</v>
      </c>
      <c r="P23" s="73">
        <v>0</v>
      </c>
      <c r="Q23" s="73">
        <v>0</v>
      </c>
      <c r="R23" s="73">
        <v>0</v>
      </c>
      <c r="S23" s="73">
        <v>0</v>
      </c>
      <c r="T23" s="73">
        <v>0</v>
      </c>
      <c r="U23" s="73">
        <v>0</v>
      </c>
      <c r="V23" s="73">
        <v>0</v>
      </c>
      <c r="W23" s="73">
        <v>0</v>
      </c>
      <c r="X23" s="73">
        <v>0</v>
      </c>
      <c r="Y23" s="73">
        <v>0</v>
      </c>
      <c r="Z23" s="73">
        <v>0</v>
      </c>
      <c r="AA23" s="73">
        <v>0</v>
      </c>
      <c r="AB23" s="73">
        <v>0</v>
      </c>
      <c r="AC23" s="73">
        <v>0</v>
      </c>
      <c r="AD23" s="73">
        <v>0</v>
      </c>
      <c r="AE23" s="73">
        <v>0</v>
      </c>
      <c r="AF23" s="73">
        <v>0</v>
      </c>
      <c r="AG23" s="73">
        <v>0</v>
      </c>
      <c r="AH23" s="73">
        <v>0</v>
      </c>
      <c r="AI23" s="73">
        <v>0</v>
      </c>
      <c r="AJ23" s="73">
        <v>0</v>
      </c>
      <c r="AK23" s="73">
        <v>0</v>
      </c>
      <c r="AL23" s="73">
        <v>0</v>
      </c>
      <c r="AM23" s="73">
        <v>0</v>
      </c>
    </row>
    <row r="24" spans="1:39" s="28" customFormat="1" x14ac:dyDescent="0.2">
      <c r="A24" s="74" t="s">
        <v>104</v>
      </c>
      <c r="B24" s="75">
        <v>3100</v>
      </c>
      <c r="C24" s="75">
        <v>3100</v>
      </c>
      <c r="D24" s="75">
        <v>3100</v>
      </c>
      <c r="E24" s="75">
        <v>3100</v>
      </c>
      <c r="F24" s="75">
        <v>3100</v>
      </c>
      <c r="G24" s="75">
        <v>3100</v>
      </c>
      <c r="H24" s="75">
        <v>3100</v>
      </c>
      <c r="I24" s="75">
        <v>3100</v>
      </c>
      <c r="J24" s="75">
        <v>3100</v>
      </c>
      <c r="K24" s="75">
        <v>3100</v>
      </c>
      <c r="L24" s="75">
        <v>3100</v>
      </c>
      <c r="M24" s="75">
        <v>3100</v>
      </c>
      <c r="N24" s="75">
        <v>3100</v>
      </c>
      <c r="O24" s="75">
        <v>3100</v>
      </c>
      <c r="P24" s="75">
        <v>3100</v>
      </c>
      <c r="Q24" s="75">
        <v>3100</v>
      </c>
      <c r="R24" s="75">
        <v>3100</v>
      </c>
      <c r="S24" s="75">
        <v>3100</v>
      </c>
      <c r="T24" s="75">
        <v>3100</v>
      </c>
      <c r="U24" s="75">
        <v>3100</v>
      </c>
      <c r="V24" s="75">
        <v>3100</v>
      </c>
      <c r="W24" s="75">
        <v>3100</v>
      </c>
      <c r="X24" s="75">
        <v>3100</v>
      </c>
      <c r="Y24" s="75">
        <v>3100</v>
      </c>
      <c r="Z24" s="75">
        <v>3100</v>
      </c>
      <c r="AA24" s="75">
        <v>3100</v>
      </c>
      <c r="AB24" s="75">
        <v>3100</v>
      </c>
      <c r="AC24" s="75">
        <v>3100</v>
      </c>
      <c r="AD24" s="75">
        <v>3100</v>
      </c>
      <c r="AE24" s="75">
        <v>3100</v>
      </c>
      <c r="AF24" s="75">
        <v>3100</v>
      </c>
      <c r="AG24" s="75">
        <v>3100</v>
      </c>
      <c r="AH24" s="75">
        <v>3100</v>
      </c>
      <c r="AI24" s="75">
        <v>3100</v>
      </c>
      <c r="AJ24" s="75">
        <v>3100</v>
      </c>
      <c r="AK24" s="75">
        <v>3100</v>
      </c>
      <c r="AL24" s="75">
        <v>3100</v>
      </c>
      <c r="AM24" s="75">
        <v>3100</v>
      </c>
    </row>
    <row r="25" spans="1:39" x14ac:dyDescent="0.2">
      <c r="A25" s="77" t="s">
        <v>105</v>
      </c>
      <c r="B25" s="78">
        <v>1684200</v>
      </c>
      <c r="C25" s="78">
        <v>1684200</v>
      </c>
      <c r="D25" s="78">
        <v>1684200</v>
      </c>
      <c r="E25" s="78">
        <v>1684200</v>
      </c>
      <c r="F25" s="78">
        <v>1684200</v>
      </c>
      <c r="G25" s="78">
        <v>1684200</v>
      </c>
      <c r="H25" s="78">
        <v>1684200</v>
      </c>
      <c r="I25" s="78">
        <v>1684200</v>
      </c>
      <c r="J25" s="78">
        <v>1684200</v>
      </c>
      <c r="K25" s="78">
        <v>1684200</v>
      </c>
      <c r="L25" s="78">
        <v>1684200</v>
      </c>
      <c r="M25" s="78">
        <v>1684200</v>
      </c>
      <c r="N25" s="78">
        <v>1684200</v>
      </c>
      <c r="O25" s="78">
        <v>1684200</v>
      </c>
      <c r="P25" s="78">
        <v>1684200</v>
      </c>
      <c r="Q25" s="78">
        <v>1684200</v>
      </c>
      <c r="R25" s="78">
        <v>1684200</v>
      </c>
      <c r="S25" s="78">
        <v>1684200</v>
      </c>
      <c r="T25" s="78">
        <v>1684200</v>
      </c>
      <c r="U25" s="78">
        <v>1684200</v>
      </c>
      <c r="V25" s="78">
        <v>1684200</v>
      </c>
      <c r="W25" s="78">
        <v>1684200</v>
      </c>
      <c r="X25" s="78">
        <v>1684200</v>
      </c>
      <c r="Y25" s="78">
        <v>1684200</v>
      </c>
      <c r="Z25" s="78">
        <v>1684200</v>
      </c>
      <c r="AA25" s="78">
        <v>1684200</v>
      </c>
      <c r="AB25" s="78">
        <v>1684200</v>
      </c>
      <c r="AC25" s="78">
        <v>1684200</v>
      </c>
      <c r="AD25" s="78">
        <v>1684200</v>
      </c>
      <c r="AE25" s="78">
        <v>1684200</v>
      </c>
      <c r="AF25" s="78">
        <v>1684200</v>
      </c>
      <c r="AG25" s="78">
        <v>1684200</v>
      </c>
      <c r="AH25" s="78">
        <v>1684200</v>
      </c>
      <c r="AI25" s="78">
        <v>1684200</v>
      </c>
      <c r="AJ25" s="78">
        <v>1684200</v>
      </c>
      <c r="AK25" s="78">
        <v>1684200</v>
      </c>
      <c r="AL25" s="78">
        <v>1684200</v>
      </c>
      <c r="AM25" s="78">
        <v>1684200</v>
      </c>
    </row>
    <row r="26" spans="1:39" s="28" customFormat="1" ht="13.5" thickBot="1" x14ac:dyDescent="0.25">
      <c r="A26" s="79"/>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60"/>
    </row>
    <row r="27" spans="1:39" s="28" customFormat="1" ht="13.5" thickBot="1" x14ac:dyDescent="0.25">
      <c r="A27" s="71" t="s">
        <v>106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row>
    <row r="28" spans="1:39" x14ac:dyDescent="0.2">
      <c r="A28" s="72" t="s">
        <v>99</v>
      </c>
      <c r="B28" s="81">
        <v>21300</v>
      </c>
      <c r="C28" s="81">
        <v>21300</v>
      </c>
      <c r="D28" s="81">
        <v>21300</v>
      </c>
      <c r="E28" s="81">
        <v>21300</v>
      </c>
      <c r="F28" s="81">
        <v>21300</v>
      </c>
      <c r="G28" s="81">
        <v>21300</v>
      </c>
      <c r="H28" s="81">
        <v>21300</v>
      </c>
      <c r="I28" s="81">
        <v>21300</v>
      </c>
      <c r="J28" s="81">
        <v>21300</v>
      </c>
      <c r="K28" s="81">
        <v>21300</v>
      </c>
      <c r="L28" s="81">
        <v>21300</v>
      </c>
      <c r="M28" s="81">
        <v>21300</v>
      </c>
      <c r="N28" s="81">
        <v>21300</v>
      </c>
      <c r="O28" s="81">
        <v>21300</v>
      </c>
      <c r="P28" s="81">
        <v>21300</v>
      </c>
      <c r="Q28" s="81">
        <v>21300</v>
      </c>
      <c r="R28" s="81">
        <v>21300</v>
      </c>
      <c r="S28" s="81">
        <v>21300</v>
      </c>
      <c r="T28" s="81">
        <v>21300</v>
      </c>
      <c r="U28" s="81">
        <v>21300</v>
      </c>
      <c r="V28" s="81">
        <v>21300</v>
      </c>
      <c r="W28" s="81">
        <v>21300</v>
      </c>
      <c r="X28" s="81">
        <v>21300</v>
      </c>
      <c r="Y28" s="81">
        <v>21300</v>
      </c>
      <c r="Z28" s="81">
        <v>21300</v>
      </c>
      <c r="AA28" s="81">
        <v>21300</v>
      </c>
      <c r="AB28" s="81">
        <v>21300</v>
      </c>
      <c r="AC28" s="81">
        <v>21300</v>
      </c>
      <c r="AD28" s="81">
        <v>21300</v>
      </c>
      <c r="AE28" s="81">
        <v>21300</v>
      </c>
      <c r="AF28" s="81">
        <v>21300</v>
      </c>
      <c r="AG28" s="81">
        <v>21300</v>
      </c>
      <c r="AH28" s="81">
        <v>21300</v>
      </c>
      <c r="AI28" s="81">
        <v>21300</v>
      </c>
      <c r="AJ28" s="81">
        <v>21300</v>
      </c>
      <c r="AK28" s="81">
        <v>21300</v>
      </c>
      <c r="AL28" s="81">
        <v>21300</v>
      </c>
      <c r="AM28" s="81">
        <v>21300</v>
      </c>
    </row>
    <row r="29" spans="1:39" s="28" customFormat="1" x14ac:dyDescent="0.2">
      <c r="A29" s="74" t="s">
        <v>100</v>
      </c>
      <c r="B29" s="82">
        <v>4431</v>
      </c>
      <c r="C29" s="82">
        <v>4431</v>
      </c>
      <c r="D29" s="82">
        <v>4431</v>
      </c>
      <c r="E29" s="82">
        <v>4431</v>
      </c>
      <c r="F29" s="82">
        <v>4431</v>
      </c>
      <c r="G29" s="82">
        <v>4431</v>
      </c>
      <c r="H29" s="82">
        <v>4431</v>
      </c>
      <c r="I29" s="82">
        <v>4431</v>
      </c>
      <c r="J29" s="82">
        <v>4431</v>
      </c>
      <c r="K29" s="82">
        <v>4431</v>
      </c>
      <c r="L29" s="82">
        <v>4431</v>
      </c>
      <c r="M29" s="82">
        <v>4431</v>
      </c>
      <c r="N29" s="82">
        <v>4431</v>
      </c>
      <c r="O29" s="82">
        <v>4431</v>
      </c>
      <c r="P29" s="82">
        <v>4431</v>
      </c>
      <c r="Q29" s="82">
        <v>4431</v>
      </c>
      <c r="R29" s="82">
        <v>4431</v>
      </c>
      <c r="S29" s="82">
        <v>4431</v>
      </c>
      <c r="T29" s="82">
        <v>4431</v>
      </c>
      <c r="U29" s="82">
        <v>4431</v>
      </c>
      <c r="V29" s="82">
        <v>4431</v>
      </c>
      <c r="W29" s="82">
        <v>4431</v>
      </c>
      <c r="X29" s="82">
        <v>4431</v>
      </c>
      <c r="Y29" s="82">
        <v>4431</v>
      </c>
      <c r="Z29" s="82">
        <v>4431</v>
      </c>
      <c r="AA29" s="82">
        <v>4431</v>
      </c>
      <c r="AB29" s="82">
        <v>4431</v>
      </c>
      <c r="AC29" s="82">
        <v>4431</v>
      </c>
      <c r="AD29" s="82">
        <v>4431</v>
      </c>
      <c r="AE29" s="82">
        <v>4431</v>
      </c>
      <c r="AF29" s="82">
        <v>4431</v>
      </c>
      <c r="AG29" s="82">
        <v>4431</v>
      </c>
      <c r="AH29" s="82">
        <v>4431</v>
      </c>
      <c r="AI29" s="82">
        <v>4431</v>
      </c>
      <c r="AJ29" s="82">
        <v>4431</v>
      </c>
      <c r="AK29" s="82">
        <v>4431</v>
      </c>
      <c r="AL29" s="82">
        <v>4431</v>
      </c>
      <c r="AM29" s="82">
        <v>4431</v>
      </c>
    </row>
    <row r="30" spans="1:39" x14ac:dyDescent="0.2">
      <c r="A30" s="76" t="s">
        <v>101</v>
      </c>
      <c r="B30" s="81">
        <v>726</v>
      </c>
      <c r="C30" s="81">
        <v>726</v>
      </c>
      <c r="D30" s="81">
        <v>726</v>
      </c>
      <c r="E30" s="81">
        <v>726</v>
      </c>
      <c r="F30" s="81">
        <v>726</v>
      </c>
      <c r="G30" s="81">
        <v>726</v>
      </c>
      <c r="H30" s="81">
        <v>726</v>
      </c>
      <c r="I30" s="81">
        <v>726</v>
      </c>
      <c r="J30" s="81">
        <v>726</v>
      </c>
      <c r="K30" s="81">
        <v>726</v>
      </c>
      <c r="L30" s="81">
        <v>726</v>
      </c>
      <c r="M30" s="81">
        <v>726</v>
      </c>
      <c r="N30" s="81">
        <v>726</v>
      </c>
      <c r="O30" s="81">
        <v>726</v>
      </c>
      <c r="P30" s="81">
        <v>726</v>
      </c>
      <c r="Q30" s="81">
        <v>726</v>
      </c>
      <c r="R30" s="81">
        <v>726</v>
      </c>
      <c r="S30" s="81">
        <v>726</v>
      </c>
      <c r="T30" s="81">
        <v>726</v>
      </c>
      <c r="U30" s="81">
        <v>726</v>
      </c>
      <c r="V30" s="81">
        <v>726</v>
      </c>
      <c r="W30" s="81">
        <v>726</v>
      </c>
      <c r="X30" s="81">
        <v>726</v>
      </c>
      <c r="Y30" s="81">
        <v>726</v>
      </c>
      <c r="Z30" s="81">
        <v>726</v>
      </c>
      <c r="AA30" s="81">
        <v>726</v>
      </c>
      <c r="AB30" s="81">
        <v>726</v>
      </c>
      <c r="AC30" s="81">
        <v>726</v>
      </c>
      <c r="AD30" s="81">
        <v>726</v>
      </c>
      <c r="AE30" s="81">
        <v>726</v>
      </c>
      <c r="AF30" s="81">
        <v>726</v>
      </c>
      <c r="AG30" s="81">
        <v>726</v>
      </c>
      <c r="AH30" s="81">
        <v>726</v>
      </c>
      <c r="AI30" s="81">
        <v>726</v>
      </c>
      <c r="AJ30" s="81">
        <v>726</v>
      </c>
      <c r="AK30" s="81">
        <v>726</v>
      </c>
      <c r="AL30" s="81">
        <v>726</v>
      </c>
      <c r="AM30" s="81">
        <v>726</v>
      </c>
    </row>
    <row r="31" spans="1:39" s="28" customFormat="1" x14ac:dyDescent="0.2">
      <c r="A31" s="74" t="s">
        <v>102</v>
      </c>
      <c r="B31" s="82">
        <v>1317</v>
      </c>
      <c r="C31" s="82">
        <v>1317</v>
      </c>
      <c r="D31" s="82">
        <v>1317</v>
      </c>
      <c r="E31" s="82">
        <v>1317</v>
      </c>
      <c r="F31" s="82">
        <v>1317</v>
      </c>
      <c r="G31" s="82">
        <v>1317</v>
      </c>
      <c r="H31" s="82">
        <v>1317</v>
      </c>
      <c r="I31" s="82">
        <v>1317</v>
      </c>
      <c r="J31" s="82">
        <v>1317</v>
      </c>
      <c r="K31" s="82">
        <v>1317</v>
      </c>
      <c r="L31" s="82">
        <v>1317</v>
      </c>
      <c r="M31" s="82">
        <v>1317</v>
      </c>
      <c r="N31" s="82">
        <v>1317</v>
      </c>
      <c r="O31" s="82">
        <v>1317</v>
      </c>
      <c r="P31" s="82">
        <v>1317</v>
      </c>
      <c r="Q31" s="82">
        <v>1317</v>
      </c>
      <c r="R31" s="82">
        <v>1317</v>
      </c>
      <c r="S31" s="82">
        <v>1317</v>
      </c>
      <c r="T31" s="82">
        <v>1317</v>
      </c>
      <c r="U31" s="82">
        <v>1317</v>
      </c>
      <c r="V31" s="82">
        <v>1317</v>
      </c>
      <c r="W31" s="82">
        <v>1317</v>
      </c>
      <c r="X31" s="82">
        <v>1317</v>
      </c>
      <c r="Y31" s="82">
        <v>1317</v>
      </c>
      <c r="Z31" s="82">
        <v>1317</v>
      </c>
      <c r="AA31" s="82">
        <v>1317</v>
      </c>
      <c r="AB31" s="82">
        <v>1317</v>
      </c>
      <c r="AC31" s="82">
        <v>1317</v>
      </c>
      <c r="AD31" s="82">
        <v>1317</v>
      </c>
      <c r="AE31" s="82">
        <v>1317</v>
      </c>
      <c r="AF31" s="82">
        <v>1317</v>
      </c>
      <c r="AG31" s="82">
        <v>1317</v>
      </c>
      <c r="AH31" s="82">
        <v>1317</v>
      </c>
      <c r="AI31" s="82">
        <v>1317</v>
      </c>
      <c r="AJ31" s="82">
        <v>1317</v>
      </c>
      <c r="AK31" s="82">
        <v>1317</v>
      </c>
      <c r="AL31" s="82">
        <v>1317</v>
      </c>
      <c r="AM31" s="82">
        <v>1317</v>
      </c>
    </row>
    <row r="32" spans="1:39" x14ac:dyDescent="0.2">
      <c r="A32" s="76" t="s">
        <v>103</v>
      </c>
      <c r="B32" s="81">
        <v>45937</v>
      </c>
      <c r="C32" s="81">
        <v>45937</v>
      </c>
      <c r="D32" s="81">
        <v>45937</v>
      </c>
      <c r="E32" s="81">
        <v>45937</v>
      </c>
      <c r="F32" s="81">
        <v>45937</v>
      </c>
      <c r="G32" s="81">
        <v>45937</v>
      </c>
      <c r="H32" s="81">
        <v>45937</v>
      </c>
      <c r="I32" s="81">
        <v>45937</v>
      </c>
      <c r="J32" s="81">
        <v>45937</v>
      </c>
      <c r="K32" s="81">
        <v>45937</v>
      </c>
      <c r="L32" s="81">
        <v>45937</v>
      </c>
      <c r="M32" s="81">
        <v>45937</v>
      </c>
      <c r="N32" s="81">
        <v>45937</v>
      </c>
      <c r="O32" s="81">
        <v>45937</v>
      </c>
      <c r="P32" s="81">
        <v>45937</v>
      </c>
      <c r="Q32" s="81">
        <v>45937</v>
      </c>
      <c r="R32" s="81">
        <v>45937</v>
      </c>
      <c r="S32" s="81">
        <v>45937</v>
      </c>
      <c r="T32" s="81">
        <v>45937</v>
      </c>
      <c r="U32" s="81">
        <v>45937</v>
      </c>
      <c r="V32" s="81">
        <v>45937</v>
      </c>
      <c r="W32" s="81">
        <v>45937</v>
      </c>
      <c r="X32" s="81">
        <v>45937</v>
      </c>
      <c r="Y32" s="81">
        <v>45937</v>
      </c>
      <c r="Z32" s="81">
        <v>45937</v>
      </c>
      <c r="AA32" s="81">
        <v>45937</v>
      </c>
      <c r="AB32" s="81">
        <v>45937</v>
      </c>
      <c r="AC32" s="81">
        <v>45937</v>
      </c>
      <c r="AD32" s="81">
        <v>45937</v>
      </c>
      <c r="AE32" s="81">
        <v>45937</v>
      </c>
      <c r="AF32" s="81">
        <v>45937</v>
      </c>
      <c r="AG32" s="81">
        <v>45937</v>
      </c>
      <c r="AH32" s="81">
        <v>45937</v>
      </c>
      <c r="AI32" s="81">
        <v>45937</v>
      </c>
      <c r="AJ32" s="81">
        <v>45937</v>
      </c>
      <c r="AK32" s="81">
        <v>45937</v>
      </c>
      <c r="AL32" s="81">
        <v>45937</v>
      </c>
      <c r="AM32" s="81">
        <v>45937</v>
      </c>
    </row>
    <row r="33" spans="1:39" s="28" customFormat="1" x14ac:dyDescent="0.2">
      <c r="A33" s="74" t="s">
        <v>104</v>
      </c>
      <c r="B33" s="82">
        <v>2700</v>
      </c>
      <c r="C33" s="82">
        <v>2700</v>
      </c>
      <c r="D33" s="82">
        <v>2700</v>
      </c>
      <c r="E33" s="82">
        <v>2700</v>
      </c>
      <c r="F33" s="82">
        <v>2700</v>
      </c>
      <c r="G33" s="82">
        <v>2700</v>
      </c>
      <c r="H33" s="82">
        <v>2700</v>
      </c>
      <c r="I33" s="82">
        <v>2700</v>
      </c>
      <c r="J33" s="82">
        <v>2700</v>
      </c>
      <c r="K33" s="82">
        <v>2700</v>
      </c>
      <c r="L33" s="82">
        <v>2700</v>
      </c>
      <c r="M33" s="82">
        <v>2700</v>
      </c>
      <c r="N33" s="82">
        <v>2700</v>
      </c>
      <c r="O33" s="82">
        <v>2700</v>
      </c>
      <c r="P33" s="82">
        <v>2700</v>
      </c>
      <c r="Q33" s="82">
        <v>2700</v>
      </c>
      <c r="R33" s="82">
        <v>2700</v>
      </c>
      <c r="S33" s="82">
        <v>2700</v>
      </c>
      <c r="T33" s="82">
        <v>2700</v>
      </c>
      <c r="U33" s="82">
        <v>2700</v>
      </c>
      <c r="V33" s="82">
        <v>2700</v>
      </c>
      <c r="W33" s="82">
        <v>2700</v>
      </c>
      <c r="X33" s="82">
        <v>2700</v>
      </c>
      <c r="Y33" s="82">
        <v>2700</v>
      </c>
      <c r="Z33" s="82">
        <v>2700</v>
      </c>
      <c r="AA33" s="82">
        <v>2700</v>
      </c>
      <c r="AB33" s="82">
        <v>2700</v>
      </c>
      <c r="AC33" s="82">
        <v>2700</v>
      </c>
      <c r="AD33" s="82">
        <v>2700</v>
      </c>
      <c r="AE33" s="82">
        <v>2700</v>
      </c>
      <c r="AF33" s="82">
        <v>2700</v>
      </c>
      <c r="AG33" s="82">
        <v>2700</v>
      </c>
      <c r="AH33" s="82">
        <v>2700</v>
      </c>
      <c r="AI33" s="82">
        <v>2700</v>
      </c>
      <c r="AJ33" s="82">
        <v>2700</v>
      </c>
      <c r="AK33" s="82">
        <v>2700</v>
      </c>
      <c r="AL33" s="82">
        <v>2700</v>
      </c>
      <c r="AM33" s="82">
        <v>2700</v>
      </c>
    </row>
    <row r="34" spans="1:39" x14ac:dyDescent="0.2">
      <c r="A34" s="77" t="s">
        <v>105</v>
      </c>
      <c r="B34" s="83">
        <v>1528220</v>
      </c>
      <c r="C34" s="83">
        <v>1528220</v>
      </c>
      <c r="D34" s="83">
        <v>1528220</v>
      </c>
      <c r="E34" s="83">
        <v>1528220</v>
      </c>
      <c r="F34" s="83">
        <v>1528220</v>
      </c>
      <c r="G34" s="83">
        <v>1528220</v>
      </c>
      <c r="H34" s="83">
        <v>1528220</v>
      </c>
      <c r="I34" s="83">
        <v>1528220</v>
      </c>
      <c r="J34" s="83">
        <v>1528220</v>
      </c>
      <c r="K34" s="83">
        <v>1528220</v>
      </c>
      <c r="L34" s="83">
        <v>1528220</v>
      </c>
      <c r="M34" s="83">
        <v>1528220</v>
      </c>
      <c r="N34" s="83">
        <v>1528220</v>
      </c>
      <c r="O34" s="83">
        <v>1528220</v>
      </c>
      <c r="P34" s="83">
        <v>1528220</v>
      </c>
      <c r="Q34" s="83">
        <v>1528220</v>
      </c>
      <c r="R34" s="83">
        <v>1528220</v>
      </c>
      <c r="S34" s="83">
        <v>1528220</v>
      </c>
      <c r="T34" s="83">
        <v>1528220</v>
      </c>
      <c r="U34" s="83">
        <v>1528220</v>
      </c>
      <c r="V34" s="83">
        <v>1528220</v>
      </c>
      <c r="W34" s="83">
        <v>1528220</v>
      </c>
      <c r="X34" s="83">
        <v>1528220</v>
      </c>
      <c r="Y34" s="83">
        <v>1528220</v>
      </c>
      <c r="Z34" s="83">
        <v>1528220</v>
      </c>
      <c r="AA34" s="83">
        <v>1528220</v>
      </c>
      <c r="AB34" s="83">
        <v>1528220</v>
      </c>
      <c r="AC34" s="83">
        <v>1528220</v>
      </c>
      <c r="AD34" s="83">
        <v>1528220</v>
      </c>
      <c r="AE34" s="83">
        <v>1528220</v>
      </c>
      <c r="AF34" s="83">
        <v>1528220</v>
      </c>
      <c r="AG34" s="83">
        <v>1528220</v>
      </c>
      <c r="AH34" s="83">
        <v>1528220</v>
      </c>
      <c r="AI34" s="83">
        <v>1528220</v>
      </c>
      <c r="AJ34" s="83">
        <v>1528220</v>
      </c>
      <c r="AK34" s="83">
        <v>1528220</v>
      </c>
      <c r="AL34" s="83">
        <v>1528220</v>
      </c>
      <c r="AM34" s="83">
        <v>1528220</v>
      </c>
    </row>
    <row r="35" spans="1:39" s="28" customFormat="1" ht="13.5" thickBot="1" x14ac:dyDescent="0.25">
      <c r="A35" s="79"/>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60"/>
    </row>
    <row r="36" spans="1:39" s="28" customFormat="1" ht="13.5" thickBot="1" x14ac:dyDescent="0.25">
      <c r="A36" s="71" t="s">
        <v>107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row>
    <row r="37" spans="1:39" x14ac:dyDescent="0.2">
      <c r="A37" s="72" t="s">
        <v>99</v>
      </c>
      <c r="B37" s="81">
        <v>16113.828</v>
      </c>
      <c r="C37" s="81">
        <v>2182.7669999999998</v>
      </c>
      <c r="D37" s="81">
        <v>0</v>
      </c>
      <c r="E37" s="81">
        <v>1887.8150000000001</v>
      </c>
      <c r="F37" s="81">
        <v>1976.2750000000001</v>
      </c>
      <c r="G37" s="81">
        <v>4309.9780000000001</v>
      </c>
      <c r="H37" s="81">
        <v>2375.2080000000001</v>
      </c>
      <c r="I37" s="81">
        <v>614.30600000000004</v>
      </c>
      <c r="J37" s="81">
        <v>681.97500000000002</v>
      </c>
      <c r="K37" s="81">
        <v>1939.7650000000001</v>
      </c>
      <c r="L37" s="81">
        <v>1190.3140000000001</v>
      </c>
      <c r="M37" s="81">
        <v>4621.3059999999996</v>
      </c>
      <c r="N37" s="81">
        <v>1741.03</v>
      </c>
      <c r="O37" s="81">
        <v>4167.2089999999998</v>
      </c>
      <c r="P37" s="81">
        <v>2388.27</v>
      </c>
      <c r="Q37" s="81">
        <v>2183.2510000000002</v>
      </c>
      <c r="R37" s="81">
        <v>1235.4690000000001</v>
      </c>
      <c r="S37" s="81">
        <v>1203.086</v>
      </c>
      <c r="T37" s="81">
        <v>1693.1420000000001</v>
      </c>
      <c r="U37" s="81">
        <v>1297.1179999999999</v>
      </c>
      <c r="V37" s="81">
        <v>1845.7190000000001</v>
      </c>
      <c r="W37" s="81">
        <v>745.00300000000004</v>
      </c>
      <c r="X37" s="81">
        <v>2112.502</v>
      </c>
      <c r="Y37" s="81">
        <v>271.85300000000001</v>
      </c>
      <c r="Z37" s="81">
        <v>2193.0210000000002</v>
      </c>
      <c r="AA37" s="81">
        <v>1353.88</v>
      </c>
      <c r="AB37" s="81">
        <v>1287.4449999999999</v>
      </c>
      <c r="AC37" s="81">
        <v>520.41099999999994</v>
      </c>
      <c r="AD37" s="81">
        <v>2520.3319999999999</v>
      </c>
      <c r="AE37" s="81">
        <v>1520.644</v>
      </c>
      <c r="AF37" s="81">
        <v>577.95299999999997</v>
      </c>
      <c r="AG37" s="81">
        <v>577.95299999999997</v>
      </c>
      <c r="AH37" s="81">
        <v>2135.0349999999999</v>
      </c>
      <c r="AI37" s="81">
        <v>1976.588</v>
      </c>
      <c r="AJ37" s="81">
        <v>1335.5519999999999</v>
      </c>
      <c r="AK37" s="81">
        <v>237.06800000000001</v>
      </c>
      <c r="AL37" s="81">
        <v>2296.2269999999999</v>
      </c>
      <c r="AM37" s="81">
        <v>284.279</v>
      </c>
    </row>
    <row r="38" spans="1:39" s="28" customFormat="1" x14ac:dyDescent="0.2">
      <c r="A38" s="74" t="s">
        <v>100</v>
      </c>
      <c r="B38" s="82">
        <v>2157.4360000000001</v>
      </c>
      <c r="C38" s="82">
        <v>0</v>
      </c>
      <c r="D38" s="82">
        <v>231.5</v>
      </c>
      <c r="E38" s="82">
        <v>1134.337</v>
      </c>
      <c r="F38" s="82">
        <v>1811.384</v>
      </c>
      <c r="G38" s="82">
        <v>166.24</v>
      </c>
      <c r="H38" s="82">
        <v>1528.5550000000001</v>
      </c>
      <c r="I38" s="82">
        <v>740.95600000000002</v>
      </c>
      <c r="J38" s="82">
        <v>115.6</v>
      </c>
      <c r="K38" s="82">
        <v>8</v>
      </c>
      <c r="L38" s="82">
        <v>3379.0619999999999</v>
      </c>
      <c r="M38" s="82">
        <v>83.033000000000001</v>
      </c>
      <c r="N38" s="82">
        <v>288.57499999999999</v>
      </c>
      <c r="O38" s="82">
        <v>466.39100000000002</v>
      </c>
      <c r="P38" s="82">
        <v>1502.4559999999999</v>
      </c>
      <c r="Q38" s="82">
        <v>234.85900000000001</v>
      </c>
      <c r="R38" s="82">
        <v>0</v>
      </c>
      <c r="S38" s="82">
        <v>153.303</v>
      </c>
      <c r="T38" s="82">
        <v>55.75</v>
      </c>
      <c r="U38" s="82">
        <v>299.24099999999999</v>
      </c>
      <c r="V38" s="82">
        <v>183.631</v>
      </c>
      <c r="W38" s="82">
        <v>666.84500000000003</v>
      </c>
      <c r="X38" s="82">
        <v>432.71899999999999</v>
      </c>
      <c r="Y38" s="82">
        <v>99.748000000000005</v>
      </c>
      <c r="Z38" s="82">
        <v>804.66600000000005</v>
      </c>
      <c r="AA38" s="82">
        <v>492.32</v>
      </c>
      <c r="AB38" s="82">
        <v>988.53399999999999</v>
      </c>
      <c r="AC38" s="82">
        <v>1262.9459999999999</v>
      </c>
      <c r="AD38" s="82">
        <v>203.9</v>
      </c>
      <c r="AE38" s="82">
        <v>617.54600000000005</v>
      </c>
      <c r="AF38" s="82">
        <v>164.26900000000001</v>
      </c>
      <c r="AG38" s="82">
        <v>164.26900000000001</v>
      </c>
      <c r="AH38" s="82">
        <v>326.89499999999998</v>
      </c>
      <c r="AI38" s="82">
        <v>774.16899999999998</v>
      </c>
      <c r="AJ38" s="82">
        <v>2214.5590000000002</v>
      </c>
      <c r="AK38" s="82">
        <v>1238.5419999999999</v>
      </c>
      <c r="AL38" s="82">
        <v>0</v>
      </c>
      <c r="AM38" s="82">
        <v>0</v>
      </c>
    </row>
    <row r="39" spans="1:39" x14ac:dyDescent="0.2">
      <c r="A39" s="76" t="s">
        <v>101</v>
      </c>
      <c r="B39" s="81">
        <v>10412.313</v>
      </c>
      <c r="C39" s="81">
        <v>1095.345</v>
      </c>
      <c r="D39" s="81">
        <v>780.22299999999996</v>
      </c>
      <c r="E39" s="81">
        <v>4255.9539999999997</v>
      </c>
      <c r="F39" s="81">
        <v>2301.2649999999999</v>
      </c>
      <c r="G39" s="81">
        <v>4333.5190000000002</v>
      </c>
      <c r="H39" s="81">
        <v>3588.319</v>
      </c>
      <c r="I39" s="81">
        <v>1054.5619999999999</v>
      </c>
      <c r="J39" s="81">
        <v>665.178</v>
      </c>
      <c r="K39" s="81">
        <v>2728.3090000000002</v>
      </c>
      <c r="L39" s="81">
        <v>1820.9390000000001</v>
      </c>
      <c r="M39" s="81">
        <v>3879.241</v>
      </c>
      <c r="N39" s="81">
        <v>3284.6970000000001</v>
      </c>
      <c r="O39" s="81">
        <v>5221.7309999999998</v>
      </c>
      <c r="P39" s="81">
        <v>1117.203</v>
      </c>
      <c r="Q39" s="81">
        <v>2154.8209999999999</v>
      </c>
      <c r="R39" s="81">
        <v>4217.4560000000001</v>
      </c>
      <c r="S39" s="81">
        <v>1964.482</v>
      </c>
      <c r="T39" s="81">
        <v>2272.7199999999998</v>
      </c>
      <c r="U39" s="81">
        <v>1775.2739999999999</v>
      </c>
      <c r="V39" s="81">
        <v>4978.8159999999998</v>
      </c>
      <c r="W39" s="81">
        <v>1310.9749999999999</v>
      </c>
      <c r="X39" s="81">
        <v>1889.402</v>
      </c>
      <c r="Y39" s="81">
        <v>476.51799999999997</v>
      </c>
      <c r="Z39" s="81">
        <v>3844.0509999999999</v>
      </c>
      <c r="AA39" s="81">
        <v>2400.06</v>
      </c>
      <c r="AB39" s="81">
        <v>1719.6379999999999</v>
      </c>
      <c r="AC39" s="81">
        <v>912.20500000000004</v>
      </c>
      <c r="AD39" s="81">
        <v>2506.567</v>
      </c>
      <c r="AE39" s="81">
        <v>4210.4549999999999</v>
      </c>
      <c r="AF39" s="81">
        <v>1826.434</v>
      </c>
      <c r="AG39" s="81">
        <v>1826.434</v>
      </c>
      <c r="AH39" s="81">
        <v>2093.663</v>
      </c>
      <c r="AI39" s="81">
        <v>1721.6220000000001</v>
      </c>
      <c r="AJ39" s="81">
        <v>1933.943</v>
      </c>
      <c r="AK39" s="81">
        <v>0</v>
      </c>
      <c r="AL39" s="81">
        <v>6998.8410000000003</v>
      </c>
      <c r="AM39" s="81">
        <v>287.36599999999999</v>
      </c>
    </row>
    <row r="40" spans="1:39" s="28" customFormat="1" x14ac:dyDescent="0.2">
      <c r="A40" s="74" t="s">
        <v>102</v>
      </c>
      <c r="B40" s="82">
        <v>5180.5370000000003</v>
      </c>
      <c r="C40" s="82">
        <v>0</v>
      </c>
      <c r="D40" s="82">
        <v>172.46700000000001</v>
      </c>
      <c r="E40" s="82">
        <v>776.31299999999999</v>
      </c>
      <c r="F40" s="82">
        <v>1429.23</v>
      </c>
      <c r="G40" s="82">
        <v>3567.31</v>
      </c>
      <c r="H40" s="82">
        <v>2699.087</v>
      </c>
      <c r="I40" s="82">
        <v>1640.4380000000001</v>
      </c>
      <c r="J40" s="82">
        <v>523.80200000000002</v>
      </c>
      <c r="K40" s="82">
        <v>4315.6419999999998</v>
      </c>
      <c r="L40" s="82">
        <v>783.49400000000003</v>
      </c>
      <c r="M40" s="82">
        <v>9913.8130000000001</v>
      </c>
      <c r="N40" s="82">
        <v>2923.319</v>
      </c>
      <c r="O40" s="82">
        <v>3524.18</v>
      </c>
      <c r="P40" s="82">
        <v>2850.422</v>
      </c>
      <c r="Q40" s="82">
        <v>3089.884</v>
      </c>
      <c r="R40" s="82">
        <v>22.202000000000002</v>
      </c>
      <c r="S40" s="82">
        <v>716.79399999999998</v>
      </c>
      <c r="T40" s="82">
        <v>252.18199999999999</v>
      </c>
      <c r="U40" s="82">
        <v>1936.1869999999999</v>
      </c>
      <c r="V40" s="82">
        <v>3664.1709999999998</v>
      </c>
      <c r="W40" s="82">
        <v>4094.3760000000002</v>
      </c>
      <c r="X40" s="82">
        <v>445.05099999999999</v>
      </c>
      <c r="Y40" s="82">
        <v>130.483</v>
      </c>
      <c r="Z40" s="82">
        <v>1523.6310000000001</v>
      </c>
      <c r="AA40" s="82">
        <v>2151.2979999999998</v>
      </c>
      <c r="AB40" s="82">
        <v>924.36699999999996</v>
      </c>
      <c r="AC40" s="82">
        <v>249.785</v>
      </c>
      <c r="AD40" s="82">
        <v>2159.2179999999998</v>
      </c>
      <c r="AE40" s="82">
        <v>1462.0050000000001</v>
      </c>
      <c r="AF40" s="82">
        <v>864.20299999999997</v>
      </c>
      <c r="AG40" s="82">
        <v>864.20299999999997</v>
      </c>
      <c r="AH40" s="82">
        <v>1308.442</v>
      </c>
      <c r="AI40" s="82">
        <v>3334.5160000000001</v>
      </c>
      <c r="AJ40" s="82">
        <v>11.898</v>
      </c>
      <c r="AK40" s="82">
        <v>0</v>
      </c>
      <c r="AL40" s="82">
        <v>5863.9070000000002</v>
      </c>
      <c r="AM40" s="82">
        <v>155.107</v>
      </c>
    </row>
    <row r="41" spans="1:39" x14ac:dyDescent="0.2">
      <c r="A41" s="76" t="s">
        <v>103</v>
      </c>
      <c r="B41" s="81">
        <v>1831.0260000000001</v>
      </c>
      <c r="C41" s="81">
        <v>0</v>
      </c>
      <c r="D41" s="81">
        <v>0</v>
      </c>
      <c r="E41" s="81">
        <v>0</v>
      </c>
      <c r="F41" s="81">
        <v>105.849</v>
      </c>
      <c r="G41" s="81">
        <v>0</v>
      </c>
      <c r="H41" s="81">
        <v>0</v>
      </c>
      <c r="I41" s="81">
        <v>0</v>
      </c>
      <c r="J41" s="81">
        <v>0</v>
      </c>
      <c r="K41" s="81">
        <v>0</v>
      </c>
      <c r="L41" s="81">
        <v>3.42</v>
      </c>
      <c r="M41" s="81">
        <v>350.33199999999999</v>
      </c>
      <c r="N41" s="81">
        <v>0</v>
      </c>
      <c r="O41" s="81">
        <v>0</v>
      </c>
      <c r="P41" s="81">
        <v>0</v>
      </c>
      <c r="Q41" s="81">
        <v>0</v>
      </c>
      <c r="R41" s="81">
        <v>0</v>
      </c>
      <c r="S41" s="81">
        <v>0</v>
      </c>
      <c r="T41" s="81">
        <v>0</v>
      </c>
      <c r="U41" s="81">
        <v>0</v>
      </c>
      <c r="V41" s="81">
        <v>0</v>
      </c>
      <c r="W41" s="81">
        <v>0</v>
      </c>
      <c r="X41" s="81">
        <v>0</v>
      </c>
      <c r="Y41" s="81">
        <v>0</v>
      </c>
      <c r="Z41" s="81">
        <v>0</v>
      </c>
      <c r="AA41" s="81">
        <v>0</v>
      </c>
      <c r="AB41" s="81">
        <v>0</v>
      </c>
      <c r="AC41" s="81">
        <v>0</v>
      </c>
      <c r="AD41" s="81">
        <v>0</v>
      </c>
      <c r="AE41" s="81">
        <v>0</v>
      </c>
      <c r="AF41" s="81">
        <v>0</v>
      </c>
      <c r="AG41" s="81">
        <v>0</v>
      </c>
      <c r="AH41" s="81">
        <v>0</v>
      </c>
      <c r="AI41" s="81">
        <v>0</v>
      </c>
      <c r="AJ41" s="81">
        <v>0</v>
      </c>
      <c r="AK41" s="81">
        <v>0</v>
      </c>
      <c r="AL41" s="81">
        <v>0</v>
      </c>
      <c r="AM41" s="81">
        <v>0</v>
      </c>
    </row>
    <row r="42" spans="1:39" s="28" customFormat="1" x14ac:dyDescent="0.2">
      <c r="A42" s="74" t="s">
        <v>104</v>
      </c>
      <c r="B42" s="82">
        <v>0</v>
      </c>
      <c r="C42" s="82">
        <v>0</v>
      </c>
      <c r="D42" s="82">
        <v>0</v>
      </c>
      <c r="E42" s="82">
        <v>0</v>
      </c>
      <c r="F42" s="82">
        <v>0</v>
      </c>
      <c r="G42" s="82">
        <v>0</v>
      </c>
      <c r="H42" s="82">
        <v>0</v>
      </c>
      <c r="I42" s="82">
        <v>0</v>
      </c>
      <c r="J42" s="82">
        <v>0</v>
      </c>
      <c r="K42" s="82">
        <v>0</v>
      </c>
      <c r="L42" s="82">
        <v>0</v>
      </c>
      <c r="M42" s="82">
        <v>0</v>
      </c>
      <c r="N42" s="82">
        <v>0</v>
      </c>
      <c r="O42" s="82">
        <v>0</v>
      </c>
      <c r="P42" s="82">
        <v>0</v>
      </c>
      <c r="Q42" s="82">
        <v>0</v>
      </c>
      <c r="R42" s="82">
        <v>0</v>
      </c>
      <c r="S42" s="82">
        <v>0</v>
      </c>
      <c r="T42" s="82">
        <v>0</v>
      </c>
      <c r="U42" s="82">
        <v>0</v>
      </c>
      <c r="V42" s="82">
        <v>0</v>
      </c>
      <c r="W42" s="82">
        <v>0</v>
      </c>
      <c r="X42" s="82">
        <v>0</v>
      </c>
      <c r="Y42" s="82">
        <v>0</v>
      </c>
      <c r="Z42" s="82">
        <v>0</v>
      </c>
      <c r="AA42" s="82">
        <v>0</v>
      </c>
      <c r="AB42" s="82">
        <v>0</v>
      </c>
      <c r="AC42" s="82">
        <v>0</v>
      </c>
      <c r="AD42" s="82">
        <v>0</v>
      </c>
      <c r="AE42" s="82">
        <v>0</v>
      </c>
      <c r="AF42" s="82">
        <v>0</v>
      </c>
      <c r="AG42" s="82">
        <v>0</v>
      </c>
      <c r="AH42" s="82">
        <v>0</v>
      </c>
      <c r="AI42" s="82">
        <v>0</v>
      </c>
      <c r="AJ42" s="82">
        <v>0</v>
      </c>
      <c r="AK42" s="82">
        <v>0</v>
      </c>
      <c r="AL42" s="82">
        <v>0</v>
      </c>
      <c r="AM42" s="82">
        <v>0</v>
      </c>
    </row>
    <row r="43" spans="1:39" x14ac:dyDescent="0.2">
      <c r="A43" s="77" t="s">
        <v>105</v>
      </c>
      <c r="B43" s="83">
        <v>111897.33227</v>
      </c>
      <c r="C43" s="83">
        <v>28389.760309999998</v>
      </c>
      <c r="D43" s="83">
        <v>3730.1695199999999</v>
      </c>
      <c r="E43" s="83">
        <v>46593.091039999999</v>
      </c>
      <c r="F43" s="83">
        <v>35941.141859999996</v>
      </c>
      <c r="G43" s="83">
        <v>66902.956149999998</v>
      </c>
      <c r="H43" s="83">
        <v>66720.639420000007</v>
      </c>
      <c r="I43" s="83">
        <v>25259.235000000001</v>
      </c>
      <c r="J43" s="83">
        <v>9851.1804700000012</v>
      </c>
      <c r="K43" s="83">
        <v>48975.607369999998</v>
      </c>
      <c r="L43" s="83">
        <v>40812.969700000001</v>
      </c>
      <c r="M43" s="83">
        <v>81024.457049999997</v>
      </c>
      <c r="N43" s="83">
        <v>48176.957320000001</v>
      </c>
      <c r="O43" s="83">
        <v>65680.686990000002</v>
      </c>
      <c r="P43" s="83">
        <v>43916.492460000001</v>
      </c>
      <c r="Q43" s="83">
        <v>37047.290139999997</v>
      </c>
      <c r="R43" s="83">
        <v>30796.766159999999</v>
      </c>
      <c r="S43" s="83">
        <v>20189.424260000003</v>
      </c>
      <c r="T43" s="83">
        <v>28434.690350000001</v>
      </c>
      <c r="U43" s="83">
        <v>27900.76441</v>
      </c>
      <c r="V43" s="83">
        <v>65999.839229999998</v>
      </c>
      <c r="W43" s="83">
        <v>31013.455429999998</v>
      </c>
      <c r="X43" s="83">
        <v>21415.645539999998</v>
      </c>
      <c r="Y43" s="83">
        <v>6524.0143399999997</v>
      </c>
      <c r="Z43" s="83">
        <v>37262.786220000002</v>
      </c>
      <c r="AA43" s="83">
        <v>28838.230909999998</v>
      </c>
      <c r="AB43" s="83">
        <v>22227.532279999999</v>
      </c>
      <c r="AC43" s="83">
        <v>12420.50944</v>
      </c>
      <c r="AD43" s="83">
        <v>28280.210019999999</v>
      </c>
      <c r="AE43" s="83">
        <v>37755.37571</v>
      </c>
      <c r="AF43" s="83">
        <v>17438.949499999999</v>
      </c>
      <c r="AG43" s="83">
        <v>17438.949499999999</v>
      </c>
      <c r="AH43" s="83">
        <v>33561.642119999997</v>
      </c>
      <c r="AI43" s="83">
        <v>42002.405460000002</v>
      </c>
      <c r="AJ43" s="83">
        <v>26497.634160000001</v>
      </c>
      <c r="AK43" s="83">
        <v>14302.69765</v>
      </c>
      <c r="AL43" s="83">
        <v>53507.914509999995</v>
      </c>
      <c r="AM43" s="83">
        <v>4355.3685099999993</v>
      </c>
    </row>
    <row r="44" spans="1:39" x14ac:dyDescent="0.2">
      <c r="AM44" s="10"/>
    </row>
    <row r="45" spans="1:39" x14ac:dyDescent="0.2">
      <c r="A45" s="2" t="s">
        <v>119</v>
      </c>
    </row>
    <row r="46" spans="1:39" x14ac:dyDescent="0.2">
      <c r="A46" s="2" t="s">
        <v>120</v>
      </c>
    </row>
    <row r="47" spans="1:39" x14ac:dyDescent="0.2">
      <c r="A47" s="2"/>
    </row>
    <row r="48" spans="1:39" x14ac:dyDescent="0.2">
      <c r="A48" s="39" t="s">
        <v>118</v>
      </c>
    </row>
    <row r="49" spans="1:1" x14ac:dyDescent="0.2">
      <c r="A49" s="2" t="s">
        <v>117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9"/>
  <sheetViews>
    <sheetView workbookViewId="0">
      <pane xSplit="1" topLeftCell="B1" activePane="topRight" state="frozen"/>
      <selection pane="topRight"/>
    </sheetView>
  </sheetViews>
  <sheetFormatPr defaultRowHeight="12.75" x14ac:dyDescent="0.2"/>
  <cols>
    <col min="1" max="1" width="41.140625" customWidth="1"/>
    <col min="40" max="40" width="9.140625" style="28"/>
  </cols>
  <sheetData>
    <row r="1" spans="1:40" ht="15.75" x14ac:dyDescent="0.25">
      <c r="A1" s="1" t="s">
        <v>109</v>
      </c>
      <c r="B1" s="46"/>
      <c r="K1" s="47"/>
    </row>
    <row r="2" spans="1:40" x14ac:dyDescent="0.2">
      <c r="A2" s="38"/>
      <c r="E2" s="4"/>
      <c r="K2" s="12"/>
    </row>
    <row r="3" spans="1:40" ht="15" x14ac:dyDescent="0.25">
      <c r="A3" s="5" t="s">
        <v>110</v>
      </c>
      <c r="E3" s="4"/>
      <c r="K3" s="12"/>
    </row>
    <row r="4" spans="1:40" ht="15" x14ac:dyDescent="0.25">
      <c r="A4" s="5" t="s">
        <v>89</v>
      </c>
      <c r="E4" s="4"/>
      <c r="K4" s="12"/>
    </row>
    <row r="5" spans="1:40" ht="15" x14ac:dyDescent="0.25">
      <c r="A5" s="5" t="s">
        <v>90</v>
      </c>
    </row>
    <row r="6" spans="1:40" ht="15" customHeight="1" x14ac:dyDescent="0.25">
      <c r="A6" s="5" t="s">
        <v>91</v>
      </c>
      <c r="AN6" s="38"/>
    </row>
    <row r="7" spans="1:40" x14ac:dyDescent="0.2">
      <c r="A7" s="39"/>
    </row>
    <row r="8" spans="1:40" x14ac:dyDescent="0.2">
      <c r="A8" s="54" t="s">
        <v>115</v>
      </c>
      <c r="B8" s="55">
        <v>135</v>
      </c>
      <c r="C8" s="55">
        <v>200</v>
      </c>
      <c r="D8" s="55">
        <v>210</v>
      </c>
      <c r="E8" s="55">
        <v>241</v>
      </c>
      <c r="F8" s="55">
        <v>251</v>
      </c>
      <c r="G8" s="55">
        <v>260</v>
      </c>
      <c r="H8" s="55">
        <v>280</v>
      </c>
      <c r="I8" s="55">
        <v>295</v>
      </c>
      <c r="J8" s="55">
        <v>300</v>
      </c>
      <c r="K8" s="55">
        <v>330</v>
      </c>
      <c r="L8" s="55">
        <v>390</v>
      </c>
      <c r="M8" s="55">
        <v>415</v>
      </c>
      <c r="N8" s="55">
        <v>425</v>
      </c>
      <c r="O8" s="55">
        <v>435</v>
      </c>
      <c r="P8" s="55">
        <v>480</v>
      </c>
      <c r="Q8" s="55">
        <v>500</v>
      </c>
      <c r="R8" s="55">
        <v>510</v>
      </c>
      <c r="S8" s="55">
        <v>540</v>
      </c>
      <c r="T8" s="55">
        <v>545</v>
      </c>
      <c r="U8" s="55">
        <v>565</v>
      </c>
      <c r="V8" s="55">
        <v>595</v>
      </c>
      <c r="W8" s="55">
        <v>632</v>
      </c>
      <c r="X8" s="55">
        <v>638</v>
      </c>
      <c r="Y8" s="55">
        <v>639</v>
      </c>
      <c r="Z8" s="55">
        <v>642</v>
      </c>
      <c r="AA8" s="55">
        <v>643</v>
      </c>
      <c r="AB8" s="55">
        <v>644</v>
      </c>
      <c r="AC8" s="56">
        <v>645</v>
      </c>
      <c r="AD8" s="55">
        <v>650</v>
      </c>
      <c r="AE8" s="55">
        <v>670</v>
      </c>
      <c r="AF8" s="55">
        <v>712</v>
      </c>
      <c r="AG8" s="57">
        <v>71286</v>
      </c>
      <c r="AH8" s="55">
        <v>713</v>
      </c>
      <c r="AI8" s="55">
        <v>715</v>
      </c>
      <c r="AJ8" s="55">
        <v>880</v>
      </c>
      <c r="AK8" s="55">
        <v>883</v>
      </c>
      <c r="AL8" s="55">
        <v>910</v>
      </c>
      <c r="AM8" s="55">
        <v>911</v>
      </c>
      <c r="AN8" s="56">
        <v>929</v>
      </c>
    </row>
    <row r="9" spans="1:40" ht="13.5" thickBot="1" x14ac:dyDescent="0.2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60"/>
    </row>
    <row r="10" spans="1:40" ht="13.5" thickBot="1" x14ac:dyDescent="0.25">
      <c r="A10" s="61" t="s">
        <v>92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60"/>
    </row>
    <row r="11" spans="1:40" x14ac:dyDescent="0.2">
      <c r="A11" s="62" t="s">
        <v>93</v>
      </c>
      <c r="B11" s="51">
        <f>(B19+B20+B21+B22+B23+B24)/B25</f>
        <v>0.15804954991984874</v>
      </c>
      <c r="C11" s="51">
        <f t="shared" ref="C11:AN11" si="0">(C19+C20+C21+C22+C23+C24)/C25</f>
        <v>0.15804954991984874</v>
      </c>
      <c r="D11" s="51">
        <f t="shared" si="0"/>
        <v>0.15804954991984874</v>
      </c>
      <c r="E11" s="51">
        <f t="shared" si="0"/>
        <v>0.15804954991984874</v>
      </c>
      <c r="F11" s="51">
        <f t="shared" si="0"/>
        <v>0.15804954991984874</v>
      </c>
      <c r="G11" s="51">
        <f t="shared" si="0"/>
        <v>0.15804954991984874</v>
      </c>
      <c r="H11" s="51">
        <f t="shared" si="0"/>
        <v>0.15804954991984874</v>
      </c>
      <c r="I11" s="51">
        <f t="shared" si="0"/>
        <v>0.15804954991984874</v>
      </c>
      <c r="J11" s="51">
        <f t="shared" si="0"/>
        <v>0.15804954991984874</v>
      </c>
      <c r="K11" s="51">
        <f t="shared" si="0"/>
        <v>0.15804954991984874</v>
      </c>
      <c r="L11" s="51">
        <f t="shared" si="0"/>
        <v>0.15804954991984874</v>
      </c>
      <c r="M11" s="51">
        <f t="shared" si="0"/>
        <v>0.15804954991984874</v>
      </c>
      <c r="N11" s="51">
        <f t="shared" si="0"/>
        <v>0.15804954991984874</v>
      </c>
      <c r="O11" s="51">
        <f t="shared" si="0"/>
        <v>0.15804954991984874</v>
      </c>
      <c r="P11" s="51">
        <f t="shared" si="0"/>
        <v>0.15804954991984874</v>
      </c>
      <c r="Q11" s="51">
        <f t="shared" si="0"/>
        <v>0.15804954991984874</v>
      </c>
      <c r="R11" s="51">
        <f t="shared" si="0"/>
        <v>0.15804954991984874</v>
      </c>
      <c r="S11" s="51">
        <f t="shared" si="0"/>
        <v>0.15804954991984874</v>
      </c>
      <c r="T11" s="51">
        <f t="shared" si="0"/>
        <v>0.15804954991984874</v>
      </c>
      <c r="U11" s="51">
        <f t="shared" si="0"/>
        <v>0.15804954991984874</v>
      </c>
      <c r="V11" s="51">
        <f t="shared" si="0"/>
        <v>0.15804954991984874</v>
      </c>
      <c r="W11" s="51">
        <f t="shared" si="0"/>
        <v>0.15804954991984874</v>
      </c>
      <c r="X11" s="51">
        <f t="shared" si="0"/>
        <v>0.15804954991984874</v>
      </c>
      <c r="Y11" s="51">
        <f t="shared" si="0"/>
        <v>0.15804954991984874</v>
      </c>
      <c r="Z11" s="51">
        <f t="shared" si="0"/>
        <v>0.15804954991984874</v>
      </c>
      <c r="AA11" s="51">
        <f t="shared" si="0"/>
        <v>0.15804954991984874</v>
      </c>
      <c r="AB11" s="51">
        <f t="shared" si="0"/>
        <v>0.15804954991984874</v>
      </c>
      <c r="AC11" s="51">
        <f t="shared" si="0"/>
        <v>0.15804954991984874</v>
      </c>
      <c r="AD11" s="51">
        <f t="shared" si="0"/>
        <v>0.15804954991984874</v>
      </c>
      <c r="AE11" s="51">
        <f t="shared" si="0"/>
        <v>0.15804954991984874</v>
      </c>
      <c r="AF11" s="51">
        <f t="shared" si="0"/>
        <v>0.15804954991984874</v>
      </c>
      <c r="AG11" s="51">
        <f t="shared" si="0"/>
        <v>0.15804954991984874</v>
      </c>
      <c r="AH11" s="51">
        <f t="shared" si="0"/>
        <v>0.15804954991984874</v>
      </c>
      <c r="AI11" s="51">
        <f t="shared" si="0"/>
        <v>0.15804954991984874</v>
      </c>
      <c r="AJ11" s="51">
        <f t="shared" si="0"/>
        <v>0.15804954991984874</v>
      </c>
      <c r="AK11" s="51">
        <f t="shared" si="0"/>
        <v>0.15804954991984874</v>
      </c>
      <c r="AL11" s="51">
        <f t="shared" si="0"/>
        <v>0.15804954991984874</v>
      </c>
      <c r="AM11" s="51">
        <f t="shared" si="0"/>
        <v>0.15804954991984874</v>
      </c>
      <c r="AN11" s="51">
        <f t="shared" si="0"/>
        <v>0.15804954991984874</v>
      </c>
    </row>
    <row r="12" spans="1:40" s="28" customFormat="1" x14ac:dyDescent="0.2">
      <c r="A12" s="63" t="s">
        <v>94</v>
      </c>
      <c r="B12" s="64">
        <f t="shared" ref="B12:AN12" si="1">(B28+B29+B30+B31+B32+B33)/B34</f>
        <v>5.1999999999999998E-2</v>
      </c>
      <c r="C12" s="64">
        <f t="shared" si="1"/>
        <v>5.1999999999999998E-2</v>
      </c>
      <c r="D12" s="64">
        <f t="shared" si="1"/>
        <v>5.1999999999999998E-2</v>
      </c>
      <c r="E12" s="64">
        <f t="shared" si="1"/>
        <v>5.1999999999999998E-2</v>
      </c>
      <c r="F12" s="64">
        <f t="shared" si="1"/>
        <v>5.1999999999999998E-2</v>
      </c>
      <c r="G12" s="64">
        <f t="shared" si="1"/>
        <v>5.1999999999999998E-2</v>
      </c>
      <c r="H12" s="64">
        <f t="shared" si="1"/>
        <v>5.1999999999999998E-2</v>
      </c>
      <c r="I12" s="64">
        <f t="shared" si="1"/>
        <v>5.1999999999999998E-2</v>
      </c>
      <c r="J12" s="64">
        <f t="shared" si="1"/>
        <v>5.1999999999999998E-2</v>
      </c>
      <c r="K12" s="64">
        <f t="shared" si="1"/>
        <v>5.1999999999999998E-2</v>
      </c>
      <c r="L12" s="64">
        <f t="shared" si="1"/>
        <v>5.1999999999999998E-2</v>
      </c>
      <c r="M12" s="64">
        <f t="shared" si="1"/>
        <v>5.1999999999999998E-2</v>
      </c>
      <c r="N12" s="64">
        <f t="shared" si="1"/>
        <v>5.1999999999999998E-2</v>
      </c>
      <c r="O12" s="64">
        <f t="shared" si="1"/>
        <v>5.1999999999999998E-2</v>
      </c>
      <c r="P12" s="64">
        <f t="shared" si="1"/>
        <v>5.1999999999999998E-2</v>
      </c>
      <c r="Q12" s="64">
        <f t="shared" si="1"/>
        <v>5.1999999999999998E-2</v>
      </c>
      <c r="R12" s="64">
        <f t="shared" si="1"/>
        <v>5.1999999999999998E-2</v>
      </c>
      <c r="S12" s="64">
        <f t="shared" si="1"/>
        <v>5.1999999999999998E-2</v>
      </c>
      <c r="T12" s="64">
        <f t="shared" si="1"/>
        <v>5.1999999999999998E-2</v>
      </c>
      <c r="U12" s="64">
        <f t="shared" si="1"/>
        <v>5.1999999999999998E-2</v>
      </c>
      <c r="V12" s="64">
        <f t="shared" si="1"/>
        <v>5.1999999999999998E-2</v>
      </c>
      <c r="W12" s="64">
        <f t="shared" si="1"/>
        <v>5.1999999999999998E-2</v>
      </c>
      <c r="X12" s="64">
        <f t="shared" si="1"/>
        <v>5.1999999999999998E-2</v>
      </c>
      <c r="Y12" s="64">
        <f t="shared" si="1"/>
        <v>5.1999999999999998E-2</v>
      </c>
      <c r="Z12" s="64">
        <f t="shared" si="1"/>
        <v>5.1999999999999998E-2</v>
      </c>
      <c r="AA12" s="64">
        <f t="shared" si="1"/>
        <v>5.1999999999999998E-2</v>
      </c>
      <c r="AB12" s="64">
        <f t="shared" si="1"/>
        <v>5.1999999999999998E-2</v>
      </c>
      <c r="AC12" s="64">
        <f t="shared" si="1"/>
        <v>5.1999999999999998E-2</v>
      </c>
      <c r="AD12" s="64">
        <f t="shared" si="1"/>
        <v>5.1999999999999998E-2</v>
      </c>
      <c r="AE12" s="64">
        <f t="shared" si="1"/>
        <v>5.1999999999999998E-2</v>
      </c>
      <c r="AF12" s="64">
        <f t="shared" si="1"/>
        <v>5.1999999999999998E-2</v>
      </c>
      <c r="AG12" s="64">
        <f t="shared" si="1"/>
        <v>5.1999999999999998E-2</v>
      </c>
      <c r="AH12" s="64">
        <f t="shared" si="1"/>
        <v>5.1999999999999998E-2</v>
      </c>
      <c r="AI12" s="64">
        <f t="shared" si="1"/>
        <v>5.1999999999999998E-2</v>
      </c>
      <c r="AJ12" s="64">
        <f t="shared" si="1"/>
        <v>5.1999999999999998E-2</v>
      </c>
      <c r="AK12" s="64">
        <f t="shared" si="1"/>
        <v>5.1999999999999998E-2</v>
      </c>
      <c r="AL12" s="64">
        <f t="shared" si="1"/>
        <v>5.1999999999999998E-2</v>
      </c>
      <c r="AM12" s="64">
        <f t="shared" si="1"/>
        <v>5.1999999999999998E-2</v>
      </c>
      <c r="AN12" s="64">
        <f t="shared" si="1"/>
        <v>5.1999999999999998E-2</v>
      </c>
    </row>
    <row r="13" spans="1:40" x14ac:dyDescent="0.2">
      <c r="A13" s="65" t="s">
        <v>95</v>
      </c>
      <c r="B13" s="51">
        <f t="shared" ref="B13:AN13" si="2">(B37+B38+B39+B40+B41+B42)/B43</f>
        <v>0.31400213764531282</v>
      </c>
      <c r="C13" s="51">
        <f>(C37+C38+C39+C40+C41+C42)/C43</f>
        <v>9.283645136800997E-2</v>
      </c>
      <c r="D13" s="51">
        <f t="shared" si="2"/>
        <v>0.26428997050756609</v>
      </c>
      <c r="E13" s="51">
        <f t="shared" si="2"/>
        <v>0.17124178878289853</v>
      </c>
      <c r="F13" s="51">
        <f t="shared" si="2"/>
        <v>0.19646217579440525</v>
      </c>
      <c r="G13" s="51">
        <f t="shared" si="2"/>
        <v>0.17999998795500827</v>
      </c>
      <c r="H13" s="51">
        <f t="shared" si="2"/>
        <v>0.15206711038430865</v>
      </c>
      <c r="I13" s="51">
        <f t="shared" si="2"/>
        <v>0.16022910933721002</v>
      </c>
      <c r="J13" s="51">
        <f t="shared" si="2"/>
        <v>0.22127673009864593</v>
      </c>
      <c r="K13" s="51">
        <f t="shared" si="2"/>
        <v>0.1929540678375444</v>
      </c>
      <c r="L13" s="51">
        <f t="shared" si="2"/>
        <v>0.17076480685319373</v>
      </c>
      <c r="M13" s="51">
        <f t="shared" si="2"/>
        <v>0.23672622934818402</v>
      </c>
      <c r="N13" s="51">
        <f t="shared" si="2"/>
        <v>0.14712806175448775</v>
      </c>
      <c r="O13" s="51">
        <f t="shared" si="2"/>
        <v>0.20809772126006246</v>
      </c>
      <c r="P13" s="51">
        <f t="shared" si="2"/>
        <v>0.17563619770780634</v>
      </c>
      <c r="Q13" s="51">
        <f t="shared" si="2"/>
        <v>0.18848644993899971</v>
      </c>
      <c r="R13" s="51">
        <f t="shared" si="2"/>
        <v>0.14846848415718927</v>
      </c>
      <c r="S13" s="51">
        <f t="shared" si="2"/>
        <v>0.20250423064391604</v>
      </c>
      <c r="T13" s="51">
        <f t="shared" si="2"/>
        <v>0.14310429161084792</v>
      </c>
      <c r="U13" s="51">
        <f t="shared" si="2"/>
        <v>0.18532577564304836</v>
      </c>
      <c r="V13" s="51">
        <f t="shared" si="2"/>
        <v>0.17004775314927545</v>
      </c>
      <c r="W13" s="51">
        <f t="shared" si="2"/>
        <v>0.21994683856024488</v>
      </c>
      <c r="X13" s="51">
        <f t="shared" si="2"/>
        <v>0.20453176494653602</v>
      </c>
      <c r="Y13" s="51">
        <f t="shared" si="2"/>
        <v>0.14966455210937765</v>
      </c>
      <c r="Z13" s="51">
        <f t="shared" si="2"/>
        <v>0.26298194956325255</v>
      </c>
      <c r="AA13" s="51">
        <f t="shared" si="2"/>
        <v>0.23062012492078537</v>
      </c>
      <c r="AB13" s="51">
        <f t="shared" si="2"/>
        <v>0.22320789951023287</v>
      </c>
      <c r="AC13" s="51">
        <f t="shared" si="2"/>
        <v>0.24636591413958245</v>
      </c>
      <c r="AD13" s="51">
        <f t="shared" si="2"/>
        <v>0.25921895542780926</v>
      </c>
      <c r="AE13" s="51">
        <f t="shared" si="2"/>
        <v>0.19329102890929573</v>
      </c>
      <c r="AF13" s="51">
        <f t="shared" si="2"/>
        <v>0.17373255813859692</v>
      </c>
      <c r="AG13" s="51">
        <f t="shared" si="2"/>
        <v>0.17373255813859692</v>
      </c>
      <c r="AH13" s="51">
        <f t="shared" si="2"/>
        <v>0.16657680056802188</v>
      </c>
      <c r="AI13" s="51">
        <f t="shared" si="2"/>
        <v>0.18916760318985307</v>
      </c>
      <c r="AJ13" s="51">
        <f t="shared" si="2"/>
        <v>0.21105054658145758</v>
      </c>
      <c r="AK13" s="51">
        <f t="shared" si="2"/>
        <v>0.12634309906092292</v>
      </c>
      <c r="AL13" s="51">
        <f t="shared" si="2"/>
        <v>0.2843430620788564</v>
      </c>
      <c r="AM13" s="51">
        <f t="shared" si="2"/>
        <v>0.28329134068709771</v>
      </c>
      <c r="AN13" s="51">
        <f t="shared" si="2"/>
        <v>0.14511813709313998</v>
      </c>
    </row>
    <row r="14" spans="1:40" s="28" customFormat="1" x14ac:dyDescent="0.2">
      <c r="A14" s="66" t="s">
        <v>96</v>
      </c>
      <c r="B14" s="67">
        <f t="shared" ref="B14:AN14" si="3">SUM(B11:B13)</f>
        <v>0.52405168756516152</v>
      </c>
      <c r="C14" s="67">
        <f t="shared" si="3"/>
        <v>0.3028860012878587</v>
      </c>
      <c r="D14" s="67">
        <f t="shared" si="3"/>
        <v>0.47433952042741478</v>
      </c>
      <c r="E14" s="67">
        <f t="shared" si="3"/>
        <v>0.38129133870274723</v>
      </c>
      <c r="F14" s="67">
        <f t="shared" si="3"/>
        <v>0.40651172571425398</v>
      </c>
      <c r="G14" s="67">
        <f t="shared" si="3"/>
        <v>0.39004953787485697</v>
      </c>
      <c r="H14" s="67">
        <f t="shared" si="3"/>
        <v>0.36211666030415735</v>
      </c>
      <c r="I14" s="67">
        <f t="shared" si="3"/>
        <v>0.37027865925705872</v>
      </c>
      <c r="J14" s="67">
        <f t="shared" si="3"/>
        <v>0.43132628001849466</v>
      </c>
      <c r="K14" s="67">
        <f t="shared" si="3"/>
        <v>0.40300361775739313</v>
      </c>
      <c r="L14" s="67">
        <f t="shared" si="3"/>
        <v>0.38081435677304243</v>
      </c>
      <c r="M14" s="67">
        <f t="shared" si="3"/>
        <v>0.44677577926803275</v>
      </c>
      <c r="N14" s="67">
        <f t="shared" si="3"/>
        <v>0.35717761167433648</v>
      </c>
      <c r="O14" s="67">
        <f t="shared" si="3"/>
        <v>0.41814727117991118</v>
      </c>
      <c r="P14" s="67">
        <f t="shared" si="3"/>
        <v>0.38568574762765506</v>
      </c>
      <c r="Q14" s="67">
        <f t="shared" si="3"/>
        <v>0.39853599985884847</v>
      </c>
      <c r="R14" s="67">
        <f t="shared" si="3"/>
        <v>0.35851803407703797</v>
      </c>
      <c r="S14" s="67">
        <f t="shared" si="3"/>
        <v>0.41255378056376479</v>
      </c>
      <c r="T14" s="67">
        <f t="shared" si="3"/>
        <v>0.35315384153069662</v>
      </c>
      <c r="U14" s="67">
        <f t="shared" si="3"/>
        <v>0.39537532556289712</v>
      </c>
      <c r="V14" s="67">
        <f t="shared" si="3"/>
        <v>0.38009730306912415</v>
      </c>
      <c r="W14" s="67">
        <f t="shared" si="3"/>
        <v>0.42999638848009358</v>
      </c>
      <c r="X14" s="67">
        <f t="shared" si="3"/>
        <v>0.41458131486638472</v>
      </c>
      <c r="Y14" s="67">
        <f t="shared" si="3"/>
        <v>0.35971410202922638</v>
      </c>
      <c r="Z14" s="67">
        <f t="shared" si="3"/>
        <v>0.4730314994831013</v>
      </c>
      <c r="AA14" s="67">
        <f t="shared" si="3"/>
        <v>0.44066967484063413</v>
      </c>
      <c r="AB14" s="67">
        <f t="shared" si="3"/>
        <v>0.4332574494300816</v>
      </c>
      <c r="AC14" s="67">
        <f t="shared" si="3"/>
        <v>0.45641546405943118</v>
      </c>
      <c r="AD14" s="67">
        <f t="shared" si="3"/>
        <v>0.46926850534765796</v>
      </c>
      <c r="AE14" s="67">
        <f t="shared" si="3"/>
        <v>0.40334057882914442</v>
      </c>
      <c r="AF14" s="67">
        <f t="shared" si="3"/>
        <v>0.38378210805844565</v>
      </c>
      <c r="AG14" s="67">
        <f t="shared" si="3"/>
        <v>0.38378210805844565</v>
      </c>
      <c r="AH14" s="67">
        <f t="shared" si="3"/>
        <v>0.37662635048787063</v>
      </c>
      <c r="AI14" s="67">
        <f t="shared" si="3"/>
        <v>0.39921715310970179</v>
      </c>
      <c r="AJ14" s="67">
        <f t="shared" si="3"/>
        <v>0.42110009650130631</v>
      </c>
      <c r="AK14" s="67">
        <f t="shared" si="3"/>
        <v>0.33639264898077165</v>
      </c>
      <c r="AL14" s="67">
        <f t="shared" si="3"/>
        <v>0.4943926119987051</v>
      </c>
      <c r="AM14" s="67">
        <f t="shared" si="3"/>
        <v>0.49334089060694641</v>
      </c>
      <c r="AN14" s="67">
        <f t="shared" si="3"/>
        <v>0.35516768701298873</v>
      </c>
    </row>
    <row r="15" spans="1:40" x14ac:dyDescent="0.2">
      <c r="A15" s="65" t="s">
        <v>116</v>
      </c>
      <c r="B15" s="84">
        <v>7.5999999999999998E-2</v>
      </c>
      <c r="C15" s="84">
        <v>0</v>
      </c>
      <c r="D15" s="84">
        <v>0.05</v>
      </c>
      <c r="E15" s="84">
        <v>7.7199999999999991E-2</v>
      </c>
      <c r="F15" s="84">
        <v>0.11939999999999999</v>
      </c>
      <c r="G15" s="84">
        <v>0.09</v>
      </c>
      <c r="H15" s="84">
        <v>0.17100000000000001</v>
      </c>
      <c r="I15" s="84">
        <v>7.4999999999999997E-2</v>
      </c>
      <c r="J15" s="84">
        <v>8.72E-2</v>
      </c>
      <c r="K15" s="84">
        <v>0.12279999999999999</v>
      </c>
      <c r="L15" s="84">
        <v>0.16440000000000002</v>
      </c>
      <c r="M15" s="84">
        <v>0.12269999999999999</v>
      </c>
      <c r="N15" s="84">
        <v>0.2757</v>
      </c>
      <c r="O15" s="84">
        <v>0.1545</v>
      </c>
      <c r="P15" s="84">
        <v>0.19980000000000001</v>
      </c>
      <c r="Q15" s="84">
        <v>9.4299999999999995E-2</v>
      </c>
      <c r="R15" s="84">
        <v>8.0500000000000002E-2</v>
      </c>
      <c r="S15" s="84">
        <v>0.11939999999999999</v>
      </c>
      <c r="T15" s="84">
        <v>0.10189999999999999</v>
      </c>
      <c r="U15" s="84">
        <v>0.1094</v>
      </c>
      <c r="V15" s="84">
        <v>9.1199999999999989E-2</v>
      </c>
      <c r="W15" s="84">
        <v>0.15</v>
      </c>
      <c r="X15" s="84">
        <v>5.5300000000000002E-2</v>
      </c>
      <c r="Y15" s="84">
        <v>0</v>
      </c>
      <c r="Z15" s="84">
        <v>0.1116</v>
      </c>
      <c r="AA15" s="84">
        <v>0.15190000000000001</v>
      </c>
      <c r="AB15" s="84">
        <v>6.2300000000000001E-2</v>
      </c>
      <c r="AC15" s="84">
        <v>9.4299999999999995E-2</v>
      </c>
      <c r="AD15" s="84">
        <v>0.14380000000000001</v>
      </c>
      <c r="AE15" s="84">
        <v>0.14779999999999999</v>
      </c>
      <c r="AF15" s="84">
        <v>0.15740000000000001</v>
      </c>
      <c r="AG15" s="85">
        <v>0</v>
      </c>
      <c r="AH15" s="84">
        <v>0.214</v>
      </c>
      <c r="AI15" s="84">
        <v>0.11169999999999999</v>
      </c>
      <c r="AJ15" s="84">
        <v>6.8699999999999997E-2</v>
      </c>
      <c r="AK15" s="85">
        <v>0</v>
      </c>
      <c r="AL15" s="84">
        <v>8.8499999999999995E-2</v>
      </c>
      <c r="AM15" s="84">
        <v>8.5000000000000006E-2</v>
      </c>
      <c r="AN15" s="84">
        <v>6.1799999999999994E-2</v>
      </c>
    </row>
    <row r="16" spans="1:40" s="28" customFormat="1" x14ac:dyDescent="0.2">
      <c r="A16" s="68" t="s">
        <v>97</v>
      </c>
      <c r="B16" s="69">
        <f t="shared" ref="B16:AN16" si="4">SUM(B14:B15)</f>
        <v>0.60005168756516147</v>
      </c>
      <c r="C16" s="69">
        <f t="shared" si="4"/>
        <v>0.3028860012878587</v>
      </c>
      <c r="D16" s="69">
        <f t="shared" si="4"/>
        <v>0.52433952042741483</v>
      </c>
      <c r="E16" s="69">
        <f t="shared" si="4"/>
        <v>0.45849133870274722</v>
      </c>
      <c r="F16" s="69">
        <f t="shared" si="4"/>
        <v>0.52591172571425393</v>
      </c>
      <c r="G16" s="69">
        <f t="shared" si="4"/>
        <v>0.48004953787485694</v>
      </c>
      <c r="H16" s="69">
        <f t="shared" si="4"/>
        <v>0.53311666030415739</v>
      </c>
      <c r="I16" s="69">
        <f t="shared" si="4"/>
        <v>0.44527865925705873</v>
      </c>
      <c r="J16" s="69">
        <f t="shared" si="4"/>
        <v>0.51852628001849466</v>
      </c>
      <c r="K16" s="69">
        <f t="shared" si="4"/>
        <v>0.52580361775739315</v>
      </c>
      <c r="L16" s="69">
        <f t="shared" si="4"/>
        <v>0.54521435677304242</v>
      </c>
      <c r="M16" s="69">
        <f t="shared" si="4"/>
        <v>0.56947577926803272</v>
      </c>
      <c r="N16" s="69">
        <f t="shared" si="4"/>
        <v>0.63287761167433643</v>
      </c>
      <c r="O16" s="69">
        <f t="shared" si="4"/>
        <v>0.57264727117991121</v>
      </c>
      <c r="P16" s="69">
        <f t="shared" si="4"/>
        <v>0.58548574762765504</v>
      </c>
      <c r="Q16" s="69">
        <f t="shared" si="4"/>
        <v>0.49283599985884846</v>
      </c>
      <c r="R16" s="69">
        <f t="shared" si="4"/>
        <v>0.43901803407703799</v>
      </c>
      <c r="S16" s="69">
        <f t="shared" si="4"/>
        <v>0.53195378056376474</v>
      </c>
      <c r="T16" s="69">
        <f t="shared" si="4"/>
        <v>0.45505384153069661</v>
      </c>
      <c r="U16" s="69">
        <f t="shared" si="4"/>
        <v>0.50477532556289706</v>
      </c>
      <c r="V16" s="69">
        <f t="shared" si="4"/>
        <v>0.47129730306912415</v>
      </c>
      <c r="W16" s="69">
        <f t="shared" si="4"/>
        <v>0.57999638848009361</v>
      </c>
      <c r="X16" s="69">
        <f t="shared" si="4"/>
        <v>0.46988131486638474</v>
      </c>
      <c r="Y16" s="69">
        <f t="shared" si="4"/>
        <v>0.35971410202922638</v>
      </c>
      <c r="Z16" s="69">
        <f t="shared" si="4"/>
        <v>0.58463149948310134</v>
      </c>
      <c r="AA16" s="69">
        <f t="shared" si="4"/>
        <v>0.59256967484063416</v>
      </c>
      <c r="AB16" s="69">
        <f t="shared" si="4"/>
        <v>0.49555744943008162</v>
      </c>
      <c r="AC16" s="69">
        <f t="shared" si="4"/>
        <v>0.55071546405943117</v>
      </c>
      <c r="AD16" s="69">
        <f t="shared" si="4"/>
        <v>0.613068505347658</v>
      </c>
      <c r="AE16" s="69">
        <f t="shared" si="4"/>
        <v>0.55114057882914436</v>
      </c>
      <c r="AF16" s="69">
        <f t="shared" si="4"/>
        <v>0.54118210805844569</v>
      </c>
      <c r="AG16" s="69">
        <f t="shared" si="4"/>
        <v>0.38378210805844565</v>
      </c>
      <c r="AH16" s="69">
        <f t="shared" si="4"/>
        <v>0.5906263504878706</v>
      </c>
      <c r="AI16" s="69">
        <f t="shared" si="4"/>
        <v>0.51091715310970176</v>
      </c>
      <c r="AJ16" s="69">
        <f t="shared" si="4"/>
        <v>0.48980009650130629</v>
      </c>
      <c r="AK16" s="69">
        <f t="shared" si="4"/>
        <v>0.33639264898077165</v>
      </c>
      <c r="AL16" s="69">
        <f t="shared" si="4"/>
        <v>0.58289261199870512</v>
      </c>
      <c r="AM16" s="69">
        <f t="shared" si="4"/>
        <v>0.57834089060694638</v>
      </c>
      <c r="AN16" s="69">
        <f t="shared" si="4"/>
        <v>0.4169676870129887</v>
      </c>
    </row>
    <row r="17" spans="1:40" s="28" customFormat="1" ht="13.5" thickBot="1" x14ac:dyDescent="0.25">
      <c r="A17" s="7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row>
    <row r="18" spans="1:40" s="28" customFormat="1" ht="13.5" thickBot="1" x14ac:dyDescent="0.25">
      <c r="A18" s="71" t="s">
        <v>98</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row>
    <row r="19" spans="1:40" x14ac:dyDescent="0.2">
      <c r="A19" s="72" t="s">
        <v>99</v>
      </c>
      <c r="B19" s="73">
        <v>26548</v>
      </c>
      <c r="C19" s="73">
        <v>26548</v>
      </c>
      <c r="D19" s="73">
        <v>26548</v>
      </c>
      <c r="E19" s="73">
        <v>26548</v>
      </c>
      <c r="F19" s="73">
        <v>26548</v>
      </c>
      <c r="G19" s="73">
        <v>26548</v>
      </c>
      <c r="H19" s="73">
        <v>26548</v>
      </c>
      <c r="I19" s="73">
        <v>26548</v>
      </c>
      <c r="J19" s="73">
        <v>26548</v>
      </c>
      <c r="K19" s="73">
        <v>26548</v>
      </c>
      <c r="L19" s="73">
        <v>26548</v>
      </c>
      <c r="M19" s="73">
        <v>26548</v>
      </c>
      <c r="N19" s="73">
        <v>26548</v>
      </c>
      <c r="O19" s="73">
        <v>26548</v>
      </c>
      <c r="P19" s="73">
        <v>26548</v>
      </c>
      <c r="Q19" s="73">
        <v>26548</v>
      </c>
      <c r="R19" s="73">
        <v>26548</v>
      </c>
      <c r="S19" s="73">
        <v>26548</v>
      </c>
      <c r="T19" s="73">
        <v>26548</v>
      </c>
      <c r="U19" s="73">
        <v>26548</v>
      </c>
      <c r="V19" s="73">
        <v>26548</v>
      </c>
      <c r="W19" s="73">
        <v>26548</v>
      </c>
      <c r="X19" s="73">
        <v>26548</v>
      </c>
      <c r="Y19" s="73">
        <v>26548</v>
      </c>
      <c r="Z19" s="73">
        <v>26548</v>
      </c>
      <c r="AA19" s="73">
        <v>26548</v>
      </c>
      <c r="AB19" s="73">
        <v>26548</v>
      </c>
      <c r="AC19" s="73">
        <v>26548</v>
      </c>
      <c r="AD19" s="73">
        <v>26548</v>
      </c>
      <c r="AE19" s="73">
        <v>26548</v>
      </c>
      <c r="AF19" s="73">
        <v>26548</v>
      </c>
      <c r="AG19" s="73">
        <v>26548</v>
      </c>
      <c r="AH19" s="73">
        <v>26548</v>
      </c>
      <c r="AI19" s="73">
        <v>26548</v>
      </c>
      <c r="AJ19" s="73">
        <v>26548</v>
      </c>
      <c r="AK19" s="73">
        <v>26548</v>
      </c>
      <c r="AL19" s="73">
        <v>26548</v>
      </c>
      <c r="AM19" s="73">
        <v>26548</v>
      </c>
      <c r="AN19" s="73">
        <v>26548</v>
      </c>
    </row>
    <row r="20" spans="1:40" s="28" customFormat="1" x14ac:dyDescent="0.2">
      <c r="A20" s="74" t="s">
        <v>100</v>
      </c>
      <c r="B20" s="75">
        <v>77680</v>
      </c>
      <c r="C20" s="75">
        <v>77680</v>
      </c>
      <c r="D20" s="75">
        <v>77680</v>
      </c>
      <c r="E20" s="75">
        <v>77680</v>
      </c>
      <c r="F20" s="75">
        <v>77680</v>
      </c>
      <c r="G20" s="75">
        <v>77680</v>
      </c>
      <c r="H20" s="75">
        <v>77680</v>
      </c>
      <c r="I20" s="75">
        <v>77680</v>
      </c>
      <c r="J20" s="75">
        <v>77680</v>
      </c>
      <c r="K20" s="75">
        <v>77680</v>
      </c>
      <c r="L20" s="75">
        <v>77680</v>
      </c>
      <c r="M20" s="75">
        <v>77680</v>
      </c>
      <c r="N20" s="75">
        <v>77680</v>
      </c>
      <c r="O20" s="75">
        <v>77680</v>
      </c>
      <c r="P20" s="75">
        <v>77680</v>
      </c>
      <c r="Q20" s="75">
        <v>77680</v>
      </c>
      <c r="R20" s="75">
        <v>77680</v>
      </c>
      <c r="S20" s="75">
        <v>77680</v>
      </c>
      <c r="T20" s="75">
        <v>77680</v>
      </c>
      <c r="U20" s="75">
        <v>77680</v>
      </c>
      <c r="V20" s="75">
        <v>77680</v>
      </c>
      <c r="W20" s="75">
        <v>77680</v>
      </c>
      <c r="X20" s="75">
        <v>77680</v>
      </c>
      <c r="Y20" s="75">
        <v>77680</v>
      </c>
      <c r="Z20" s="75">
        <v>77680</v>
      </c>
      <c r="AA20" s="75">
        <v>77680</v>
      </c>
      <c r="AB20" s="75">
        <v>77680</v>
      </c>
      <c r="AC20" s="75">
        <v>77680</v>
      </c>
      <c r="AD20" s="75">
        <v>77680</v>
      </c>
      <c r="AE20" s="75">
        <v>77680</v>
      </c>
      <c r="AF20" s="75">
        <v>77680</v>
      </c>
      <c r="AG20" s="75">
        <v>77680</v>
      </c>
      <c r="AH20" s="75">
        <v>77680</v>
      </c>
      <c r="AI20" s="75">
        <v>77680</v>
      </c>
      <c r="AJ20" s="75">
        <v>77680</v>
      </c>
      <c r="AK20" s="75">
        <v>77680</v>
      </c>
      <c r="AL20" s="75">
        <v>77680</v>
      </c>
      <c r="AM20" s="75">
        <v>77680</v>
      </c>
      <c r="AN20" s="75">
        <v>77680</v>
      </c>
    </row>
    <row r="21" spans="1:40" x14ac:dyDescent="0.2">
      <c r="A21" s="76" t="s">
        <v>101</v>
      </c>
      <c r="B21" s="73">
        <v>62296</v>
      </c>
      <c r="C21" s="73">
        <v>62296</v>
      </c>
      <c r="D21" s="73">
        <v>62296</v>
      </c>
      <c r="E21" s="73">
        <v>62296</v>
      </c>
      <c r="F21" s="73">
        <v>62296</v>
      </c>
      <c r="G21" s="73">
        <v>62296</v>
      </c>
      <c r="H21" s="73">
        <v>62296</v>
      </c>
      <c r="I21" s="73">
        <v>62296</v>
      </c>
      <c r="J21" s="73">
        <v>62296</v>
      </c>
      <c r="K21" s="73">
        <v>62296</v>
      </c>
      <c r="L21" s="73">
        <v>62296</v>
      </c>
      <c r="M21" s="73">
        <v>62296</v>
      </c>
      <c r="N21" s="73">
        <v>62296</v>
      </c>
      <c r="O21" s="73">
        <v>62296</v>
      </c>
      <c r="P21" s="73">
        <v>62296</v>
      </c>
      <c r="Q21" s="73">
        <v>62296</v>
      </c>
      <c r="R21" s="73">
        <v>62296</v>
      </c>
      <c r="S21" s="73">
        <v>62296</v>
      </c>
      <c r="T21" s="73">
        <v>62296</v>
      </c>
      <c r="U21" s="73">
        <v>62296</v>
      </c>
      <c r="V21" s="73">
        <v>62296</v>
      </c>
      <c r="W21" s="73">
        <v>62296</v>
      </c>
      <c r="X21" s="73">
        <v>62296</v>
      </c>
      <c r="Y21" s="73">
        <v>62296</v>
      </c>
      <c r="Z21" s="73">
        <v>62296</v>
      </c>
      <c r="AA21" s="73">
        <v>62296</v>
      </c>
      <c r="AB21" s="73">
        <v>62296</v>
      </c>
      <c r="AC21" s="73">
        <v>62296</v>
      </c>
      <c r="AD21" s="73">
        <v>62296</v>
      </c>
      <c r="AE21" s="73">
        <v>62296</v>
      </c>
      <c r="AF21" s="73">
        <v>62296</v>
      </c>
      <c r="AG21" s="73">
        <v>62296</v>
      </c>
      <c r="AH21" s="73">
        <v>62296</v>
      </c>
      <c r="AI21" s="73">
        <v>62296</v>
      </c>
      <c r="AJ21" s="73">
        <v>62296</v>
      </c>
      <c r="AK21" s="73">
        <v>62296</v>
      </c>
      <c r="AL21" s="73">
        <v>62296</v>
      </c>
      <c r="AM21" s="73">
        <v>62296</v>
      </c>
      <c r="AN21" s="73">
        <v>62296</v>
      </c>
    </row>
    <row r="22" spans="1:40" s="28" customFormat="1" x14ac:dyDescent="0.2">
      <c r="A22" s="74" t="s">
        <v>102</v>
      </c>
      <c r="B22" s="75">
        <v>79568</v>
      </c>
      <c r="C22" s="75">
        <v>79568</v>
      </c>
      <c r="D22" s="75">
        <v>79568</v>
      </c>
      <c r="E22" s="75">
        <v>79568</v>
      </c>
      <c r="F22" s="75">
        <v>79568</v>
      </c>
      <c r="G22" s="75">
        <v>79568</v>
      </c>
      <c r="H22" s="75">
        <v>79568</v>
      </c>
      <c r="I22" s="75">
        <v>79568</v>
      </c>
      <c r="J22" s="75">
        <v>79568</v>
      </c>
      <c r="K22" s="75">
        <v>79568</v>
      </c>
      <c r="L22" s="75">
        <v>79568</v>
      </c>
      <c r="M22" s="75">
        <v>79568</v>
      </c>
      <c r="N22" s="75">
        <v>79568</v>
      </c>
      <c r="O22" s="75">
        <v>79568</v>
      </c>
      <c r="P22" s="75">
        <v>79568</v>
      </c>
      <c r="Q22" s="75">
        <v>79568</v>
      </c>
      <c r="R22" s="75">
        <v>79568</v>
      </c>
      <c r="S22" s="75">
        <v>79568</v>
      </c>
      <c r="T22" s="75">
        <v>79568</v>
      </c>
      <c r="U22" s="75">
        <v>79568</v>
      </c>
      <c r="V22" s="75">
        <v>79568</v>
      </c>
      <c r="W22" s="75">
        <v>79568</v>
      </c>
      <c r="X22" s="75">
        <v>79568</v>
      </c>
      <c r="Y22" s="75">
        <v>79568</v>
      </c>
      <c r="Z22" s="75">
        <v>79568</v>
      </c>
      <c r="AA22" s="75">
        <v>79568</v>
      </c>
      <c r="AB22" s="75">
        <v>79568</v>
      </c>
      <c r="AC22" s="75">
        <v>79568</v>
      </c>
      <c r="AD22" s="75">
        <v>79568</v>
      </c>
      <c r="AE22" s="75">
        <v>79568</v>
      </c>
      <c r="AF22" s="75">
        <v>79568</v>
      </c>
      <c r="AG22" s="75">
        <v>79568</v>
      </c>
      <c r="AH22" s="75">
        <v>79568</v>
      </c>
      <c r="AI22" s="75">
        <v>79568</v>
      </c>
      <c r="AJ22" s="75">
        <v>79568</v>
      </c>
      <c r="AK22" s="75">
        <v>79568</v>
      </c>
      <c r="AL22" s="75">
        <v>79568</v>
      </c>
      <c r="AM22" s="75">
        <v>79568</v>
      </c>
      <c r="AN22" s="75">
        <v>79568</v>
      </c>
    </row>
    <row r="23" spans="1:40" x14ac:dyDescent="0.2">
      <c r="A23" s="76" t="s">
        <v>103</v>
      </c>
      <c r="B23" s="73">
        <v>0</v>
      </c>
      <c r="C23" s="73">
        <v>0</v>
      </c>
      <c r="D23" s="73">
        <v>0</v>
      </c>
      <c r="E23" s="73">
        <v>0</v>
      </c>
      <c r="F23" s="73">
        <v>0</v>
      </c>
      <c r="G23" s="73">
        <v>0</v>
      </c>
      <c r="H23" s="73">
        <v>0</v>
      </c>
      <c r="I23" s="73">
        <v>0</v>
      </c>
      <c r="J23" s="73">
        <v>0</v>
      </c>
      <c r="K23" s="73">
        <v>0</v>
      </c>
      <c r="L23" s="73">
        <v>0</v>
      </c>
      <c r="M23" s="73">
        <v>0</v>
      </c>
      <c r="N23" s="73">
        <v>0</v>
      </c>
      <c r="O23" s="73">
        <v>0</v>
      </c>
      <c r="P23" s="73">
        <v>0</v>
      </c>
      <c r="Q23" s="73">
        <v>0</v>
      </c>
      <c r="R23" s="73">
        <v>0</v>
      </c>
      <c r="S23" s="73">
        <v>0</v>
      </c>
      <c r="T23" s="73">
        <v>0</v>
      </c>
      <c r="U23" s="73">
        <v>0</v>
      </c>
      <c r="V23" s="73">
        <v>0</v>
      </c>
      <c r="W23" s="73">
        <v>0</v>
      </c>
      <c r="X23" s="73">
        <v>0</v>
      </c>
      <c r="Y23" s="73">
        <v>0</v>
      </c>
      <c r="Z23" s="73">
        <v>0</v>
      </c>
      <c r="AA23" s="73">
        <v>0</v>
      </c>
      <c r="AB23" s="73">
        <v>0</v>
      </c>
      <c r="AC23" s="73">
        <v>0</v>
      </c>
      <c r="AD23" s="73">
        <v>0</v>
      </c>
      <c r="AE23" s="73">
        <v>0</v>
      </c>
      <c r="AF23" s="73">
        <v>0</v>
      </c>
      <c r="AG23" s="73">
        <v>0</v>
      </c>
      <c r="AH23" s="73">
        <v>0</v>
      </c>
      <c r="AI23" s="73">
        <v>0</v>
      </c>
      <c r="AJ23" s="73">
        <v>0</v>
      </c>
      <c r="AK23" s="73">
        <v>0</v>
      </c>
      <c r="AL23" s="73">
        <v>0</v>
      </c>
      <c r="AM23" s="73">
        <v>0</v>
      </c>
      <c r="AN23" s="73">
        <v>0</v>
      </c>
    </row>
    <row r="24" spans="1:40" s="28" customFormat="1" x14ac:dyDescent="0.2">
      <c r="A24" s="74" t="s">
        <v>104</v>
      </c>
      <c r="B24" s="75">
        <v>0</v>
      </c>
      <c r="C24" s="75">
        <v>0</v>
      </c>
      <c r="D24" s="75">
        <v>0</v>
      </c>
      <c r="E24" s="75">
        <v>0</v>
      </c>
      <c r="F24" s="75">
        <v>0</v>
      </c>
      <c r="G24" s="75">
        <v>0</v>
      </c>
      <c r="H24" s="75">
        <v>0</v>
      </c>
      <c r="I24" s="75">
        <v>0</v>
      </c>
      <c r="J24" s="75">
        <v>0</v>
      </c>
      <c r="K24" s="75">
        <v>0</v>
      </c>
      <c r="L24" s="75">
        <v>0</v>
      </c>
      <c r="M24" s="75">
        <v>0</v>
      </c>
      <c r="N24" s="75">
        <v>0</v>
      </c>
      <c r="O24" s="75">
        <v>0</v>
      </c>
      <c r="P24" s="75">
        <v>0</v>
      </c>
      <c r="Q24" s="75">
        <v>0</v>
      </c>
      <c r="R24" s="75">
        <v>0</v>
      </c>
      <c r="S24" s="75">
        <v>0</v>
      </c>
      <c r="T24" s="75">
        <v>0</v>
      </c>
      <c r="U24" s="75">
        <v>0</v>
      </c>
      <c r="V24" s="75">
        <v>0</v>
      </c>
      <c r="W24" s="75">
        <v>0</v>
      </c>
      <c r="X24" s="75">
        <v>0</v>
      </c>
      <c r="Y24" s="75">
        <v>0</v>
      </c>
      <c r="Z24" s="75">
        <v>0</v>
      </c>
      <c r="AA24" s="75">
        <v>0</v>
      </c>
      <c r="AB24" s="75">
        <v>0</v>
      </c>
      <c r="AC24" s="75">
        <v>0</v>
      </c>
      <c r="AD24" s="75">
        <v>0</v>
      </c>
      <c r="AE24" s="75">
        <v>0</v>
      </c>
      <c r="AF24" s="75">
        <v>0</v>
      </c>
      <c r="AG24" s="75">
        <v>0</v>
      </c>
      <c r="AH24" s="75">
        <v>0</v>
      </c>
      <c r="AI24" s="75">
        <v>0</v>
      </c>
      <c r="AJ24" s="75">
        <v>0</v>
      </c>
      <c r="AK24" s="75">
        <v>0</v>
      </c>
      <c r="AL24" s="75">
        <v>0</v>
      </c>
      <c r="AM24" s="75">
        <v>0</v>
      </c>
      <c r="AN24" s="75">
        <v>0</v>
      </c>
    </row>
    <row r="25" spans="1:40" x14ac:dyDescent="0.2">
      <c r="A25" s="77" t="s">
        <v>105</v>
      </c>
      <c r="B25" s="78">
        <v>1557056</v>
      </c>
      <c r="C25" s="78">
        <v>1557056</v>
      </c>
      <c r="D25" s="78">
        <v>1557056</v>
      </c>
      <c r="E25" s="78">
        <v>1557056</v>
      </c>
      <c r="F25" s="78">
        <v>1557056</v>
      </c>
      <c r="G25" s="78">
        <v>1557056</v>
      </c>
      <c r="H25" s="78">
        <v>1557056</v>
      </c>
      <c r="I25" s="78">
        <v>1557056</v>
      </c>
      <c r="J25" s="78">
        <v>1557056</v>
      </c>
      <c r="K25" s="78">
        <v>1557056</v>
      </c>
      <c r="L25" s="78">
        <v>1557056</v>
      </c>
      <c r="M25" s="78">
        <v>1557056</v>
      </c>
      <c r="N25" s="78">
        <v>1557056</v>
      </c>
      <c r="O25" s="78">
        <v>1557056</v>
      </c>
      <c r="P25" s="78">
        <v>1557056</v>
      </c>
      <c r="Q25" s="78">
        <v>1557056</v>
      </c>
      <c r="R25" s="78">
        <v>1557056</v>
      </c>
      <c r="S25" s="78">
        <v>1557056</v>
      </c>
      <c r="T25" s="78">
        <v>1557056</v>
      </c>
      <c r="U25" s="78">
        <v>1557056</v>
      </c>
      <c r="V25" s="78">
        <v>1557056</v>
      </c>
      <c r="W25" s="78">
        <v>1557056</v>
      </c>
      <c r="X25" s="78">
        <v>1557056</v>
      </c>
      <c r="Y25" s="78">
        <v>1557056</v>
      </c>
      <c r="Z25" s="78">
        <v>1557056</v>
      </c>
      <c r="AA25" s="78">
        <v>1557056</v>
      </c>
      <c r="AB25" s="78">
        <v>1557056</v>
      </c>
      <c r="AC25" s="78">
        <v>1557056</v>
      </c>
      <c r="AD25" s="78">
        <v>1557056</v>
      </c>
      <c r="AE25" s="78">
        <v>1557056</v>
      </c>
      <c r="AF25" s="78">
        <v>1557056</v>
      </c>
      <c r="AG25" s="78">
        <v>1557056</v>
      </c>
      <c r="AH25" s="78">
        <v>1557056</v>
      </c>
      <c r="AI25" s="78">
        <v>1557056</v>
      </c>
      <c r="AJ25" s="78">
        <v>1557056</v>
      </c>
      <c r="AK25" s="78">
        <v>1557056</v>
      </c>
      <c r="AL25" s="78">
        <v>1557056</v>
      </c>
      <c r="AM25" s="78">
        <v>1557056</v>
      </c>
      <c r="AN25" s="78">
        <v>1557056</v>
      </c>
    </row>
    <row r="26" spans="1:40" s="28" customFormat="1" ht="13.5" thickBot="1" x14ac:dyDescent="0.25">
      <c r="A26" s="79"/>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60"/>
    </row>
    <row r="27" spans="1:40" s="28" customFormat="1" ht="13.5" thickBot="1" x14ac:dyDescent="0.25">
      <c r="A27" s="71" t="s">
        <v>106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row>
    <row r="28" spans="1:40" x14ac:dyDescent="0.2">
      <c r="A28" s="72" t="s">
        <v>99</v>
      </c>
      <c r="B28" s="81">
        <v>19637</v>
      </c>
      <c r="C28" s="81">
        <v>19637</v>
      </c>
      <c r="D28" s="81">
        <v>19637</v>
      </c>
      <c r="E28" s="81">
        <v>19637</v>
      </c>
      <c r="F28" s="81">
        <v>19637</v>
      </c>
      <c r="G28" s="81">
        <v>19637</v>
      </c>
      <c r="H28" s="81">
        <v>19637</v>
      </c>
      <c r="I28" s="81">
        <v>19637</v>
      </c>
      <c r="J28" s="81">
        <v>19637</v>
      </c>
      <c r="K28" s="81">
        <v>19637</v>
      </c>
      <c r="L28" s="81">
        <v>19637</v>
      </c>
      <c r="M28" s="81">
        <v>19637</v>
      </c>
      <c r="N28" s="81">
        <v>19637</v>
      </c>
      <c r="O28" s="81">
        <v>19637</v>
      </c>
      <c r="P28" s="81">
        <v>19637</v>
      </c>
      <c r="Q28" s="81">
        <v>19637</v>
      </c>
      <c r="R28" s="81">
        <v>19637</v>
      </c>
      <c r="S28" s="81">
        <v>19637</v>
      </c>
      <c r="T28" s="81">
        <v>19637</v>
      </c>
      <c r="U28" s="81">
        <v>19637</v>
      </c>
      <c r="V28" s="81">
        <v>19637</v>
      </c>
      <c r="W28" s="81">
        <v>19637</v>
      </c>
      <c r="X28" s="81">
        <v>19637</v>
      </c>
      <c r="Y28" s="81">
        <v>19637</v>
      </c>
      <c r="Z28" s="81">
        <v>19637</v>
      </c>
      <c r="AA28" s="81">
        <v>19637</v>
      </c>
      <c r="AB28" s="81">
        <v>19637</v>
      </c>
      <c r="AC28" s="81">
        <v>19637</v>
      </c>
      <c r="AD28" s="81">
        <v>19637</v>
      </c>
      <c r="AE28" s="81">
        <v>19637</v>
      </c>
      <c r="AF28" s="81">
        <v>19637</v>
      </c>
      <c r="AG28" s="81">
        <v>19637</v>
      </c>
      <c r="AH28" s="81">
        <v>19637</v>
      </c>
      <c r="AI28" s="81">
        <v>19637</v>
      </c>
      <c r="AJ28" s="81">
        <v>19637</v>
      </c>
      <c r="AK28" s="81">
        <v>19637</v>
      </c>
      <c r="AL28" s="81">
        <v>19637</v>
      </c>
      <c r="AM28" s="81">
        <v>19637</v>
      </c>
      <c r="AN28" s="81">
        <v>19637</v>
      </c>
    </row>
    <row r="29" spans="1:40" s="28" customFormat="1" x14ac:dyDescent="0.2">
      <c r="A29" s="74" t="s">
        <v>100</v>
      </c>
      <c r="B29" s="82">
        <v>4767</v>
      </c>
      <c r="C29" s="82">
        <v>4767</v>
      </c>
      <c r="D29" s="82">
        <v>4767</v>
      </c>
      <c r="E29" s="82">
        <v>4767</v>
      </c>
      <c r="F29" s="82">
        <v>4767</v>
      </c>
      <c r="G29" s="82">
        <v>4767</v>
      </c>
      <c r="H29" s="82">
        <v>4767</v>
      </c>
      <c r="I29" s="82">
        <v>4767</v>
      </c>
      <c r="J29" s="82">
        <v>4767</v>
      </c>
      <c r="K29" s="82">
        <v>4767</v>
      </c>
      <c r="L29" s="82">
        <v>4767</v>
      </c>
      <c r="M29" s="82">
        <v>4767</v>
      </c>
      <c r="N29" s="82">
        <v>4767</v>
      </c>
      <c r="O29" s="82">
        <v>4767</v>
      </c>
      <c r="P29" s="82">
        <v>4767</v>
      </c>
      <c r="Q29" s="82">
        <v>4767</v>
      </c>
      <c r="R29" s="82">
        <v>4767</v>
      </c>
      <c r="S29" s="82">
        <v>4767</v>
      </c>
      <c r="T29" s="82">
        <v>4767</v>
      </c>
      <c r="U29" s="82">
        <v>4767</v>
      </c>
      <c r="V29" s="82">
        <v>4767</v>
      </c>
      <c r="W29" s="82">
        <v>4767</v>
      </c>
      <c r="X29" s="82">
        <v>4767</v>
      </c>
      <c r="Y29" s="82">
        <v>4767</v>
      </c>
      <c r="Z29" s="82">
        <v>4767</v>
      </c>
      <c r="AA29" s="82">
        <v>4767</v>
      </c>
      <c r="AB29" s="82">
        <v>4767</v>
      </c>
      <c r="AC29" s="82">
        <v>4767</v>
      </c>
      <c r="AD29" s="82">
        <v>4767</v>
      </c>
      <c r="AE29" s="82">
        <v>4767</v>
      </c>
      <c r="AF29" s="82">
        <v>4767</v>
      </c>
      <c r="AG29" s="82">
        <v>4767</v>
      </c>
      <c r="AH29" s="82">
        <v>4767</v>
      </c>
      <c r="AI29" s="82">
        <v>4767</v>
      </c>
      <c r="AJ29" s="82">
        <v>4767</v>
      </c>
      <c r="AK29" s="82">
        <v>4767</v>
      </c>
      <c r="AL29" s="82">
        <v>4767</v>
      </c>
      <c r="AM29" s="82">
        <v>4767</v>
      </c>
      <c r="AN29" s="82">
        <v>4767</v>
      </c>
    </row>
    <row r="30" spans="1:40" x14ac:dyDescent="0.2">
      <c r="A30" s="76" t="s">
        <v>101</v>
      </c>
      <c r="B30" s="81">
        <v>1042</v>
      </c>
      <c r="C30" s="81">
        <v>1042</v>
      </c>
      <c r="D30" s="81">
        <v>1042</v>
      </c>
      <c r="E30" s="81">
        <v>1042</v>
      </c>
      <c r="F30" s="81">
        <v>1042</v>
      </c>
      <c r="G30" s="81">
        <v>1042</v>
      </c>
      <c r="H30" s="81">
        <v>1042</v>
      </c>
      <c r="I30" s="81">
        <v>1042</v>
      </c>
      <c r="J30" s="81">
        <v>1042</v>
      </c>
      <c r="K30" s="81">
        <v>1042</v>
      </c>
      <c r="L30" s="81">
        <v>1042</v>
      </c>
      <c r="M30" s="81">
        <v>1042</v>
      </c>
      <c r="N30" s="81">
        <v>1042</v>
      </c>
      <c r="O30" s="81">
        <v>1042</v>
      </c>
      <c r="P30" s="81">
        <v>1042</v>
      </c>
      <c r="Q30" s="81">
        <v>1042</v>
      </c>
      <c r="R30" s="81">
        <v>1042</v>
      </c>
      <c r="S30" s="81">
        <v>1042</v>
      </c>
      <c r="T30" s="81">
        <v>1042</v>
      </c>
      <c r="U30" s="81">
        <v>1042</v>
      </c>
      <c r="V30" s="81">
        <v>1042</v>
      </c>
      <c r="W30" s="81">
        <v>1042</v>
      </c>
      <c r="X30" s="81">
        <v>1042</v>
      </c>
      <c r="Y30" s="81">
        <v>1042</v>
      </c>
      <c r="Z30" s="81">
        <v>1042</v>
      </c>
      <c r="AA30" s="81">
        <v>1042</v>
      </c>
      <c r="AB30" s="81">
        <v>1042</v>
      </c>
      <c r="AC30" s="81">
        <v>1042</v>
      </c>
      <c r="AD30" s="81">
        <v>1042</v>
      </c>
      <c r="AE30" s="81">
        <v>1042</v>
      </c>
      <c r="AF30" s="81">
        <v>1042</v>
      </c>
      <c r="AG30" s="81">
        <v>1042</v>
      </c>
      <c r="AH30" s="81">
        <v>1042</v>
      </c>
      <c r="AI30" s="81">
        <v>1042</v>
      </c>
      <c r="AJ30" s="81">
        <v>1042</v>
      </c>
      <c r="AK30" s="81">
        <v>1042</v>
      </c>
      <c r="AL30" s="81">
        <v>1042</v>
      </c>
      <c r="AM30" s="81">
        <v>1042</v>
      </c>
      <c r="AN30" s="81">
        <v>1042</v>
      </c>
    </row>
    <row r="31" spans="1:40" s="28" customFormat="1" x14ac:dyDescent="0.2">
      <c r="A31" s="74" t="s">
        <v>102</v>
      </c>
      <c r="B31" s="82">
        <v>1346</v>
      </c>
      <c r="C31" s="82">
        <v>1346</v>
      </c>
      <c r="D31" s="82">
        <v>1346</v>
      </c>
      <c r="E31" s="82">
        <v>1346</v>
      </c>
      <c r="F31" s="82">
        <v>1346</v>
      </c>
      <c r="G31" s="82">
        <v>1346</v>
      </c>
      <c r="H31" s="82">
        <v>1346</v>
      </c>
      <c r="I31" s="82">
        <v>1346</v>
      </c>
      <c r="J31" s="82">
        <v>1346</v>
      </c>
      <c r="K31" s="82">
        <v>1346</v>
      </c>
      <c r="L31" s="82">
        <v>1346</v>
      </c>
      <c r="M31" s="82">
        <v>1346</v>
      </c>
      <c r="N31" s="82">
        <v>1346</v>
      </c>
      <c r="O31" s="82">
        <v>1346</v>
      </c>
      <c r="P31" s="82">
        <v>1346</v>
      </c>
      <c r="Q31" s="82">
        <v>1346</v>
      </c>
      <c r="R31" s="82">
        <v>1346</v>
      </c>
      <c r="S31" s="82">
        <v>1346</v>
      </c>
      <c r="T31" s="82">
        <v>1346</v>
      </c>
      <c r="U31" s="82">
        <v>1346</v>
      </c>
      <c r="V31" s="82">
        <v>1346</v>
      </c>
      <c r="W31" s="82">
        <v>1346</v>
      </c>
      <c r="X31" s="82">
        <v>1346</v>
      </c>
      <c r="Y31" s="82">
        <v>1346</v>
      </c>
      <c r="Z31" s="82">
        <v>1346</v>
      </c>
      <c r="AA31" s="82">
        <v>1346</v>
      </c>
      <c r="AB31" s="82">
        <v>1346</v>
      </c>
      <c r="AC31" s="82">
        <v>1346</v>
      </c>
      <c r="AD31" s="82">
        <v>1346</v>
      </c>
      <c r="AE31" s="82">
        <v>1346</v>
      </c>
      <c r="AF31" s="82">
        <v>1346</v>
      </c>
      <c r="AG31" s="82">
        <v>1346</v>
      </c>
      <c r="AH31" s="82">
        <v>1346</v>
      </c>
      <c r="AI31" s="82">
        <v>1346</v>
      </c>
      <c r="AJ31" s="82">
        <v>1346</v>
      </c>
      <c r="AK31" s="82">
        <v>1346</v>
      </c>
      <c r="AL31" s="82">
        <v>1346</v>
      </c>
      <c r="AM31" s="82">
        <v>1346</v>
      </c>
      <c r="AN31" s="82">
        <v>1346</v>
      </c>
    </row>
    <row r="32" spans="1:40" x14ac:dyDescent="0.2">
      <c r="A32" s="76" t="s">
        <v>103</v>
      </c>
      <c r="B32" s="81">
        <v>45878</v>
      </c>
      <c r="C32" s="81">
        <v>45878</v>
      </c>
      <c r="D32" s="81">
        <v>45878</v>
      </c>
      <c r="E32" s="81">
        <v>45878</v>
      </c>
      <c r="F32" s="81">
        <v>45878</v>
      </c>
      <c r="G32" s="81">
        <v>45878</v>
      </c>
      <c r="H32" s="81">
        <v>45878</v>
      </c>
      <c r="I32" s="81">
        <v>45878</v>
      </c>
      <c r="J32" s="81">
        <v>45878</v>
      </c>
      <c r="K32" s="81">
        <v>45878</v>
      </c>
      <c r="L32" s="81">
        <v>45878</v>
      </c>
      <c r="M32" s="81">
        <v>45878</v>
      </c>
      <c r="N32" s="81">
        <v>45878</v>
      </c>
      <c r="O32" s="81">
        <v>45878</v>
      </c>
      <c r="P32" s="81">
        <v>45878</v>
      </c>
      <c r="Q32" s="81">
        <v>45878</v>
      </c>
      <c r="R32" s="81">
        <v>45878</v>
      </c>
      <c r="S32" s="81">
        <v>45878</v>
      </c>
      <c r="T32" s="81">
        <v>45878</v>
      </c>
      <c r="U32" s="81">
        <v>45878</v>
      </c>
      <c r="V32" s="81">
        <v>45878</v>
      </c>
      <c r="W32" s="81">
        <v>45878</v>
      </c>
      <c r="X32" s="81">
        <v>45878</v>
      </c>
      <c r="Y32" s="81">
        <v>45878</v>
      </c>
      <c r="Z32" s="81">
        <v>45878</v>
      </c>
      <c r="AA32" s="81">
        <v>45878</v>
      </c>
      <c r="AB32" s="81">
        <v>45878</v>
      </c>
      <c r="AC32" s="81">
        <v>45878</v>
      </c>
      <c r="AD32" s="81">
        <v>45878</v>
      </c>
      <c r="AE32" s="81">
        <v>45878</v>
      </c>
      <c r="AF32" s="81">
        <v>45878</v>
      </c>
      <c r="AG32" s="81">
        <v>45878</v>
      </c>
      <c r="AH32" s="81">
        <v>45878</v>
      </c>
      <c r="AI32" s="81">
        <v>45878</v>
      </c>
      <c r="AJ32" s="81">
        <v>45878</v>
      </c>
      <c r="AK32" s="81">
        <v>45878</v>
      </c>
      <c r="AL32" s="81">
        <v>45878</v>
      </c>
      <c r="AM32" s="81">
        <v>45878</v>
      </c>
      <c r="AN32" s="81">
        <v>45878</v>
      </c>
    </row>
    <row r="33" spans="1:40" s="28" customFormat="1" x14ac:dyDescent="0.2">
      <c r="A33" s="74" t="s">
        <v>104</v>
      </c>
      <c r="B33" s="82">
        <v>1013</v>
      </c>
      <c r="C33" s="82">
        <v>1013</v>
      </c>
      <c r="D33" s="82">
        <v>1013</v>
      </c>
      <c r="E33" s="82">
        <v>1013</v>
      </c>
      <c r="F33" s="82">
        <v>1013</v>
      </c>
      <c r="G33" s="82">
        <v>1013</v>
      </c>
      <c r="H33" s="82">
        <v>1013</v>
      </c>
      <c r="I33" s="82">
        <v>1013</v>
      </c>
      <c r="J33" s="82">
        <v>1013</v>
      </c>
      <c r="K33" s="82">
        <v>1013</v>
      </c>
      <c r="L33" s="82">
        <v>1013</v>
      </c>
      <c r="M33" s="82">
        <v>1013</v>
      </c>
      <c r="N33" s="82">
        <v>1013</v>
      </c>
      <c r="O33" s="82">
        <v>1013</v>
      </c>
      <c r="P33" s="82">
        <v>1013</v>
      </c>
      <c r="Q33" s="82">
        <v>1013</v>
      </c>
      <c r="R33" s="82">
        <v>1013</v>
      </c>
      <c r="S33" s="82">
        <v>1013</v>
      </c>
      <c r="T33" s="82">
        <v>1013</v>
      </c>
      <c r="U33" s="82">
        <v>1013</v>
      </c>
      <c r="V33" s="82">
        <v>1013</v>
      </c>
      <c r="W33" s="82">
        <v>1013</v>
      </c>
      <c r="X33" s="82">
        <v>1013</v>
      </c>
      <c r="Y33" s="82">
        <v>1013</v>
      </c>
      <c r="Z33" s="82">
        <v>1013</v>
      </c>
      <c r="AA33" s="82">
        <v>1013</v>
      </c>
      <c r="AB33" s="82">
        <v>1013</v>
      </c>
      <c r="AC33" s="82">
        <v>1013</v>
      </c>
      <c r="AD33" s="82">
        <v>1013</v>
      </c>
      <c r="AE33" s="82">
        <v>1013</v>
      </c>
      <c r="AF33" s="82">
        <v>1013</v>
      </c>
      <c r="AG33" s="82">
        <v>1013</v>
      </c>
      <c r="AH33" s="82">
        <v>1013</v>
      </c>
      <c r="AI33" s="82">
        <v>1013</v>
      </c>
      <c r="AJ33" s="82">
        <v>1013</v>
      </c>
      <c r="AK33" s="82">
        <v>1013</v>
      </c>
      <c r="AL33" s="82">
        <v>1013</v>
      </c>
      <c r="AM33" s="82">
        <v>1013</v>
      </c>
      <c r="AN33" s="82">
        <v>1013</v>
      </c>
    </row>
    <row r="34" spans="1:40" x14ac:dyDescent="0.2">
      <c r="A34" s="77" t="s">
        <v>105</v>
      </c>
      <c r="B34" s="83">
        <v>1416980.7692307692</v>
      </c>
      <c r="C34" s="83">
        <v>1416980.7692307692</v>
      </c>
      <c r="D34" s="83">
        <v>1416980.7692307692</v>
      </c>
      <c r="E34" s="83">
        <v>1416980.7692307692</v>
      </c>
      <c r="F34" s="83">
        <v>1416980.7692307692</v>
      </c>
      <c r="G34" s="83">
        <v>1416980.7692307692</v>
      </c>
      <c r="H34" s="83">
        <v>1416980.7692307692</v>
      </c>
      <c r="I34" s="83">
        <v>1416980.7692307692</v>
      </c>
      <c r="J34" s="83">
        <v>1416980.7692307692</v>
      </c>
      <c r="K34" s="83">
        <v>1416980.7692307692</v>
      </c>
      <c r="L34" s="83">
        <v>1416980.7692307692</v>
      </c>
      <c r="M34" s="83">
        <v>1416980.7692307692</v>
      </c>
      <c r="N34" s="83">
        <v>1416980.7692307692</v>
      </c>
      <c r="O34" s="83">
        <v>1416980.7692307692</v>
      </c>
      <c r="P34" s="83">
        <v>1416980.7692307692</v>
      </c>
      <c r="Q34" s="83">
        <v>1416980.7692307692</v>
      </c>
      <c r="R34" s="83">
        <v>1416980.7692307692</v>
      </c>
      <c r="S34" s="83">
        <v>1416980.7692307692</v>
      </c>
      <c r="T34" s="83">
        <v>1416980.7692307692</v>
      </c>
      <c r="U34" s="83">
        <v>1416980.7692307692</v>
      </c>
      <c r="V34" s="83">
        <v>1416980.7692307692</v>
      </c>
      <c r="W34" s="83">
        <v>1416980.7692307692</v>
      </c>
      <c r="X34" s="83">
        <v>1416980.7692307692</v>
      </c>
      <c r="Y34" s="83">
        <v>1416980.7692307692</v>
      </c>
      <c r="Z34" s="83">
        <v>1416980.7692307692</v>
      </c>
      <c r="AA34" s="83">
        <v>1416980.7692307692</v>
      </c>
      <c r="AB34" s="83">
        <v>1416980.7692307692</v>
      </c>
      <c r="AC34" s="83">
        <v>1416980.7692307692</v>
      </c>
      <c r="AD34" s="83">
        <v>1416980.7692307692</v>
      </c>
      <c r="AE34" s="83">
        <v>1416980.7692307692</v>
      </c>
      <c r="AF34" s="83">
        <v>1416980.7692307692</v>
      </c>
      <c r="AG34" s="83">
        <v>1416980.7692307692</v>
      </c>
      <c r="AH34" s="83">
        <v>1416980.7692307692</v>
      </c>
      <c r="AI34" s="83">
        <v>1416980.7692307692</v>
      </c>
      <c r="AJ34" s="83">
        <v>1416980.7692307692</v>
      </c>
      <c r="AK34" s="83">
        <v>1416980.7692307692</v>
      </c>
      <c r="AL34" s="83">
        <v>1416980.7692307692</v>
      </c>
      <c r="AM34" s="83">
        <v>1416980.7692307692</v>
      </c>
      <c r="AN34" s="83">
        <v>1416980.7692307692</v>
      </c>
    </row>
    <row r="35" spans="1:40" s="28" customFormat="1" ht="13.5" thickBot="1" x14ac:dyDescent="0.25">
      <c r="A35" s="79"/>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60"/>
    </row>
    <row r="36" spans="1:40" s="28" customFormat="1" ht="13.5" thickBot="1" x14ac:dyDescent="0.25">
      <c r="A36" s="71" t="s">
        <v>107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row>
    <row r="37" spans="1:40" x14ac:dyDescent="0.2">
      <c r="A37" s="72" t="s">
        <v>99</v>
      </c>
      <c r="B37" s="81">
        <v>10688.545</v>
      </c>
      <c r="C37" s="81">
        <v>1343.0519999999999</v>
      </c>
      <c r="D37" s="81">
        <v>279.46100000000001</v>
      </c>
      <c r="E37" s="81">
        <v>1708.5889999999999</v>
      </c>
      <c r="F37" s="81">
        <v>1778.6880000000001</v>
      </c>
      <c r="G37" s="81">
        <v>3858.93</v>
      </c>
      <c r="H37" s="81">
        <v>2134.953</v>
      </c>
      <c r="I37" s="81">
        <v>579.56100000000004</v>
      </c>
      <c r="J37" s="81">
        <v>453.43799999999999</v>
      </c>
      <c r="K37" s="81">
        <v>2759.9250000000002</v>
      </c>
      <c r="L37" s="81">
        <v>1162.491</v>
      </c>
      <c r="M37" s="81">
        <v>3658.8</v>
      </c>
      <c r="N37" s="81">
        <v>1813.925</v>
      </c>
      <c r="O37" s="81">
        <v>3976.2930000000001</v>
      </c>
      <c r="P37" s="81">
        <v>1379.184</v>
      </c>
      <c r="Q37" s="81">
        <v>1750.25</v>
      </c>
      <c r="R37" s="81">
        <v>757.42899999999997</v>
      </c>
      <c r="S37" s="81">
        <v>1213.259</v>
      </c>
      <c r="T37" s="81">
        <v>1172.8499999999999</v>
      </c>
      <c r="U37" s="81">
        <v>1435.048</v>
      </c>
      <c r="V37" s="81">
        <v>1504.664</v>
      </c>
      <c r="W37" s="81">
        <v>731.52200000000005</v>
      </c>
      <c r="X37" s="81">
        <v>1712.829</v>
      </c>
      <c r="Y37" s="81">
        <v>240.37899999999999</v>
      </c>
      <c r="Z37" s="81">
        <v>2850.5129999999999</v>
      </c>
      <c r="AA37" s="81">
        <v>1438.0329999999999</v>
      </c>
      <c r="AB37" s="81">
        <v>1296.8119999999999</v>
      </c>
      <c r="AC37" s="81">
        <v>724.87900000000002</v>
      </c>
      <c r="AD37" s="81">
        <v>2518.1550000000002</v>
      </c>
      <c r="AE37" s="81">
        <v>1668.2919999999999</v>
      </c>
      <c r="AF37" s="81">
        <v>692.88199999999995</v>
      </c>
      <c r="AG37" s="81">
        <v>692.88199999999995</v>
      </c>
      <c r="AH37" s="81">
        <v>1756.018</v>
      </c>
      <c r="AI37" s="81">
        <v>2434.6559999999999</v>
      </c>
      <c r="AJ37" s="81">
        <v>1435.404</v>
      </c>
      <c r="AK37" s="81">
        <v>226.88300000000001</v>
      </c>
      <c r="AL37" s="81">
        <v>790.55799999999999</v>
      </c>
      <c r="AM37" s="81">
        <v>2555.0709999999999</v>
      </c>
      <c r="AN37" s="81">
        <v>452.73599999999999</v>
      </c>
    </row>
    <row r="38" spans="1:40" s="28" customFormat="1" x14ac:dyDescent="0.2">
      <c r="A38" s="74" t="s">
        <v>100</v>
      </c>
      <c r="B38" s="82">
        <v>362.77699999999999</v>
      </c>
      <c r="C38" s="82">
        <v>0</v>
      </c>
      <c r="D38" s="82">
        <v>0</v>
      </c>
      <c r="E38" s="82">
        <v>1999.7929999999999</v>
      </c>
      <c r="F38" s="82">
        <v>1172.7149999999999</v>
      </c>
      <c r="G38" s="82">
        <v>369.40899999999999</v>
      </c>
      <c r="H38" s="82">
        <v>1429.614</v>
      </c>
      <c r="I38" s="82">
        <v>1048.5219999999999</v>
      </c>
      <c r="J38" s="82">
        <v>25.047999999999998</v>
      </c>
      <c r="K38" s="82">
        <v>-298.8</v>
      </c>
      <c r="L38" s="82">
        <v>2774.8519999999999</v>
      </c>
      <c r="M38" s="82">
        <v>222.56100000000001</v>
      </c>
      <c r="N38" s="82">
        <v>400.87</v>
      </c>
      <c r="O38" s="82">
        <v>2086.152</v>
      </c>
      <c r="P38" s="82">
        <v>1380.519</v>
      </c>
      <c r="Q38" s="82">
        <v>206.25899999999999</v>
      </c>
      <c r="R38" s="82">
        <v>0</v>
      </c>
      <c r="S38" s="82">
        <v>281.56299999999999</v>
      </c>
      <c r="T38" s="82">
        <v>322</v>
      </c>
      <c r="U38" s="82">
        <v>263.54899999999998</v>
      </c>
      <c r="V38" s="82">
        <v>1699.4860000000001</v>
      </c>
      <c r="W38" s="82">
        <v>563.60299999999995</v>
      </c>
      <c r="X38" s="82">
        <v>296.154</v>
      </c>
      <c r="Y38" s="82">
        <v>73.608999999999995</v>
      </c>
      <c r="Z38" s="82">
        <v>872.88</v>
      </c>
      <c r="AA38" s="82">
        <v>396.08</v>
      </c>
      <c r="AB38" s="82">
        <v>958.09299999999996</v>
      </c>
      <c r="AC38" s="82">
        <v>819.32399999999996</v>
      </c>
      <c r="AD38" s="82">
        <v>165.85400000000001</v>
      </c>
      <c r="AE38" s="82">
        <v>308.94799999999998</v>
      </c>
      <c r="AF38" s="82">
        <v>171.447</v>
      </c>
      <c r="AG38" s="82">
        <v>171.447</v>
      </c>
      <c r="AH38" s="82">
        <v>276.863</v>
      </c>
      <c r="AI38" s="82">
        <v>647.49900000000002</v>
      </c>
      <c r="AJ38" s="82">
        <v>2153.6439999999998</v>
      </c>
      <c r="AK38" s="82">
        <v>1166.9369999999999</v>
      </c>
      <c r="AL38" s="82">
        <v>191.8</v>
      </c>
      <c r="AM38" s="82">
        <v>0</v>
      </c>
      <c r="AN38" s="82">
        <v>0</v>
      </c>
    </row>
    <row r="39" spans="1:40" x14ac:dyDescent="0.2">
      <c r="A39" s="76" t="s">
        <v>101</v>
      </c>
      <c r="B39" s="81">
        <v>11193.111000000001</v>
      </c>
      <c r="C39" s="81">
        <v>531.36199999999997</v>
      </c>
      <c r="D39" s="81">
        <v>340.935</v>
      </c>
      <c r="E39" s="81">
        <v>3755.931</v>
      </c>
      <c r="F39" s="81">
        <v>1526.6179999999999</v>
      </c>
      <c r="G39" s="81">
        <v>3992.2370000000001</v>
      </c>
      <c r="H39" s="81">
        <v>2564.5630000000001</v>
      </c>
      <c r="I39" s="81">
        <v>1031.575</v>
      </c>
      <c r="J39" s="81">
        <v>876.65700000000004</v>
      </c>
      <c r="K39" s="81">
        <v>4447.7839999999997</v>
      </c>
      <c r="L39" s="81">
        <v>2151.3000000000002</v>
      </c>
      <c r="M39" s="81">
        <v>4040.4870000000001</v>
      </c>
      <c r="N39" s="81">
        <v>3605.3020000000001</v>
      </c>
      <c r="O39" s="81">
        <v>5087.5290000000005</v>
      </c>
      <c r="P39" s="81">
        <v>1082.5070000000001</v>
      </c>
      <c r="Q39" s="81">
        <v>1862.375</v>
      </c>
      <c r="R39" s="81">
        <v>4204.3509999999997</v>
      </c>
      <c r="S39" s="81">
        <v>1871.4590000000001</v>
      </c>
      <c r="T39" s="81">
        <v>1443.8910000000001</v>
      </c>
      <c r="U39" s="81">
        <v>1706.48</v>
      </c>
      <c r="V39" s="81">
        <v>2789.5279999999998</v>
      </c>
      <c r="W39" s="81">
        <v>1231.7260000000001</v>
      </c>
      <c r="X39" s="81">
        <v>1387.8109999999999</v>
      </c>
      <c r="Y39" s="81">
        <v>404.65899999999999</v>
      </c>
      <c r="Z39" s="81">
        <v>4798.6019999999999</v>
      </c>
      <c r="AA39" s="81">
        <v>2177.319</v>
      </c>
      <c r="AB39" s="81">
        <v>1689.576</v>
      </c>
      <c r="AC39" s="81">
        <v>837.38900000000001</v>
      </c>
      <c r="AD39" s="81">
        <v>2482.873</v>
      </c>
      <c r="AE39" s="81">
        <v>3582.223</v>
      </c>
      <c r="AF39" s="81">
        <v>1190.3040000000001</v>
      </c>
      <c r="AG39" s="81">
        <v>1190.3040000000001</v>
      </c>
      <c r="AH39" s="81">
        <v>2060.7530000000002</v>
      </c>
      <c r="AI39" s="81">
        <v>1823.0260000000001</v>
      </c>
      <c r="AJ39" s="81">
        <v>1505.1110000000001</v>
      </c>
      <c r="AK39" s="81">
        <v>0</v>
      </c>
      <c r="AL39" s="81">
        <v>2178.4810000000002</v>
      </c>
      <c r="AM39" s="81">
        <v>6662.942</v>
      </c>
      <c r="AN39" s="81">
        <v>195.97200000000001</v>
      </c>
    </row>
    <row r="40" spans="1:40" s="28" customFormat="1" x14ac:dyDescent="0.2">
      <c r="A40" s="74" t="s">
        <v>102</v>
      </c>
      <c r="B40" s="82">
        <v>10384.921</v>
      </c>
      <c r="C40" s="82">
        <v>0</v>
      </c>
      <c r="D40" s="82">
        <v>175.32</v>
      </c>
      <c r="E40" s="82">
        <v>632.63</v>
      </c>
      <c r="F40" s="82">
        <v>1305.953</v>
      </c>
      <c r="G40" s="82">
        <v>3683.7339999999999</v>
      </c>
      <c r="H40" s="82">
        <v>2645.5540000000001</v>
      </c>
      <c r="I40" s="82">
        <v>1346.17</v>
      </c>
      <c r="J40" s="82">
        <v>505.721</v>
      </c>
      <c r="K40" s="82">
        <v>2800.0369999999998</v>
      </c>
      <c r="L40" s="82">
        <v>836.92899999999997</v>
      </c>
      <c r="M40" s="82">
        <v>8982.4259999999995</v>
      </c>
      <c r="N40" s="82">
        <v>1184.271</v>
      </c>
      <c r="O40" s="82">
        <v>1750.2570000000001</v>
      </c>
      <c r="P40" s="82">
        <v>3788.1979999999999</v>
      </c>
      <c r="Q40" s="82">
        <v>3169.4589999999998</v>
      </c>
      <c r="R40" s="82">
        <v>-821.76</v>
      </c>
      <c r="S40" s="82">
        <v>473.12700000000001</v>
      </c>
      <c r="T40" s="82">
        <v>529.45600000000002</v>
      </c>
      <c r="U40" s="82">
        <v>1903.7619999999999</v>
      </c>
      <c r="V40" s="82">
        <v>3453.9470000000001</v>
      </c>
      <c r="W40" s="82">
        <v>3968.9540000000002</v>
      </c>
      <c r="X40" s="82">
        <v>412.28199999999998</v>
      </c>
      <c r="Y40" s="82">
        <v>114.754</v>
      </c>
      <c r="Z40" s="82">
        <v>1360.798</v>
      </c>
      <c r="AA40" s="82">
        <v>2353.7109999999998</v>
      </c>
      <c r="AB40" s="82">
        <v>945.46299999999997</v>
      </c>
      <c r="AC40" s="82">
        <v>237.46899999999999</v>
      </c>
      <c r="AD40" s="82">
        <v>2035.011</v>
      </c>
      <c r="AE40" s="82">
        <v>1340.5429999999999</v>
      </c>
      <c r="AF40" s="82">
        <v>982.24199999999996</v>
      </c>
      <c r="AG40" s="82">
        <v>982.24199999999996</v>
      </c>
      <c r="AH40" s="82">
        <v>990.56799999999998</v>
      </c>
      <c r="AI40" s="82">
        <v>2851.645</v>
      </c>
      <c r="AJ40" s="82">
        <v>11.898</v>
      </c>
      <c r="AK40" s="82">
        <v>0</v>
      </c>
      <c r="AL40" s="82">
        <v>44.472999999999999</v>
      </c>
      <c r="AM40" s="82">
        <v>6819.8639999999996</v>
      </c>
      <c r="AN40" s="82">
        <v>129.19999999999999</v>
      </c>
    </row>
    <row r="41" spans="1:40" x14ac:dyDescent="0.2">
      <c r="A41" s="76" t="s">
        <v>103</v>
      </c>
      <c r="B41" s="81">
        <v>0</v>
      </c>
      <c r="C41" s="81">
        <v>0</v>
      </c>
      <c r="D41" s="81">
        <v>0</v>
      </c>
      <c r="E41" s="81">
        <v>0</v>
      </c>
      <c r="F41" s="81">
        <v>10</v>
      </c>
      <c r="G41" s="81">
        <v>15</v>
      </c>
      <c r="H41" s="81">
        <v>0</v>
      </c>
      <c r="I41" s="81">
        <v>0</v>
      </c>
      <c r="J41" s="81">
        <v>0</v>
      </c>
      <c r="K41" s="81">
        <v>0</v>
      </c>
      <c r="L41" s="81">
        <v>4.92</v>
      </c>
      <c r="M41" s="81">
        <v>358.90499999999997</v>
      </c>
      <c r="N41" s="81">
        <v>0</v>
      </c>
      <c r="O41" s="81">
        <v>0</v>
      </c>
      <c r="P41" s="81">
        <v>0</v>
      </c>
      <c r="Q41" s="81">
        <v>0</v>
      </c>
      <c r="R41" s="81">
        <v>0</v>
      </c>
      <c r="S41" s="81">
        <v>0</v>
      </c>
      <c r="T41" s="81">
        <v>0</v>
      </c>
      <c r="U41" s="81">
        <v>0</v>
      </c>
      <c r="V41" s="81">
        <v>0</v>
      </c>
      <c r="W41" s="81">
        <v>0</v>
      </c>
      <c r="X41" s="81">
        <v>0</v>
      </c>
      <c r="Y41" s="81">
        <v>0</v>
      </c>
      <c r="Z41" s="81">
        <v>0</v>
      </c>
      <c r="AA41" s="81">
        <v>0</v>
      </c>
      <c r="AB41" s="81">
        <v>0</v>
      </c>
      <c r="AC41" s="81">
        <v>0</v>
      </c>
      <c r="AD41" s="81">
        <v>0</v>
      </c>
      <c r="AE41" s="81">
        <v>0</v>
      </c>
      <c r="AF41" s="81">
        <v>0</v>
      </c>
      <c r="AG41" s="81">
        <v>0</v>
      </c>
      <c r="AH41" s="81">
        <v>0</v>
      </c>
      <c r="AI41" s="81">
        <v>0</v>
      </c>
      <c r="AJ41" s="81">
        <v>0</v>
      </c>
      <c r="AK41" s="81">
        <v>0</v>
      </c>
      <c r="AL41" s="81">
        <v>0</v>
      </c>
      <c r="AM41" s="81">
        <v>0</v>
      </c>
      <c r="AN41" s="81">
        <v>0</v>
      </c>
    </row>
    <row r="42" spans="1:40" s="28" customFormat="1" x14ac:dyDescent="0.2">
      <c r="A42" s="74" t="s">
        <v>104</v>
      </c>
      <c r="B42" s="82">
        <v>0</v>
      </c>
      <c r="C42" s="82">
        <v>0</v>
      </c>
      <c r="D42" s="82">
        <v>0</v>
      </c>
      <c r="E42" s="82">
        <v>0</v>
      </c>
      <c r="F42" s="82">
        <v>0</v>
      </c>
      <c r="G42" s="82">
        <v>0</v>
      </c>
      <c r="H42" s="82">
        <v>0</v>
      </c>
      <c r="I42" s="82">
        <v>0</v>
      </c>
      <c r="J42" s="82">
        <v>0</v>
      </c>
      <c r="K42" s="82">
        <v>0</v>
      </c>
      <c r="L42" s="82">
        <v>0</v>
      </c>
      <c r="M42" s="82">
        <v>0</v>
      </c>
      <c r="N42" s="82">
        <v>0</v>
      </c>
      <c r="O42" s="82">
        <v>0</v>
      </c>
      <c r="P42" s="82">
        <v>0</v>
      </c>
      <c r="Q42" s="82">
        <v>0</v>
      </c>
      <c r="R42" s="82">
        <v>0</v>
      </c>
      <c r="S42" s="82">
        <v>0</v>
      </c>
      <c r="T42" s="82">
        <v>0</v>
      </c>
      <c r="U42" s="82">
        <v>0</v>
      </c>
      <c r="V42" s="82">
        <v>0</v>
      </c>
      <c r="W42" s="82">
        <v>0</v>
      </c>
      <c r="X42" s="82">
        <v>0</v>
      </c>
      <c r="Y42" s="82">
        <v>0</v>
      </c>
      <c r="Z42" s="82">
        <v>0</v>
      </c>
      <c r="AA42" s="82">
        <v>0</v>
      </c>
      <c r="AB42" s="82">
        <v>0</v>
      </c>
      <c r="AC42" s="82">
        <v>0</v>
      </c>
      <c r="AD42" s="82">
        <v>0</v>
      </c>
      <c r="AE42" s="82">
        <v>0</v>
      </c>
      <c r="AF42" s="82">
        <v>0</v>
      </c>
      <c r="AG42" s="82">
        <v>0</v>
      </c>
      <c r="AH42" s="82">
        <v>0</v>
      </c>
      <c r="AI42" s="82">
        <v>0</v>
      </c>
      <c r="AJ42" s="82">
        <v>0</v>
      </c>
      <c r="AK42" s="82">
        <v>0</v>
      </c>
      <c r="AL42" s="82">
        <v>0</v>
      </c>
      <c r="AM42" s="82">
        <v>0</v>
      </c>
      <c r="AN42" s="82">
        <v>0</v>
      </c>
    </row>
    <row r="43" spans="1:40" x14ac:dyDescent="0.2">
      <c r="A43" s="77" t="s">
        <v>105</v>
      </c>
      <c r="B43" s="83">
        <v>103914.4327</v>
      </c>
      <c r="C43" s="83">
        <v>20190.495999999999</v>
      </c>
      <c r="D43" s="83">
        <v>3010.76881</v>
      </c>
      <c r="E43" s="83">
        <v>47283.686170000001</v>
      </c>
      <c r="F43" s="83">
        <v>29491.549589999999</v>
      </c>
      <c r="G43" s="83">
        <v>66218.393320000003</v>
      </c>
      <c r="H43" s="83">
        <v>57702.707560000003</v>
      </c>
      <c r="I43" s="83">
        <v>25000.625769999999</v>
      </c>
      <c r="J43" s="83">
        <v>8409.668740000001</v>
      </c>
      <c r="K43" s="83">
        <v>50317.394749999999</v>
      </c>
      <c r="L43" s="83">
        <v>40585.013549999996</v>
      </c>
      <c r="M43" s="83">
        <v>72924.656669999997</v>
      </c>
      <c r="N43" s="83">
        <v>47607.287939999995</v>
      </c>
      <c r="O43" s="83">
        <v>61991.217020000004</v>
      </c>
      <c r="P43" s="83">
        <v>43444.39301</v>
      </c>
      <c r="Q43" s="83">
        <v>37076.102829999996</v>
      </c>
      <c r="R43" s="83">
        <v>27884.840499999998</v>
      </c>
      <c r="S43" s="83">
        <v>18959.643399999997</v>
      </c>
      <c r="T43" s="83">
        <v>24235.450670000002</v>
      </c>
      <c r="U43" s="83">
        <v>28645.982899999999</v>
      </c>
      <c r="V43" s="83">
        <v>55558.658229999994</v>
      </c>
      <c r="W43" s="83">
        <v>29533.522929999999</v>
      </c>
      <c r="X43" s="83">
        <v>18623.39574</v>
      </c>
      <c r="Y43" s="83">
        <v>5568.4595199999994</v>
      </c>
      <c r="Z43" s="83">
        <v>37579.738899999997</v>
      </c>
      <c r="AA43" s="83">
        <v>27600.119469999998</v>
      </c>
      <c r="AB43" s="83">
        <v>21907.5759</v>
      </c>
      <c r="AC43" s="83">
        <v>10630.776619999999</v>
      </c>
      <c r="AD43" s="83">
        <v>27783.049230000001</v>
      </c>
      <c r="AE43" s="83">
        <v>35697.497390000004</v>
      </c>
      <c r="AF43" s="83">
        <v>17480.172010000002</v>
      </c>
      <c r="AG43" s="83">
        <v>17480.172010000002</v>
      </c>
      <c r="AH43" s="83">
        <v>30521.669180000001</v>
      </c>
      <c r="AI43" s="83">
        <v>41005.044569999998</v>
      </c>
      <c r="AJ43" s="83">
        <v>24193.526539999999</v>
      </c>
      <c r="AK43" s="83">
        <v>11032.0232</v>
      </c>
      <c r="AL43" s="83">
        <v>11272.69284</v>
      </c>
      <c r="AM43" s="83">
        <v>56612.66229</v>
      </c>
      <c r="AN43" s="81">
        <v>5360.5153399999999</v>
      </c>
    </row>
    <row r="44" spans="1:40" x14ac:dyDescent="0.2">
      <c r="AN44" s="10"/>
    </row>
    <row r="45" spans="1:40" x14ac:dyDescent="0.2">
      <c r="A45" s="2" t="s">
        <v>119</v>
      </c>
    </row>
    <row r="46" spans="1:40" x14ac:dyDescent="0.2">
      <c r="A46" s="2" t="s">
        <v>120</v>
      </c>
    </row>
    <row r="47" spans="1:40" x14ac:dyDescent="0.2">
      <c r="A47" s="2"/>
    </row>
    <row r="48" spans="1:40" x14ac:dyDescent="0.2">
      <c r="A48" s="39" t="s">
        <v>118</v>
      </c>
    </row>
    <row r="49" spans="1:1" x14ac:dyDescent="0.2">
      <c r="A49" s="2" t="s">
        <v>117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9"/>
  <sheetViews>
    <sheetView workbookViewId="0">
      <pane xSplit="1" topLeftCell="B1" activePane="topRight" state="frozen"/>
      <selection pane="topRight"/>
    </sheetView>
  </sheetViews>
  <sheetFormatPr defaultRowHeight="12.75" x14ac:dyDescent="0.2"/>
  <cols>
    <col min="1" max="1" width="41.140625" customWidth="1"/>
    <col min="39" max="39" width="9.140625" style="28"/>
  </cols>
  <sheetData>
    <row r="1" spans="1:39" ht="15.75" x14ac:dyDescent="0.25">
      <c r="A1" s="1" t="s">
        <v>112</v>
      </c>
      <c r="B1" s="46"/>
      <c r="K1" s="47"/>
    </row>
    <row r="2" spans="1:39" x14ac:dyDescent="0.2">
      <c r="A2" s="38"/>
      <c r="E2" s="4"/>
      <c r="K2" s="12"/>
    </row>
    <row r="3" spans="1:39" ht="15" x14ac:dyDescent="0.25">
      <c r="A3" s="5" t="s">
        <v>111</v>
      </c>
      <c r="E3" s="4"/>
      <c r="K3" s="12"/>
    </row>
    <row r="4" spans="1:39" ht="15" x14ac:dyDescent="0.25">
      <c r="A4" s="5" t="s">
        <v>89</v>
      </c>
      <c r="E4" s="4"/>
      <c r="K4" s="12"/>
    </row>
    <row r="5" spans="1:39" ht="15" x14ac:dyDescent="0.25">
      <c r="A5" s="5" t="s">
        <v>90</v>
      </c>
    </row>
    <row r="6" spans="1:39" ht="15" customHeight="1" x14ac:dyDescent="0.25">
      <c r="A6" s="5" t="s">
        <v>91</v>
      </c>
      <c r="AM6" s="38"/>
    </row>
    <row r="7" spans="1:39" x14ac:dyDescent="0.2">
      <c r="A7" s="39"/>
    </row>
    <row r="8" spans="1:39" x14ac:dyDescent="0.2">
      <c r="A8" s="54" t="s">
        <v>115</v>
      </c>
      <c r="B8" s="55">
        <v>135</v>
      </c>
      <c r="C8" s="55">
        <v>200</v>
      </c>
      <c r="D8" s="55">
        <v>210</v>
      </c>
      <c r="E8" s="55">
        <v>241</v>
      </c>
      <c r="F8" s="55">
        <v>251</v>
      </c>
      <c r="G8" s="55">
        <v>260</v>
      </c>
      <c r="H8" s="55">
        <v>280</v>
      </c>
      <c r="I8" s="55">
        <v>295</v>
      </c>
      <c r="J8" s="55">
        <v>300</v>
      </c>
      <c r="K8" s="55">
        <v>330</v>
      </c>
      <c r="L8" s="55">
        <v>390</v>
      </c>
      <c r="M8" s="55">
        <v>415</v>
      </c>
      <c r="N8" s="55">
        <v>425</v>
      </c>
      <c r="O8" s="55">
        <v>435</v>
      </c>
      <c r="P8" s="55">
        <v>480</v>
      </c>
      <c r="Q8" s="55">
        <v>500</v>
      </c>
      <c r="R8" s="55">
        <v>510</v>
      </c>
      <c r="S8" s="55">
        <v>540</v>
      </c>
      <c r="T8" s="55">
        <v>545</v>
      </c>
      <c r="U8" s="55">
        <v>565</v>
      </c>
      <c r="V8" s="55">
        <v>595</v>
      </c>
      <c r="W8" s="55">
        <v>632</v>
      </c>
      <c r="X8" s="55">
        <v>638</v>
      </c>
      <c r="Y8" s="55">
        <v>639</v>
      </c>
      <c r="Z8" s="55">
        <v>642</v>
      </c>
      <c r="AA8" s="55">
        <v>643</v>
      </c>
      <c r="AB8" s="55">
        <v>644</v>
      </c>
      <c r="AC8" s="56">
        <v>645</v>
      </c>
      <c r="AD8" s="55">
        <v>650</v>
      </c>
      <c r="AE8" s="55">
        <v>670</v>
      </c>
      <c r="AF8" s="55">
        <v>712</v>
      </c>
      <c r="AG8" s="57">
        <v>71286</v>
      </c>
      <c r="AH8" s="55">
        <v>713</v>
      </c>
      <c r="AI8" s="55">
        <v>715</v>
      </c>
      <c r="AJ8" s="55">
        <v>880</v>
      </c>
      <c r="AK8" s="55">
        <v>910</v>
      </c>
      <c r="AL8" s="55">
        <v>911</v>
      </c>
      <c r="AM8" s="56">
        <v>929</v>
      </c>
    </row>
    <row r="9" spans="1:39" ht="13.5" thickBot="1" x14ac:dyDescent="0.2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60"/>
    </row>
    <row r="10" spans="1:39" ht="13.5" thickBot="1" x14ac:dyDescent="0.25">
      <c r="A10" s="61" t="s">
        <v>92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60"/>
    </row>
    <row r="11" spans="1:39" x14ac:dyDescent="0.2">
      <c r="A11" s="62" t="s">
        <v>93</v>
      </c>
      <c r="B11" s="51">
        <f>(B19+B20+B21+B22+B23+B24)/B25</f>
        <v>0.15899998755446648</v>
      </c>
      <c r="C11" s="51">
        <f t="shared" ref="C11:AM11" si="0">(C19+C20+C21+C22+C23+C24)/C25</f>
        <v>0.15899998755446648</v>
      </c>
      <c r="D11" s="51">
        <f t="shared" si="0"/>
        <v>0.15899998755446648</v>
      </c>
      <c r="E11" s="51">
        <f t="shared" si="0"/>
        <v>0.15899998755446648</v>
      </c>
      <c r="F11" s="51">
        <f t="shared" si="0"/>
        <v>0.15899998755446648</v>
      </c>
      <c r="G11" s="51">
        <f t="shared" si="0"/>
        <v>0.15899998755446648</v>
      </c>
      <c r="H11" s="51">
        <f t="shared" si="0"/>
        <v>0.15899998755446648</v>
      </c>
      <c r="I11" s="51">
        <f t="shared" si="0"/>
        <v>0.15899998755446648</v>
      </c>
      <c r="J11" s="51">
        <f t="shared" si="0"/>
        <v>0.15899998755446648</v>
      </c>
      <c r="K11" s="51">
        <f t="shared" si="0"/>
        <v>0.15899998755446648</v>
      </c>
      <c r="L11" s="51">
        <f t="shared" si="0"/>
        <v>0.15899998755446648</v>
      </c>
      <c r="M11" s="51">
        <f t="shared" si="0"/>
        <v>0.15899998755446648</v>
      </c>
      <c r="N11" s="51">
        <f t="shared" si="0"/>
        <v>0.15899998755446648</v>
      </c>
      <c r="O11" s="51">
        <f t="shared" si="0"/>
        <v>0.15899998755446648</v>
      </c>
      <c r="P11" s="51">
        <f t="shared" si="0"/>
        <v>0.15899998755446648</v>
      </c>
      <c r="Q11" s="51">
        <f t="shared" si="0"/>
        <v>0.15899998755446648</v>
      </c>
      <c r="R11" s="51">
        <f t="shared" si="0"/>
        <v>0.15899998755446648</v>
      </c>
      <c r="S11" s="51">
        <f t="shared" si="0"/>
        <v>0.15899998755446648</v>
      </c>
      <c r="T11" s="51">
        <f t="shared" si="0"/>
        <v>0.15899998755446648</v>
      </c>
      <c r="U11" s="51">
        <f t="shared" si="0"/>
        <v>0.15899998755446648</v>
      </c>
      <c r="V11" s="51">
        <f t="shared" si="0"/>
        <v>0.15899998755446648</v>
      </c>
      <c r="W11" s="51">
        <f t="shared" si="0"/>
        <v>0.15899998755446648</v>
      </c>
      <c r="X11" s="51">
        <f t="shared" si="0"/>
        <v>0.15899998755446648</v>
      </c>
      <c r="Y11" s="51">
        <f t="shared" si="0"/>
        <v>0.15899998755446648</v>
      </c>
      <c r="Z11" s="51">
        <f t="shared" si="0"/>
        <v>0.15899998755446648</v>
      </c>
      <c r="AA11" s="51">
        <f t="shared" si="0"/>
        <v>0.15899998755446648</v>
      </c>
      <c r="AB11" s="51">
        <f t="shared" si="0"/>
        <v>0.15899998755446648</v>
      </c>
      <c r="AC11" s="51">
        <f t="shared" si="0"/>
        <v>0.15899998755446648</v>
      </c>
      <c r="AD11" s="51">
        <f t="shared" si="0"/>
        <v>0.15899998755446648</v>
      </c>
      <c r="AE11" s="51">
        <f t="shared" si="0"/>
        <v>0.15899998755446648</v>
      </c>
      <c r="AF11" s="51">
        <f t="shared" si="0"/>
        <v>0.15899998755446648</v>
      </c>
      <c r="AG11" s="51">
        <f t="shared" si="0"/>
        <v>0.15899998755446648</v>
      </c>
      <c r="AH11" s="51">
        <f t="shared" si="0"/>
        <v>0.15899998755446648</v>
      </c>
      <c r="AI11" s="51">
        <f t="shared" si="0"/>
        <v>0.15899998755446648</v>
      </c>
      <c r="AJ11" s="51">
        <f t="shared" si="0"/>
        <v>0.15899998755446648</v>
      </c>
      <c r="AK11" s="51">
        <f t="shared" si="0"/>
        <v>0.15899998755446648</v>
      </c>
      <c r="AL11" s="51">
        <f t="shared" si="0"/>
        <v>0.15899998755446648</v>
      </c>
      <c r="AM11" s="51">
        <f t="shared" si="0"/>
        <v>0.15899998755446648</v>
      </c>
    </row>
    <row r="12" spans="1:39" s="28" customFormat="1" x14ac:dyDescent="0.2">
      <c r="A12" s="63" t="s">
        <v>94</v>
      </c>
      <c r="B12" s="64">
        <f t="shared" ref="B12:AM12" si="1">(B28+B29+B30+B31+B32+B33)/B34</f>
        <v>5.1999999999999998E-2</v>
      </c>
      <c r="C12" s="64">
        <f t="shared" si="1"/>
        <v>5.1999999999999998E-2</v>
      </c>
      <c r="D12" s="64">
        <f t="shared" si="1"/>
        <v>5.1999999999999998E-2</v>
      </c>
      <c r="E12" s="64">
        <f t="shared" si="1"/>
        <v>5.1999999999999998E-2</v>
      </c>
      <c r="F12" s="64">
        <f t="shared" si="1"/>
        <v>5.1999999999999998E-2</v>
      </c>
      <c r="G12" s="64">
        <f t="shared" si="1"/>
        <v>5.1999999999999998E-2</v>
      </c>
      <c r="H12" s="64">
        <f t="shared" si="1"/>
        <v>5.1999999999999998E-2</v>
      </c>
      <c r="I12" s="64">
        <f t="shared" si="1"/>
        <v>5.1999999999999998E-2</v>
      </c>
      <c r="J12" s="64">
        <f t="shared" si="1"/>
        <v>5.1999999999999998E-2</v>
      </c>
      <c r="K12" s="64">
        <f t="shared" si="1"/>
        <v>5.1999999999999998E-2</v>
      </c>
      <c r="L12" s="64">
        <f t="shared" si="1"/>
        <v>5.1999999999999998E-2</v>
      </c>
      <c r="M12" s="64">
        <f t="shared" si="1"/>
        <v>5.1999999999999998E-2</v>
      </c>
      <c r="N12" s="64">
        <f t="shared" si="1"/>
        <v>5.1999999999999998E-2</v>
      </c>
      <c r="O12" s="64">
        <f t="shared" si="1"/>
        <v>5.1999999999999998E-2</v>
      </c>
      <c r="P12" s="64">
        <f t="shared" si="1"/>
        <v>5.1999999999999998E-2</v>
      </c>
      <c r="Q12" s="64">
        <f t="shared" si="1"/>
        <v>5.1999999999999998E-2</v>
      </c>
      <c r="R12" s="64">
        <f t="shared" si="1"/>
        <v>5.1999999999999998E-2</v>
      </c>
      <c r="S12" s="64">
        <f t="shared" si="1"/>
        <v>5.1999999999999998E-2</v>
      </c>
      <c r="T12" s="64">
        <f t="shared" si="1"/>
        <v>5.1999999999999998E-2</v>
      </c>
      <c r="U12" s="64">
        <f t="shared" si="1"/>
        <v>5.1999999999999998E-2</v>
      </c>
      <c r="V12" s="64">
        <f t="shared" si="1"/>
        <v>5.1999999999999998E-2</v>
      </c>
      <c r="W12" s="64">
        <f t="shared" si="1"/>
        <v>5.1999999999999998E-2</v>
      </c>
      <c r="X12" s="64">
        <f t="shared" si="1"/>
        <v>5.1999999999999998E-2</v>
      </c>
      <c r="Y12" s="64">
        <f t="shared" si="1"/>
        <v>5.1999999999999998E-2</v>
      </c>
      <c r="Z12" s="64">
        <f t="shared" si="1"/>
        <v>5.1999999999999998E-2</v>
      </c>
      <c r="AA12" s="64">
        <f t="shared" si="1"/>
        <v>5.1999999999999998E-2</v>
      </c>
      <c r="AB12" s="64">
        <f t="shared" si="1"/>
        <v>5.1999999999999998E-2</v>
      </c>
      <c r="AC12" s="64">
        <f t="shared" si="1"/>
        <v>5.1999999999999998E-2</v>
      </c>
      <c r="AD12" s="64">
        <f t="shared" si="1"/>
        <v>5.1999999999999998E-2</v>
      </c>
      <c r="AE12" s="64">
        <f t="shared" si="1"/>
        <v>5.1999999999999998E-2</v>
      </c>
      <c r="AF12" s="64">
        <f t="shared" si="1"/>
        <v>5.1999999999999998E-2</v>
      </c>
      <c r="AG12" s="64">
        <f t="shared" si="1"/>
        <v>5.1999999999999998E-2</v>
      </c>
      <c r="AH12" s="64">
        <f t="shared" si="1"/>
        <v>5.1999999999999998E-2</v>
      </c>
      <c r="AI12" s="64">
        <f t="shared" si="1"/>
        <v>5.1999999999999998E-2</v>
      </c>
      <c r="AJ12" s="64">
        <f t="shared" si="1"/>
        <v>5.1999999999999998E-2</v>
      </c>
      <c r="AK12" s="64">
        <f t="shared" si="1"/>
        <v>5.1999999999999998E-2</v>
      </c>
      <c r="AL12" s="64">
        <f t="shared" si="1"/>
        <v>5.1999999999999998E-2</v>
      </c>
      <c r="AM12" s="64">
        <f t="shared" si="1"/>
        <v>5.1999999999999998E-2</v>
      </c>
    </row>
    <row r="13" spans="1:39" x14ac:dyDescent="0.2">
      <c r="A13" s="65" t="s">
        <v>95</v>
      </c>
      <c r="B13" s="51">
        <f t="shared" ref="B13:AM13" si="2">(B37+B38+B39+B40+B41+B42)/B43</f>
        <v>0.31300319059984044</v>
      </c>
      <c r="C13" s="51">
        <f>(C37+C38+C39+C40+C41+C42)/C43</f>
        <v>0.10537625347602596</v>
      </c>
      <c r="D13" s="51">
        <f t="shared" si="2"/>
        <v>0.27869131789036067</v>
      </c>
      <c r="E13" s="51">
        <f t="shared" si="2"/>
        <v>0.16715344324024234</v>
      </c>
      <c r="F13" s="51">
        <f t="shared" si="2"/>
        <v>0.17948923888740481</v>
      </c>
      <c r="G13" s="51">
        <f t="shared" si="2"/>
        <v>0.17899954003642771</v>
      </c>
      <c r="H13" s="51">
        <f t="shared" si="2"/>
        <v>0.14678137439025465</v>
      </c>
      <c r="I13" s="51">
        <f t="shared" si="2"/>
        <v>0.15981141338399232</v>
      </c>
      <c r="J13" s="51">
        <f t="shared" si="2"/>
        <v>0.17113753790978908</v>
      </c>
      <c r="K13" s="51">
        <f t="shared" si="2"/>
        <v>0.20560532314528646</v>
      </c>
      <c r="L13" s="51">
        <f t="shared" si="2"/>
        <v>0.16583266500755234</v>
      </c>
      <c r="M13" s="51">
        <f t="shared" si="2"/>
        <v>0.23810515991643708</v>
      </c>
      <c r="N13" s="51">
        <f t="shared" si="2"/>
        <v>0.12597751599406046</v>
      </c>
      <c r="O13" s="51">
        <f t="shared" si="2"/>
        <v>0.18159370419932455</v>
      </c>
      <c r="P13" s="51">
        <f t="shared" si="2"/>
        <v>0.16636422996755504</v>
      </c>
      <c r="Q13" s="51">
        <f t="shared" si="2"/>
        <v>0.1756171987722901</v>
      </c>
      <c r="R13" s="51">
        <f t="shared" si="2"/>
        <v>0.14191740412979351</v>
      </c>
      <c r="S13" s="51">
        <f t="shared" si="2"/>
        <v>0.172105488058858</v>
      </c>
      <c r="T13" s="51">
        <f t="shared" si="2"/>
        <v>0.11070558077248063</v>
      </c>
      <c r="U13" s="51">
        <f t="shared" si="2"/>
        <v>0.19455593085634809</v>
      </c>
      <c r="V13" s="51">
        <f t="shared" si="2"/>
        <v>0.1599436156081124</v>
      </c>
      <c r="W13" s="51">
        <f t="shared" si="2"/>
        <v>0.21908363936697775</v>
      </c>
      <c r="X13" s="51">
        <f t="shared" si="2"/>
        <v>0.1971179214897226</v>
      </c>
      <c r="Y13" s="51">
        <f t="shared" si="2"/>
        <v>0.14996260284218399</v>
      </c>
      <c r="Z13" s="51">
        <f t="shared" si="2"/>
        <v>0.21199957615838114</v>
      </c>
      <c r="AA13" s="51">
        <f t="shared" si="2"/>
        <v>0.23952242074462252</v>
      </c>
      <c r="AB13" s="51">
        <f t="shared" si="2"/>
        <v>0.21799043453826958</v>
      </c>
      <c r="AC13" s="51">
        <f t="shared" si="2"/>
        <v>0.24810100595360296</v>
      </c>
      <c r="AD13" s="51">
        <f t="shared" si="2"/>
        <v>0.26138657724949277</v>
      </c>
      <c r="AE13" s="51">
        <f t="shared" si="2"/>
        <v>0.18063075163994291</v>
      </c>
      <c r="AF13" s="51">
        <f t="shared" si="2"/>
        <v>0.1667858001602992</v>
      </c>
      <c r="AG13" s="51">
        <f t="shared" si="2"/>
        <v>0.1667858001602992</v>
      </c>
      <c r="AH13" s="51">
        <f t="shared" si="2"/>
        <v>0.16895757227074551</v>
      </c>
      <c r="AI13" s="51">
        <f t="shared" si="2"/>
        <v>0.17972908557853837</v>
      </c>
      <c r="AJ13" s="51">
        <f t="shared" si="2"/>
        <v>0.27100840336134452</v>
      </c>
      <c r="AK13" s="51">
        <f t="shared" si="2"/>
        <v>0.27364663890541346</v>
      </c>
      <c r="AL13" s="51">
        <f t="shared" si="2"/>
        <v>0.28287347978829358</v>
      </c>
      <c r="AM13" s="51">
        <f t="shared" si="2"/>
        <v>7.3690030889092109E-2</v>
      </c>
    </row>
    <row r="14" spans="1:39" s="28" customFormat="1" x14ac:dyDescent="0.2">
      <c r="A14" s="66" t="s">
        <v>96</v>
      </c>
      <c r="B14" s="67">
        <f t="shared" ref="B14:AM14" si="3">SUM(B11:B13)</f>
        <v>0.52400317815430686</v>
      </c>
      <c r="C14" s="67">
        <f t="shared" si="3"/>
        <v>0.31637624103049244</v>
      </c>
      <c r="D14" s="67">
        <f t="shared" si="3"/>
        <v>0.48969130544482714</v>
      </c>
      <c r="E14" s="67">
        <f t="shared" si="3"/>
        <v>0.37815343079470881</v>
      </c>
      <c r="F14" s="67">
        <f t="shared" si="3"/>
        <v>0.39048922644187128</v>
      </c>
      <c r="G14" s="67">
        <f t="shared" si="3"/>
        <v>0.38999952759089418</v>
      </c>
      <c r="H14" s="67">
        <f t="shared" si="3"/>
        <v>0.3577813619447211</v>
      </c>
      <c r="I14" s="67">
        <f t="shared" si="3"/>
        <v>0.37081140093845877</v>
      </c>
      <c r="J14" s="67">
        <f t="shared" si="3"/>
        <v>0.38213752546425556</v>
      </c>
      <c r="K14" s="67">
        <f t="shared" si="3"/>
        <v>0.41660531069975293</v>
      </c>
      <c r="L14" s="67">
        <f t="shared" si="3"/>
        <v>0.37683265256201881</v>
      </c>
      <c r="M14" s="67">
        <f t="shared" si="3"/>
        <v>0.44910514747090358</v>
      </c>
      <c r="N14" s="67">
        <f t="shared" si="3"/>
        <v>0.33697750354852696</v>
      </c>
      <c r="O14" s="67">
        <f t="shared" si="3"/>
        <v>0.392593691753791</v>
      </c>
      <c r="P14" s="67">
        <f t="shared" si="3"/>
        <v>0.37736421752202154</v>
      </c>
      <c r="Q14" s="67">
        <f t="shared" si="3"/>
        <v>0.38661718632675657</v>
      </c>
      <c r="R14" s="67">
        <f t="shared" si="3"/>
        <v>0.35291739168425995</v>
      </c>
      <c r="S14" s="67">
        <f t="shared" si="3"/>
        <v>0.38310547561332448</v>
      </c>
      <c r="T14" s="67">
        <f t="shared" si="3"/>
        <v>0.32170556832694708</v>
      </c>
      <c r="U14" s="67">
        <f t="shared" si="3"/>
        <v>0.40555591841081456</v>
      </c>
      <c r="V14" s="67">
        <f t="shared" si="3"/>
        <v>0.37094360316257891</v>
      </c>
      <c r="W14" s="67">
        <f t="shared" si="3"/>
        <v>0.4300836269214442</v>
      </c>
      <c r="X14" s="67">
        <f t="shared" si="3"/>
        <v>0.4081179090441891</v>
      </c>
      <c r="Y14" s="67">
        <f t="shared" si="3"/>
        <v>0.36096259039665046</v>
      </c>
      <c r="Z14" s="67">
        <f t="shared" si="3"/>
        <v>0.42299956371284764</v>
      </c>
      <c r="AA14" s="67">
        <f t="shared" si="3"/>
        <v>0.45052240829908896</v>
      </c>
      <c r="AB14" s="67">
        <f t="shared" si="3"/>
        <v>0.42899042209273608</v>
      </c>
      <c r="AC14" s="67">
        <f t="shared" si="3"/>
        <v>0.45910099350806943</v>
      </c>
      <c r="AD14" s="67">
        <f t="shared" si="3"/>
        <v>0.47238656480395924</v>
      </c>
      <c r="AE14" s="67">
        <f t="shared" si="3"/>
        <v>0.39163073919440938</v>
      </c>
      <c r="AF14" s="67">
        <f t="shared" si="3"/>
        <v>0.37778578771476568</v>
      </c>
      <c r="AG14" s="67">
        <f t="shared" si="3"/>
        <v>0.37778578771476568</v>
      </c>
      <c r="AH14" s="67">
        <f t="shared" si="3"/>
        <v>0.37995755982521195</v>
      </c>
      <c r="AI14" s="67">
        <f t="shared" si="3"/>
        <v>0.39072907313300487</v>
      </c>
      <c r="AJ14" s="67">
        <f t="shared" si="3"/>
        <v>0.48200839091581099</v>
      </c>
      <c r="AK14" s="67">
        <f t="shared" si="3"/>
        <v>0.48464662645987994</v>
      </c>
      <c r="AL14" s="67">
        <f t="shared" si="3"/>
        <v>0.49387346734276005</v>
      </c>
      <c r="AM14" s="67">
        <f t="shared" si="3"/>
        <v>0.28469001844355857</v>
      </c>
    </row>
    <row r="15" spans="1:39" x14ac:dyDescent="0.2">
      <c r="A15" s="65" t="s">
        <v>116</v>
      </c>
      <c r="B15" s="84">
        <v>7.5999999999999998E-2</v>
      </c>
      <c r="C15" s="84">
        <v>0</v>
      </c>
      <c r="D15" s="84">
        <v>4.4600000000000001E-2</v>
      </c>
      <c r="E15" s="84">
        <v>9.1700000000000004E-2</v>
      </c>
      <c r="F15" s="84">
        <v>0.14269999999999999</v>
      </c>
      <c r="G15" s="84">
        <v>0.09</v>
      </c>
      <c r="H15" s="84">
        <v>0.17960000000000001</v>
      </c>
      <c r="I15" s="84">
        <v>7.4999999999999997E-2</v>
      </c>
      <c r="J15" s="84">
        <v>4.7599999999999996E-2</v>
      </c>
      <c r="K15" s="84">
        <v>0.13159999999999999</v>
      </c>
      <c r="L15" s="84">
        <v>0.15490000000000001</v>
      </c>
      <c r="M15" s="84">
        <v>0.12890000000000001</v>
      </c>
      <c r="N15" s="84">
        <v>0.27910000000000001</v>
      </c>
      <c r="O15" s="84">
        <v>0.16339999999999999</v>
      </c>
      <c r="P15" s="84">
        <v>0.19640000000000002</v>
      </c>
      <c r="Q15" s="84">
        <v>9.5199999999999993E-2</v>
      </c>
      <c r="R15" s="84">
        <v>6.4000000000000001E-2</v>
      </c>
      <c r="S15" s="84">
        <v>0.105</v>
      </c>
      <c r="T15" s="84">
        <v>9.6099999999999991E-2</v>
      </c>
      <c r="U15" s="84">
        <v>0.13739999999999999</v>
      </c>
      <c r="V15" s="84">
        <v>0.1002</v>
      </c>
      <c r="W15" s="84">
        <v>0.17</v>
      </c>
      <c r="X15" s="84">
        <v>6.3100000000000003E-2</v>
      </c>
      <c r="Y15" s="84">
        <v>0</v>
      </c>
      <c r="Z15" s="84">
        <v>0.16300000000000001</v>
      </c>
      <c r="AA15" s="84">
        <v>0.16620000000000001</v>
      </c>
      <c r="AB15" s="84">
        <v>6.0599999999999994E-2</v>
      </c>
      <c r="AC15" s="84">
        <v>8.9899999999999994E-2</v>
      </c>
      <c r="AD15" s="84">
        <v>0.1386</v>
      </c>
      <c r="AE15" s="84">
        <v>0.15260000000000001</v>
      </c>
      <c r="AF15" s="84">
        <v>0.1696</v>
      </c>
      <c r="AG15" s="85">
        <v>0</v>
      </c>
      <c r="AH15" s="84">
        <v>0.2104</v>
      </c>
      <c r="AI15" s="84">
        <v>0.113</v>
      </c>
      <c r="AJ15" s="84">
        <v>8.2500000000000004E-2</v>
      </c>
      <c r="AK15" s="84">
        <v>8.2400000000000001E-2</v>
      </c>
      <c r="AL15" s="84">
        <v>9.1600000000000001E-2</v>
      </c>
      <c r="AM15" s="84">
        <v>6.4699999999999994E-2</v>
      </c>
    </row>
    <row r="16" spans="1:39" s="28" customFormat="1" x14ac:dyDescent="0.2">
      <c r="A16" s="68" t="s">
        <v>97</v>
      </c>
      <c r="B16" s="69">
        <f t="shared" ref="B16:AM16" si="4">SUM(B14:B15)</f>
        <v>0.60000317815430682</v>
      </c>
      <c r="C16" s="69">
        <f t="shared" si="4"/>
        <v>0.31637624103049244</v>
      </c>
      <c r="D16" s="69">
        <f t="shared" si="4"/>
        <v>0.53429130544482717</v>
      </c>
      <c r="E16" s="69">
        <f t="shared" si="4"/>
        <v>0.46985343079470882</v>
      </c>
      <c r="F16" s="69">
        <f t="shared" si="4"/>
        <v>0.53318922644187128</v>
      </c>
      <c r="G16" s="69">
        <f t="shared" si="4"/>
        <v>0.47999952759089415</v>
      </c>
      <c r="H16" s="69">
        <f t="shared" si="4"/>
        <v>0.53738136194472108</v>
      </c>
      <c r="I16" s="69">
        <f t="shared" si="4"/>
        <v>0.44581140093845878</v>
      </c>
      <c r="J16" s="69">
        <f t="shared" si="4"/>
        <v>0.42973752546425553</v>
      </c>
      <c r="K16" s="69">
        <f t="shared" si="4"/>
        <v>0.54820531069975287</v>
      </c>
      <c r="L16" s="69">
        <f t="shared" si="4"/>
        <v>0.53173265256201885</v>
      </c>
      <c r="M16" s="69">
        <f t="shared" si="4"/>
        <v>0.57800514747090359</v>
      </c>
      <c r="N16" s="69">
        <f t="shared" si="4"/>
        <v>0.61607750354852697</v>
      </c>
      <c r="O16" s="69">
        <f t="shared" si="4"/>
        <v>0.55599369175379099</v>
      </c>
      <c r="P16" s="69">
        <f t="shared" si="4"/>
        <v>0.57376421752202156</v>
      </c>
      <c r="Q16" s="69">
        <f t="shared" si="4"/>
        <v>0.48181718632675657</v>
      </c>
      <c r="R16" s="69">
        <f t="shared" si="4"/>
        <v>0.41691739168425995</v>
      </c>
      <c r="S16" s="69">
        <f t="shared" si="4"/>
        <v>0.48810547561332446</v>
      </c>
      <c r="T16" s="69">
        <f t="shared" si="4"/>
        <v>0.41780556832694704</v>
      </c>
      <c r="U16" s="69">
        <f t="shared" si="4"/>
        <v>0.54295591841081459</v>
      </c>
      <c r="V16" s="69">
        <f t="shared" si="4"/>
        <v>0.47114360316257892</v>
      </c>
      <c r="W16" s="69">
        <f t="shared" si="4"/>
        <v>0.60008362692144424</v>
      </c>
      <c r="X16" s="69">
        <f t="shared" si="4"/>
        <v>0.47121790904418909</v>
      </c>
      <c r="Y16" s="69">
        <f t="shared" si="4"/>
        <v>0.36096259039665046</v>
      </c>
      <c r="Z16" s="69">
        <f t="shared" si="4"/>
        <v>0.58599956371284767</v>
      </c>
      <c r="AA16" s="69">
        <f t="shared" si="4"/>
        <v>0.61672240829908898</v>
      </c>
      <c r="AB16" s="69">
        <f t="shared" si="4"/>
        <v>0.48959042209273607</v>
      </c>
      <c r="AC16" s="69">
        <f t="shared" si="4"/>
        <v>0.54900099350806941</v>
      </c>
      <c r="AD16" s="69">
        <f t="shared" si="4"/>
        <v>0.61098656480395919</v>
      </c>
      <c r="AE16" s="69">
        <f t="shared" si="4"/>
        <v>0.54423073919440945</v>
      </c>
      <c r="AF16" s="69">
        <f t="shared" si="4"/>
        <v>0.54738578771476565</v>
      </c>
      <c r="AG16" s="69">
        <f t="shared" si="4"/>
        <v>0.37778578771476568</v>
      </c>
      <c r="AH16" s="69">
        <f t="shared" si="4"/>
        <v>0.59035755982521199</v>
      </c>
      <c r="AI16" s="69">
        <f t="shared" si="4"/>
        <v>0.50372907313300486</v>
      </c>
      <c r="AJ16" s="69">
        <f t="shared" si="4"/>
        <v>0.56450839091581095</v>
      </c>
      <c r="AK16" s="69">
        <f t="shared" si="4"/>
        <v>0.56704662645987991</v>
      </c>
      <c r="AL16" s="69">
        <f t="shared" si="4"/>
        <v>0.58547346734276007</v>
      </c>
      <c r="AM16" s="69">
        <f t="shared" si="4"/>
        <v>0.34939001844355855</v>
      </c>
    </row>
    <row r="17" spans="1:39" s="28" customFormat="1" ht="13.5" thickBot="1" x14ac:dyDescent="0.25">
      <c r="A17" s="7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row>
    <row r="18" spans="1:39" s="28" customFormat="1" ht="13.5" thickBot="1" x14ac:dyDescent="0.25">
      <c r="A18" s="71" t="s">
        <v>98</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row>
    <row r="19" spans="1:39" x14ac:dyDescent="0.2">
      <c r="A19" s="72" t="s">
        <v>99</v>
      </c>
      <c r="B19" s="73">
        <v>27321</v>
      </c>
      <c r="C19" s="73">
        <v>27321</v>
      </c>
      <c r="D19" s="73">
        <v>27321</v>
      </c>
      <c r="E19" s="73">
        <v>27321</v>
      </c>
      <c r="F19" s="73">
        <v>27321</v>
      </c>
      <c r="G19" s="73">
        <v>27321</v>
      </c>
      <c r="H19" s="73">
        <v>27321</v>
      </c>
      <c r="I19" s="73">
        <v>27321</v>
      </c>
      <c r="J19" s="73">
        <v>27321</v>
      </c>
      <c r="K19" s="73">
        <v>27321</v>
      </c>
      <c r="L19" s="73">
        <v>27321</v>
      </c>
      <c r="M19" s="73">
        <v>27321</v>
      </c>
      <c r="N19" s="73">
        <v>27321</v>
      </c>
      <c r="O19" s="73">
        <v>27321</v>
      </c>
      <c r="P19" s="73">
        <v>27321</v>
      </c>
      <c r="Q19" s="73">
        <v>27321</v>
      </c>
      <c r="R19" s="73">
        <v>27321</v>
      </c>
      <c r="S19" s="73">
        <v>27321</v>
      </c>
      <c r="T19" s="73">
        <v>27321</v>
      </c>
      <c r="U19" s="73">
        <v>27321</v>
      </c>
      <c r="V19" s="73">
        <v>27321</v>
      </c>
      <c r="W19" s="73">
        <v>27321</v>
      </c>
      <c r="X19" s="73">
        <v>27321</v>
      </c>
      <c r="Y19" s="73">
        <v>27321</v>
      </c>
      <c r="Z19" s="73">
        <v>27321</v>
      </c>
      <c r="AA19" s="73">
        <v>27321</v>
      </c>
      <c r="AB19" s="73">
        <v>27321</v>
      </c>
      <c r="AC19" s="73">
        <v>27321</v>
      </c>
      <c r="AD19" s="73">
        <v>27321</v>
      </c>
      <c r="AE19" s="73">
        <v>27321</v>
      </c>
      <c r="AF19" s="73">
        <v>27321</v>
      </c>
      <c r="AG19" s="73">
        <v>27321</v>
      </c>
      <c r="AH19" s="73">
        <v>27321</v>
      </c>
      <c r="AI19" s="73">
        <v>27321</v>
      </c>
      <c r="AJ19" s="73">
        <v>27321</v>
      </c>
      <c r="AK19" s="73">
        <v>27321</v>
      </c>
      <c r="AL19" s="73">
        <v>27321</v>
      </c>
      <c r="AM19" s="73">
        <v>27321</v>
      </c>
    </row>
    <row r="20" spans="1:39" s="28" customFormat="1" x14ac:dyDescent="0.2">
      <c r="A20" s="74" t="s">
        <v>100</v>
      </c>
      <c r="B20" s="75">
        <v>66561</v>
      </c>
      <c r="C20" s="75">
        <v>66561</v>
      </c>
      <c r="D20" s="75">
        <v>66561</v>
      </c>
      <c r="E20" s="75">
        <v>66561</v>
      </c>
      <c r="F20" s="75">
        <v>66561</v>
      </c>
      <c r="G20" s="75">
        <v>66561</v>
      </c>
      <c r="H20" s="75">
        <v>66561</v>
      </c>
      <c r="I20" s="75">
        <v>66561</v>
      </c>
      <c r="J20" s="75">
        <v>66561</v>
      </c>
      <c r="K20" s="75">
        <v>66561</v>
      </c>
      <c r="L20" s="75">
        <v>66561</v>
      </c>
      <c r="M20" s="75">
        <v>66561</v>
      </c>
      <c r="N20" s="75">
        <v>66561</v>
      </c>
      <c r="O20" s="75">
        <v>66561</v>
      </c>
      <c r="P20" s="75">
        <v>66561</v>
      </c>
      <c r="Q20" s="75">
        <v>66561</v>
      </c>
      <c r="R20" s="75">
        <v>66561</v>
      </c>
      <c r="S20" s="75">
        <v>66561</v>
      </c>
      <c r="T20" s="75">
        <v>66561</v>
      </c>
      <c r="U20" s="75">
        <v>66561</v>
      </c>
      <c r="V20" s="75">
        <v>66561</v>
      </c>
      <c r="W20" s="75">
        <v>66561</v>
      </c>
      <c r="X20" s="75">
        <v>66561</v>
      </c>
      <c r="Y20" s="75">
        <v>66561</v>
      </c>
      <c r="Z20" s="75">
        <v>66561</v>
      </c>
      <c r="AA20" s="75">
        <v>66561</v>
      </c>
      <c r="AB20" s="75">
        <v>66561</v>
      </c>
      <c r="AC20" s="75">
        <v>66561</v>
      </c>
      <c r="AD20" s="75">
        <v>66561</v>
      </c>
      <c r="AE20" s="75">
        <v>66561</v>
      </c>
      <c r="AF20" s="75">
        <v>66561</v>
      </c>
      <c r="AG20" s="75">
        <v>66561</v>
      </c>
      <c r="AH20" s="75">
        <v>66561</v>
      </c>
      <c r="AI20" s="75">
        <v>66561</v>
      </c>
      <c r="AJ20" s="75">
        <v>66561</v>
      </c>
      <c r="AK20" s="75">
        <v>66561</v>
      </c>
      <c r="AL20" s="75">
        <v>66561</v>
      </c>
      <c r="AM20" s="75">
        <v>66561</v>
      </c>
    </row>
    <row r="21" spans="1:39" x14ac:dyDescent="0.2">
      <c r="A21" s="76" t="s">
        <v>101</v>
      </c>
      <c r="B21" s="73">
        <v>56265</v>
      </c>
      <c r="C21" s="73">
        <v>56265</v>
      </c>
      <c r="D21" s="73">
        <v>56265</v>
      </c>
      <c r="E21" s="73">
        <v>56265</v>
      </c>
      <c r="F21" s="73">
        <v>56265</v>
      </c>
      <c r="G21" s="73">
        <v>56265</v>
      </c>
      <c r="H21" s="73">
        <v>56265</v>
      </c>
      <c r="I21" s="73">
        <v>56265</v>
      </c>
      <c r="J21" s="73">
        <v>56265</v>
      </c>
      <c r="K21" s="73">
        <v>56265</v>
      </c>
      <c r="L21" s="73">
        <v>56265</v>
      </c>
      <c r="M21" s="73">
        <v>56265</v>
      </c>
      <c r="N21" s="73">
        <v>56265</v>
      </c>
      <c r="O21" s="73">
        <v>56265</v>
      </c>
      <c r="P21" s="73">
        <v>56265</v>
      </c>
      <c r="Q21" s="73">
        <v>56265</v>
      </c>
      <c r="R21" s="73">
        <v>56265</v>
      </c>
      <c r="S21" s="73">
        <v>56265</v>
      </c>
      <c r="T21" s="73">
        <v>56265</v>
      </c>
      <c r="U21" s="73">
        <v>56265</v>
      </c>
      <c r="V21" s="73">
        <v>56265</v>
      </c>
      <c r="W21" s="73">
        <v>56265</v>
      </c>
      <c r="X21" s="73">
        <v>56265</v>
      </c>
      <c r="Y21" s="73">
        <v>56265</v>
      </c>
      <c r="Z21" s="73">
        <v>56265</v>
      </c>
      <c r="AA21" s="73">
        <v>56265</v>
      </c>
      <c r="AB21" s="73">
        <v>56265</v>
      </c>
      <c r="AC21" s="73">
        <v>56265</v>
      </c>
      <c r="AD21" s="73">
        <v>56265</v>
      </c>
      <c r="AE21" s="73">
        <v>56265</v>
      </c>
      <c r="AF21" s="73">
        <v>56265</v>
      </c>
      <c r="AG21" s="73">
        <v>56265</v>
      </c>
      <c r="AH21" s="73">
        <v>56265</v>
      </c>
      <c r="AI21" s="73">
        <v>56265</v>
      </c>
      <c r="AJ21" s="73">
        <v>56265</v>
      </c>
      <c r="AK21" s="73">
        <v>56265</v>
      </c>
      <c r="AL21" s="73">
        <v>56265</v>
      </c>
      <c r="AM21" s="73">
        <v>56265</v>
      </c>
    </row>
    <row r="22" spans="1:39" s="28" customFormat="1" x14ac:dyDescent="0.2">
      <c r="A22" s="74" t="s">
        <v>102</v>
      </c>
      <c r="B22" s="75">
        <v>79815</v>
      </c>
      <c r="C22" s="75">
        <v>79815</v>
      </c>
      <c r="D22" s="75">
        <v>79815</v>
      </c>
      <c r="E22" s="75">
        <v>79815</v>
      </c>
      <c r="F22" s="75">
        <v>79815</v>
      </c>
      <c r="G22" s="75">
        <v>79815</v>
      </c>
      <c r="H22" s="75">
        <v>79815</v>
      </c>
      <c r="I22" s="75">
        <v>79815</v>
      </c>
      <c r="J22" s="75">
        <v>79815</v>
      </c>
      <c r="K22" s="75">
        <v>79815</v>
      </c>
      <c r="L22" s="75">
        <v>79815</v>
      </c>
      <c r="M22" s="75">
        <v>79815</v>
      </c>
      <c r="N22" s="75">
        <v>79815</v>
      </c>
      <c r="O22" s="75">
        <v>79815</v>
      </c>
      <c r="P22" s="75">
        <v>79815</v>
      </c>
      <c r="Q22" s="75">
        <v>79815</v>
      </c>
      <c r="R22" s="75">
        <v>79815</v>
      </c>
      <c r="S22" s="75">
        <v>79815</v>
      </c>
      <c r="T22" s="75">
        <v>79815</v>
      </c>
      <c r="U22" s="75">
        <v>79815</v>
      </c>
      <c r="V22" s="75">
        <v>79815</v>
      </c>
      <c r="W22" s="75">
        <v>79815</v>
      </c>
      <c r="X22" s="75">
        <v>79815</v>
      </c>
      <c r="Y22" s="75">
        <v>79815</v>
      </c>
      <c r="Z22" s="75">
        <v>79815</v>
      </c>
      <c r="AA22" s="75">
        <v>79815</v>
      </c>
      <c r="AB22" s="75">
        <v>79815</v>
      </c>
      <c r="AC22" s="75">
        <v>79815</v>
      </c>
      <c r="AD22" s="75">
        <v>79815</v>
      </c>
      <c r="AE22" s="75">
        <v>79815</v>
      </c>
      <c r="AF22" s="75">
        <v>79815</v>
      </c>
      <c r="AG22" s="75">
        <v>79815</v>
      </c>
      <c r="AH22" s="75">
        <v>79815</v>
      </c>
      <c r="AI22" s="75">
        <v>79815</v>
      </c>
      <c r="AJ22" s="75">
        <v>79815</v>
      </c>
      <c r="AK22" s="75">
        <v>79815</v>
      </c>
      <c r="AL22" s="75">
        <v>79815</v>
      </c>
      <c r="AM22" s="75">
        <v>79815</v>
      </c>
    </row>
    <row r="23" spans="1:39" x14ac:dyDescent="0.2">
      <c r="A23" s="76" t="s">
        <v>103</v>
      </c>
      <c r="B23" s="73">
        <v>0</v>
      </c>
      <c r="C23" s="73">
        <v>0</v>
      </c>
      <c r="D23" s="73">
        <v>0</v>
      </c>
      <c r="E23" s="73">
        <v>0</v>
      </c>
      <c r="F23" s="73">
        <v>0</v>
      </c>
      <c r="G23" s="73">
        <v>0</v>
      </c>
      <c r="H23" s="73">
        <v>0</v>
      </c>
      <c r="I23" s="73">
        <v>0</v>
      </c>
      <c r="J23" s="73">
        <v>0</v>
      </c>
      <c r="K23" s="73">
        <v>0</v>
      </c>
      <c r="L23" s="73">
        <v>0</v>
      </c>
      <c r="M23" s="73">
        <v>0</v>
      </c>
      <c r="N23" s="73">
        <v>0</v>
      </c>
      <c r="O23" s="73">
        <v>0</v>
      </c>
      <c r="P23" s="73">
        <v>0</v>
      </c>
      <c r="Q23" s="73">
        <v>0</v>
      </c>
      <c r="R23" s="73">
        <v>0</v>
      </c>
      <c r="S23" s="73">
        <v>0</v>
      </c>
      <c r="T23" s="73">
        <v>0</v>
      </c>
      <c r="U23" s="73">
        <v>0</v>
      </c>
      <c r="V23" s="73">
        <v>0</v>
      </c>
      <c r="W23" s="73">
        <v>0</v>
      </c>
      <c r="X23" s="73">
        <v>0</v>
      </c>
      <c r="Y23" s="73">
        <v>0</v>
      </c>
      <c r="Z23" s="73">
        <v>0</v>
      </c>
      <c r="AA23" s="73">
        <v>0</v>
      </c>
      <c r="AB23" s="73">
        <v>0</v>
      </c>
      <c r="AC23" s="73">
        <v>0</v>
      </c>
      <c r="AD23" s="73">
        <v>0</v>
      </c>
      <c r="AE23" s="73">
        <v>0</v>
      </c>
      <c r="AF23" s="73">
        <v>0</v>
      </c>
      <c r="AG23" s="73">
        <v>0</v>
      </c>
      <c r="AH23" s="73">
        <v>0</v>
      </c>
      <c r="AI23" s="73">
        <v>0</v>
      </c>
      <c r="AJ23" s="73">
        <v>0</v>
      </c>
      <c r="AK23" s="73">
        <v>0</v>
      </c>
      <c r="AL23" s="73">
        <v>0</v>
      </c>
      <c r="AM23" s="73">
        <v>0</v>
      </c>
    </row>
    <row r="24" spans="1:39" s="28" customFormat="1" x14ac:dyDescent="0.2">
      <c r="A24" s="74" t="s">
        <v>104</v>
      </c>
      <c r="B24" s="75">
        <v>0</v>
      </c>
      <c r="C24" s="75">
        <v>0</v>
      </c>
      <c r="D24" s="75">
        <v>0</v>
      </c>
      <c r="E24" s="75">
        <v>0</v>
      </c>
      <c r="F24" s="75">
        <v>0</v>
      </c>
      <c r="G24" s="75">
        <v>0</v>
      </c>
      <c r="H24" s="75">
        <v>0</v>
      </c>
      <c r="I24" s="75">
        <v>0</v>
      </c>
      <c r="J24" s="75">
        <v>0</v>
      </c>
      <c r="K24" s="75">
        <v>0</v>
      </c>
      <c r="L24" s="75">
        <v>0</v>
      </c>
      <c r="M24" s="75">
        <v>0</v>
      </c>
      <c r="N24" s="75">
        <v>0</v>
      </c>
      <c r="O24" s="75">
        <v>0</v>
      </c>
      <c r="P24" s="75">
        <v>0</v>
      </c>
      <c r="Q24" s="75">
        <v>0</v>
      </c>
      <c r="R24" s="75">
        <v>0</v>
      </c>
      <c r="S24" s="75">
        <v>0</v>
      </c>
      <c r="T24" s="75">
        <v>0</v>
      </c>
      <c r="U24" s="75">
        <v>0</v>
      </c>
      <c r="V24" s="75">
        <v>0</v>
      </c>
      <c r="W24" s="75">
        <v>0</v>
      </c>
      <c r="X24" s="75">
        <v>0</v>
      </c>
      <c r="Y24" s="75">
        <v>0</v>
      </c>
      <c r="Z24" s="75">
        <v>0</v>
      </c>
      <c r="AA24" s="75">
        <v>0</v>
      </c>
      <c r="AB24" s="75">
        <v>0</v>
      </c>
      <c r="AC24" s="75">
        <v>0</v>
      </c>
      <c r="AD24" s="75">
        <v>0</v>
      </c>
      <c r="AE24" s="75">
        <v>0</v>
      </c>
      <c r="AF24" s="75">
        <v>0</v>
      </c>
      <c r="AG24" s="75">
        <v>0</v>
      </c>
      <c r="AH24" s="75">
        <v>0</v>
      </c>
      <c r="AI24" s="75">
        <v>0</v>
      </c>
      <c r="AJ24" s="75">
        <v>0</v>
      </c>
      <c r="AK24" s="75">
        <v>0</v>
      </c>
      <c r="AL24" s="75">
        <v>0</v>
      </c>
      <c r="AM24" s="75">
        <v>0</v>
      </c>
    </row>
    <row r="25" spans="1:39" x14ac:dyDescent="0.2">
      <c r="A25" s="77" t="s">
        <v>105</v>
      </c>
      <c r="B25" s="78">
        <v>1446302</v>
      </c>
      <c r="C25" s="78">
        <v>1446302</v>
      </c>
      <c r="D25" s="78">
        <v>1446302</v>
      </c>
      <c r="E25" s="78">
        <v>1446302</v>
      </c>
      <c r="F25" s="78">
        <v>1446302</v>
      </c>
      <c r="G25" s="78">
        <v>1446302</v>
      </c>
      <c r="H25" s="78">
        <v>1446302</v>
      </c>
      <c r="I25" s="78">
        <v>1446302</v>
      </c>
      <c r="J25" s="78">
        <v>1446302</v>
      </c>
      <c r="K25" s="78">
        <v>1446302</v>
      </c>
      <c r="L25" s="78">
        <v>1446302</v>
      </c>
      <c r="M25" s="78">
        <v>1446302</v>
      </c>
      <c r="N25" s="78">
        <v>1446302</v>
      </c>
      <c r="O25" s="78">
        <v>1446302</v>
      </c>
      <c r="P25" s="78">
        <v>1446302</v>
      </c>
      <c r="Q25" s="78">
        <v>1446302</v>
      </c>
      <c r="R25" s="78">
        <v>1446302</v>
      </c>
      <c r="S25" s="78">
        <v>1446302</v>
      </c>
      <c r="T25" s="78">
        <v>1446302</v>
      </c>
      <c r="U25" s="78">
        <v>1446302</v>
      </c>
      <c r="V25" s="78">
        <v>1446302</v>
      </c>
      <c r="W25" s="78">
        <v>1446302</v>
      </c>
      <c r="X25" s="78">
        <v>1446302</v>
      </c>
      <c r="Y25" s="78">
        <v>1446302</v>
      </c>
      <c r="Z25" s="78">
        <v>1446302</v>
      </c>
      <c r="AA25" s="78">
        <v>1446302</v>
      </c>
      <c r="AB25" s="78">
        <v>1446302</v>
      </c>
      <c r="AC25" s="78">
        <v>1446302</v>
      </c>
      <c r="AD25" s="78">
        <v>1446302</v>
      </c>
      <c r="AE25" s="78">
        <v>1446302</v>
      </c>
      <c r="AF25" s="78">
        <v>1446302</v>
      </c>
      <c r="AG25" s="78">
        <v>1446302</v>
      </c>
      <c r="AH25" s="78">
        <v>1446302</v>
      </c>
      <c r="AI25" s="78">
        <v>1446302</v>
      </c>
      <c r="AJ25" s="78">
        <v>1446302</v>
      </c>
      <c r="AK25" s="78">
        <v>1446302</v>
      </c>
      <c r="AL25" s="78">
        <v>1446302</v>
      </c>
      <c r="AM25" s="78">
        <v>1446302</v>
      </c>
    </row>
    <row r="26" spans="1:39" s="28" customFormat="1" ht="13.5" thickBot="1" x14ac:dyDescent="0.25">
      <c r="A26" s="79"/>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60"/>
    </row>
    <row r="27" spans="1:39" s="28" customFormat="1" ht="13.5" thickBot="1" x14ac:dyDescent="0.25">
      <c r="A27" s="71" t="s">
        <v>106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row>
    <row r="28" spans="1:39" x14ac:dyDescent="0.2">
      <c r="A28" s="72" t="s">
        <v>99</v>
      </c>
      <c r="B28" s="81">
        <v>19159</v>
      </c>
      <c r="C28" s="81">
        <v>19159</v>
      </c>
      <c r="D28" s="81">
        <v>19159</v>
      </c>
      <c r="E28" s="81">
        <v>19159</v>
      </c>
      <c r="F28" s="81">
        <v>19159</v>
      </c>
      <c r="G28" s="81">
        <v>19159</v>
      </c>
      <c r="H28" s="81">
        <v>19159</v>
      </c>
      <c r="I28" s="81">
        <v>19159</v>
      </c>
      <c r="J28" s="81">
        <v>19159</v>
      </c>
      <c r="K28" s="81">
        <v>19159</v>
      </c>
      <c r="L28" s="81">
        <v>19159</v>
      </c>
      <c r="M28" s="81">
        <v>19159</v>
      </c>
      <c r="N28" s="81">
        <v>19159</v>
      </c>
      <c r="O28" s="81">
        <v>19159</v>
      </c>
      <c r="P28" s="81">
        <v>19159</v>
      </c>
      <c r="Q28" s="81">
        <v>19159</v>
      </c>
      <c r="R28" s="81">
        <v>19159</v>
      </c>
      <c r="S28" s="81">
        <v>19159</v>
      </c>
      <c r="T28" s="81">
        <v>19159</v>
      </c>
      <c r="U28" s="81">
        <v>19159</v>
      </c>
      <c r="V28" s="81">
        <v>19159</v>
      </c>
      <c r="W28" s="81">
        <v>19159</v>
      </c>
      <c r="X28" s="81">
        <v>19159</v>
      </c>
      <c r="Y28" s="81">
        <v>19159</v>
      </c>
      <c r="Z28" s="81">
        <v>19159</v>
      </c>
      <c r="AA28" s="81">
        <v>19159</v>
      </c>
      <c r="AB28" s="81">
        <v>19159</v>
      </c>
      <c r="AC28" s="81">
        <v>19159</v>
      </c>
      <c r="AD28" s="81">
        <v>19159</v>
      </c>
      <c r="AE28" s="81">
        <v>19159</v>
      </c>
      <c r="AF28" s="81">
        <v>19159</v>
      </c>
      <c r="AG28" s="81">
        <v>19159</v>
      </c>
      <c r="AH28" s="81">
        <v>19159</v>
      </c>
      <c r="AI28" s="81">
        <v>19159</v>
      </c>
      <c r="AJ28" s="81">
        <v>19159</v>
      </c>
      <c r="AK28" s="81">
        <v>19159</v>
      </c>
      <c r="AL28" s="81">
        <v>19159</v>
      </c>
      <c r="AM28" s="81">
        <v>19159</v>
      </c>
    </row>
    <row r="29" spans="1:39" s="28" customFormat="1" x14ac:dyDescent="0.2">
      <c r="A29" s="74" t="s">
        <v>100</v>
      </c>
      <c r="B29" s="82">
        <v>4815</v>
      </c>
      <c r="C29" s="82">
        <v>4815</v>
      </c>
      <c r="D29" s="82">
        <v>4815</v>
      </c>
      <c r="E29" s="82">
        <v>4815</v>
      </c>
      <c r="F29" s="82">
        <v>4815</v>
      </c>
      <c r="G29" s="82">
        <v>4815</v>
      </c>
      <c r="H29" s="82">
        <v>4815</v>
      </c>
      <c r="I29" s="82">
        <v>4815</v>
      </c>
      <c r="J29" s="82">
        <v>4815</v>
      </c>
      <c r="K29" s="82">
        <v>4815</v>
      </c>
      <c r="L29" s="82">
        <v>4815</v>
      </c>
      <c r="M29" s="82">
        <v>4815</v>
      </c>
      <c r="N29" s="82">
        <v>4815</v>
      </c>
      <c r="O29" s="82">
        <v>4815</v>
      </c>
      <c r="P29" s="82">
        <v>4815</v>
      </c>
      <c r="Q29" s="82">
        <v>4815</v>
      </c>
      <c r="R29" s="82">
        <v>4815</v>
      </c>
      <c r="S29" s="82">
        <v>4815</v>
      </c>
      <c r="T29" s="82">
        <v>4815</v>
      </c>
      <c r="U29" s="82">
        <v>4815</v>
      </c>
      <c r="V29" s="82">
        <v>4815</v>
      </c>
      <c r="W29" s="82">
        <v>4815</v>
      </c>
      <c r="X29" s="82">
        <v>4815</v>
      </c>
      <c r="Y29" s="82">
        <v>4815</v>
      </c>
      <c r="Z29" s="82">
        <v>4815</v>
      </c>
      <c r="AA29" s="82">
        <v>4815</v>
      </c>
      <c r="AB29" s="82">
        <v>4815</v>
      </c>
      <c r="AC29" s="82">
        <v>4815</v>
      </c>
      <c r="AD29" s="82">
        <v>4815</v>
      </c>
      <c r="AE29" s="82">
        <v>4815</v>
      </c>
      <c r="AF29" s="82">
        <v>4815</v>
      </c>
      <c r="AG29" s="82">
        <v>4815</v>
      </c>
      <c r="AH29" s="82">
        <v>4815</v>
      </c>
      <c r="AI29" s="82">
        <v>4815</v>
      </c>
      <c r="AJ29" s="82">
        <v>4815</v>
      </c>
      <c r="AK29" s="82">
        <v>4815</v>
      </c>
      <c r="AL29" s="82">
        <v>4815</v>
      </c>
      <c r="AM29" s="82">
        <v>4815</v>
      </c>
    </row>
    <row r="30" spans="1:39" x14ac:dyDescent="0.2">
      <c r="A30" s="76" t="s">
        <v>101</v>
      </c>
      <c r="B30" s="81">
        <v>1038</v>
      </c>
      <c r="C30" s="81">
        <v>1038</v>
      </c>
      <c r="D30" s="81">
        <v>1038</v>
      </c>
      <c r="E30" s="81">
        <v>1038</v>
      </c>
      <c r="F30" s="81">
        <v>1038</v>
      </c>
      <c r="G30" s="81">
        <v>1038</v>
      </c>
      <c r="H30" s="81">
        <v>1038</v>
      </c>
      <c r="I30" s="81">
        <v>1038</v>
      </c>
      <c r="J30" s="81">
        <v>1038</v>
      </c>
      <c r="K30" s="81">
        <v>1038</v>
      </c>
      <c r="L30" s="81">
        <v>1038</v>
      </c>
      <c r="M30" s="81">
        <v>1038</v>
      </c>
      <c r="N30" s="81">
        <v>1038</v>
      </c>
      <c r="O30" s="81">
        <v>1038</v>
      </c>
      <c r="P30" s="81">
        <v>1038</v>
      </c>
      <c r="Q30" s="81">
        <v>1038</v>
      </c>
      <c r="R30" s="81">
        <v>1038</v>
      </c>
      <c r="S30" s="81">
        <v>1038</v>
      </c>
      <c r="T30" s="81">
        <v>1038</v>
      </c>
      <c r="U30" s="81">
        <v>1038</v>
      </c>
      <c r="V30" s="81">
        <v>1038</v>
      </c>
      <c r="W30" s="81">
        <v>1038</v>
      </c>
      <c r="X30" s="81">
        <v>1038</v>
      </c>
      <c r="Y30" s="81">
        <v>1038</v>
      </c>
      <c r="Z30" s="81">
        <v>1038</v>
      </c>
      <c r="AA30" s="81">
        <v>1038</v>
      </c>
      <c r="AB30" s="81">
        <v>1038</v>
      </c>
      <c r="AC30" s="81">
        <v>1038</v>
      </c>
      <c r="AD30" s="81">
        <v>1038</v>
      </c>
      <c r="AE30" s="81">
        <v>1038</v>
      </c>
      <c r="AF30" s="81">
        <v>1038</v>
      </c>
      <c r="AG30" s="81">
        <v>1038</v>
      </c>
      <c r="AH30" s="81">
        <v>1038</v>
      </c>
      <c r="AI30" s="81">
        <v>1038</v>
      </c>
      <c r="AJ30" s="81">
        <v>1038</v>
      </c>
      <c r="AK30" s="81">
        <v>1038</v>
      </c>
      <c r="AL30" s="81">
        <v>1038</v>
      </c>
      <c r="AM30" s="81">
        <v>1038</v>
      </c>
    </row>
    <row r="31" spans="1:39" s="28" customFormat="1" x14ac:dyDescent="0.2">
      <c r="A31" s="74" t="s">
        <v>102</v>
      </c>
      <c r="B31" s="82">
        <v>1336</v>
      </c>
      <c r="C31" s="82">
        <v>1336</v>
      </c>
      <c r="D31" s="82">
        <v>1336</v>
      </c>
      <c r="E31" s="82">
        <v>1336</v>
      </c>
      <c r="F31" s="82">
        <v>1336</v>
      </c>
      <c r="G31" s="82">
        <v>1336</v>
      </c>
      <c r="H31" s="82">
        <v>1336</v>
      </c>
      <c r="I31" s="82">
        <v>1336</v>
      </c>
      <c r="J31" s="82">
        <v>1336</v>
      </c>
      <c r="K31" s="82">
        <v>1336</v>
      </c>
      <c r="L31" s="82">
        <v>1336</v>
      </c>
      <c r="M31" s="82">
        <v>1336</v>
      </c>
      <c r="N31" s="82">
        <v>1336</v>
      </c>
      <c r="O31" s="82">
        <v>1336</v>
      </c>
      <c r="P31" s="82">
        <v>1336</v>
      </c>
      <c r="Q31" s="82">
        <v>1336</v>
      </c>
      <c r="R31" s="82">
        <v>1336</v>
      </c>
      <c r="S31" s="82">
        <v>1336</v>
      </c>
      <c r="T31" s="82">
        <v>1336</v>
      </c>
      <c r="U31" s="82">
        <v>1336</v>
      </c>
      <c r="V31" s="82">
        <v>1336</v>
      </c>
      <c r="W31" s="82">
        <v>1336</v>
      </c>
      <c r="X31" s="82">
        <v>1336</v>
      </c>
      <c r="Y31" s="82">
        <v>1336</v>
      </c>
      <c r="Z31" s="82">
        <v>1336</v>
      </c>
      <c r="AA31" s="82">
        <v>1336</v>
      </c>
      <c r="AB31" s="82">
        <v>1336</v>
      </c>
      <c r="AC31" s="82">
        <v>1336</v>
      </c>
      <c r="AD31" s="82">
        <v>1336</v>
      </c>
      <c r="AE31" s="82">
        <v>1336</v>
      </c>
      <c r="AF31" s="82">
        <v>1336</v>
      </c>
      <c r="AG31" s="82">
        <v>1336</v>
      </c>
      <c r="AH31" s="82">
        <v>1336</v>
      </c>
      <c r="AI31" s="82">
        <v>1336</v>
      </c>
      <c r="AJ31" s="82">
        <v>1336</v>
      </c>
      <c r="AK31" s="82">
        <v>1336</v>
      </c>
      <c r="AL31" s="82">
        <v>1336</v>
      </c>
      <c r="AM31" s="82">
        <v>1336</v>
      </c>
    </row>
    <row r="32" spans="1:39" x14ac:dyDescent="0.2">
      <c r="A32" s="76" t="s">
        <v>103</v>
      </c>
      <c r="B32" s="81">
        <v>43487</v>
      </c>
      <c r="C32" s="81">
        <v>43487</v>
      </c>
      <c r="D32" s="81">
        <v>43487</v>
      </c>
      <c r="E32" s="81">
        <v>43487</v>
      </c>
      <c r="F32" s="81">
        <v>43487</v>
      </c>
      <c r="G32" s="81">
        <v>43487</v>
      </c>
      <c r="H32" s="81">
        <v>43487</v>
      </c>
      <c r="I32" s="81">
        <v>43487</v>
      </c>
      <c r="J32" s="81">
        <v>43487</v>
      </c>
      <c r="K32" s="81">
        <v>43487</v>
      </c>
      <c r="L32" s="81">
        <v>43487</v>
      </c>
      <c r="M32" s="81">
        <v>43487</v>
      </c>
      <c r="N32" s="81">
        <v>43487</v>
      </c>
      <c r="O32" s="81">
        <v>43487</v>
      </c>
      <c r="P32" s="81">
        <v>43487</v>
      </c>
      <c r="Q32" s="81">
        <v>43487</v>
      </c>
      <c r="R32" s="81">
        <v>43487</v>
      </c>
      <c r="S32" s="81">
        <v>43487</v>
      </c>
      <c r="T32" s="81">
        <v>43487</v>
      </c>
      <c r="U32" s="81">
        <v>43487</v>
      </c>
      <c r="V32" s="81">
        <v>43487</v>
      </c>
      <c r="W32" s="81">
        <v>43487</v>
      </c>
      <c r="X32" s="81">
        <v>43487</v>
      </c>
      <c r="Y32" s="81">
        <v>43487</v>
      </c>
      <c r="Z32" s="81">
        <v>43487</v>
      </c>
      <c r="AA32" s="81">
        <v>43487</v>
      </c>
      <c r="AB32" s="81">
        <v>43487</v>
      </c>
      <c r="AC32" s="81">
        <v>43487</v>
      </c>
      <c r="AD32" s="81">
        <v>43487</v>
      </c>
      <c r="AE32" s="81">
        <v>43487</v>
      </c>
      <c r="AF32" s="81">
        <v>43487</v>
      </c>
      <c r="AG32" s="81">
        <v>43487</v>
      </c>
      <c r="AH32" s="81">
        <v>43487</v>
      </c>
      <c r="AI32" s="81">
        <v>43487</v>
      </c>
      <c r="AJ32" s="81">
        <v>43487</v>
      </c>
      <c r="AK32" s="81">
        <v>43487</v>
      </c>
      <c r="AL32" s="81">
        <v>43487</v>
      </c>
      <c r="AM32" s="81">
        <v>43487</v>
      </c>
    </row>
    <row r="33" spans="1:39" s="28" customFormat="1" x14ac:dyDescent="0.2">
      <c r="A33" s="74" t="s">
        <v>104</v>
      </c>
      <c r="B33" s="82">
        <v>0</v>
      </c>
      <c r="C33" s="82">
        <v>0</v>
      </c>
      <c r="D33" s="82">
        <v>0</v>
      </c>
      <c r="E33" s="82">
        <v>0</v>
      </c>
      <c r="F33" s="82">
        <v>0</v>
      </c>
      <c r="G33" s="82">
        <v>0</v>
      </c>
      <c r="H33" s="82">
        <v>0</v>
      </c>
      <c r="I33" s="82">
        <v>0</v>
      </c>
      <c r="J33" s="82">
        <v>0</v>
      </c>
      <c r="K33" s="82">
        <v>0</v>
      </c>
      <c r="L33" s="82">
        <v>0</v>
      </c>
      <c r="M33" s="82">
        <v>0</v>
      </c>
      <c r="N33" s="82">
        <v>0</v>
      </c>
      <c r="O33" s="82">
        <v>0</v>
      </c>
      <c r="P33" s="82">
        <v>0</v>
      </c>
      <c r="Q33" s="82">
        <v>0</v>
      </c>
      <c r="R33" s="82">
        <v>0</v>
      </c>
      <c r="S33" s="82">
        <v>0</v>
      </c>
      <c r="T33" s="82">
        <v>0</v>
      </c>
      <c r="U33" s="82">
        <v>0</v>
      </c>
      <c r="V33" s="82">
        <v>0</v>
      </c>
      <c r="W33" s="82">
        <v>0</v>
      </c>
      <c r="X33" s="82">
        <v>0</v>
      </c>
      <c r="Y33" s="82">
        <v>0</v>
      </c>
      <c r="Z33" s="82">
        <v>0</v>
      </c>
      <c r="AA33" s="82">
        <v>0</v>
      </c>
      <c r="AB33" s="82">
        <v>0</v>
      </c>
      <c r="AC33" s="82">
        <v>0</v>
      </c>
      <c r="AD33" s="82">
        <v>0</v>
      </c>
      <c r="AE33" s="82">
        <v>0</v>
      </c>
      <c r="AF33" s="82">
        <v>0</v>
      </c>
      <c r="AG33" s="82">
        <v>0</v>
      </c>
      <c r="AH33" s="82">
        <v>0</v>
      </c>
      <c r="AI33" s="82">
        <v>0</v>
      </c>
      <c r="AJ33" s="82">
        <v>0</v>
      </c>
      <c r="AK33" s="82">
        <v>0</v>
      </c>
      <c r="AL33" s="82">
        <v>0</v>
      </c>
      <c r="AM33" s="82">
        <v>0</v>
      </c>
    </row>
    <row r="34" spans="1:39" x14ac:dyDescent="0.2">
      <c r="A34" s="77" t="s">
        <v>105</v>
      </c>
      <c r="B34" s="83">
        <v>1342980.7692307692</v>
      </c>
      <c r="C34" s="83">
        <v>1342980.7692307692</v>
      </c>
      <c r="D34" s="83">
        <v>1342980.7692307692</v>
      </c>
      <c r="E34" s="83">
        <v>1342980.7692307692</v>
      </c>
      <c r="F34" s="83">
        <v>1342980.7692307692</v>
      </c>
      <c r="G34" s="83">
        <v>1342980.7692307692</v>
      </c>
      <c r="H34" s="83">
        <v>1342980.7692307692</v>
      </c>
      <c r="I34" s="83">
        <v>1342980.7692307692</v>
      </c>
      <c r="J34" s="83">
        <v>1342980.7692307692</v>
      </c>
      <c r="K34" s="83">
        <v>1342980.7692307692</v>
      </c>
      <c r="L34" s="83">
        <v>1342980.7692307692</v>
      </c>
      <c r="M34" s="83">
        <v>1342980.7692307692</v>
      </c>
      <c r="N34" s="83">
        <v>1342980.7692307692</v>
      </c>
      <c r="O34" s="83">
        <v>1342980.7692307692</v>
      </c>
      <c r="P34" s="83">
        <v>1342980.7692307692</v>
      </c>
      <c r="Q34" s="83">
        <v>1342980.7692307692</v>
      </c>
      <c r="R34" s="83">
        <v>1342980.7692307692</v>
      </c>
      <c r="S34" s="83">
        <v>1342980.7692307692</v>
      </c>
      <c r="T34" s="83">
        <v>1342980.7692307692</v>
      </c>
      <c r="U34" s="83">
        <v>1342980.7692307692</v>
      </c>
      <c r="V34" s="83">
        <v>1342980.7692307692</v>
      </c>
      <c r="W34" s="83">
        <v>1342980.7692307692</v>
      </c>
      <c r="X34" s="83">
        <v>1342980.7692307692</v>
      </c>
      <c r="Y34" s="83">
        <v>1342980.7692307692</v>
      </c>
      <c r="Z34" s="83">
        <v>1342980.7692307692</v>
      </c>
      <c r="AA34" s="83">
        <v>1342980.7692307692</v>
      </c>
      <c r="AB34" s="83">
        <v>1342980.7692307692</v>
      </c>
      <c r="AC34" s="83">
        <v>1342980.7692307692</v>
      </c>
      <c r="AD34" s="83">
        <v>1342980.7692307692</v>
      </c>
      <c r="AE34" s="83">
        <v>1342980.7692307692</v>
      </c>
      <c r="AF34" s="83">
        <v>1342980.7692307692</v>
      </c>
      <c r="AG34" s="83">
        <v>1342980.7692307692</v>
      </c>
      <c r="AH34" s="83">
        <v>1342980.7692307692</v>
      </c>
      <c r="AI34" s="83">
        <v>1342980.7692307692</v>
      </c>
      <c r="AJ34" s="83">
        <v>1342980.7692307692</v>
      </c>
      <c r="AK34" s="83">
        <v>1342980.7692307692</v>
      </c>
      <c r="AL34" s="83">
        <v>1342980.7692307692</v>
      </c>
      <c r="AM34" s="83">
        <v>1342980.7692307692</v>
      </c>
    </row>
    <row r="35" spans="1:39" s="28" customFormat="1" ht="13.5" thickBot="1" x14ac:dyDescent="0.25">
      <c r="A35" s="79"/>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60"/>
    </row>
    <row r="36" spans="1:39" s="28" customFormat="1" ht="13.5" thickBot="1" x14ac:dyDescent="0.25">
      <c r="A36" s="71" t="s">
        <v>107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row>
    <row r="37" spans="1:39" x14ac:dyDescent="0.2">
      <c r="A37" s="72" t="s">
        <v>99</v>
      </c>
      <c r="B37" s="81">
        <v>8666.2710000000006</v>
      </c>
      <c r="C37" s="81">
        <v>1425</v>
      </c>
      <c r="D37" s="81">
        <v>307.61500000000001</v>
      </c>
      <c r="E37" s="81">
        <v>1973</v>
      </c>
      <c r="F37" s="81">
        <v>1061.8019999999999</v>
      </c>
      <c r="G37" s="81">
        <v>3683.6149999999998</v>
      </c>
      <c r="H37" s="81">
        <v>2460.8200000000002</v>
      </c>
      <c r="I37" s="81">
        <v>427.35599999999999</v>
      </c>
      <c r="J37" s="81">
        <v>168.833</v>
      </c>
      <c r="K37" s="81">
        <v>1511.5419999999999</v>
      </c>
      <c r="L37" s="81">
        <v>1331.1880000000001</v>
      </c>
      <c r="M37" s="81">
        <v>3084.4870000000001</v>
      </c>
      <c r="N37" s="81">
        <v>1590.049</v>
      </c>
      <c r="O37" s="81">
        <v>3195</v>
      </c>
      <c r="P37" s="81">
        <v>1666.4780000000001</v>
      </c>
      <c r="Q37" s="81">
        <v>1527.5540000000001</v>
      </c>
      <c r="R37" s="81">
        <v>835</v>
      </c>
      <c r="S37" s="81">
        <v>1073.079</v>
      </c>
      <c r="T37" s="81">
        <v>341.50099999999998</v>
      </c>
      <c r="U37" s="81">
        <v>1267</v>
      </c>
      <c r="V37" s="81">
        <v>1564.5219999999999</v>
      </c>
      <c r="W37" s="81">
        <v>660.56899999999996</v>
      </c>
      <c r="X37" s="81">
        <v>964.57399999999996</v>
      </c>
      <c r="Y37" s="81">
        <v>236</v>
      </c>
      <c r="Z37" s="81">
        <v>1645.181</v>
      </c>
      <c r="AA37" s="81">
        <v>1319.68</v>
      </c>
      <c r="AB37" s="81">
        <v>1230.6600000000001</v>
      </c>
      <c r="AC37" s="81">
        <v>2417</v>
      </c>
      <c r="AD37" s="81">
        <v>1871.231</v>
      </c>
      <c r="AE37" s="81">
        <v>1489</v>
      </c>
      <c r="AF37" s="81">
        <v>732.47699999999998</v>
      </c>
      <c r="AG37" s="81">
        <v>732.47699999999998</v>
      </c>
      <c r="AH37" s="81">
        <v>1932.7239999999999</v>
      </c>
      <c r="AI37" s="81">
        <v>2959.143</v>
      </c>
      <c r="AJ37" s="81">
        <v>1378</v>
      </c>
      <c r="AK37" s="81">
        <v>1439</v>
      </c>
      <c r="AL37" s="81">
        <v>2959</v>
      </c>
      <c r="AM37" s="81">
        <v>84.346999999999994</v>
      </c>
    </row>
    <row r="38" spans="1:39" s="28" customFormat="1" x14ac:dyDescent="0.2">
      <c r="A38" s="74" t="s">
        <v>100</v>
      </c>
      <c r="B38" s="82">
        <v>1201.595</v>
      </c>
      <c r="C38" s="82">
        <v>0</v>
      </c>
      <c r="D38" s="82">
        <v>108.8</v>
      </c>
      <c r="E38" s="82">
        <v>1008</v>
      </c>
      <c r="F38" s="82">
        <v>756.06899999999996</v>
      </c>
      <c r="G38" s="82">
        <v>352.30799999999999</v>
      </c>
      <c r="H38" s="82">
        <v>1240.5830000000001</v>
      </c>
      <c r="I38" s="82">
        <v>1146.6569999999999</v>
      </c>
      <c r="J38" s="82">
        <v>333.03399999999999</v>
      </c>
      <c r="K38" s="82">
        <v>2120.9589999999998</v>
      </c>
      <c r="L38" s="82">
        <v>1891.3019999999999</v>
      </c>
      <c r="M38" s="82">
        <v>242.37700000000001</v>
      </c>
      <c r="N38" s="82">
        <v>365.88799999999998</v>
      </c>
      <c r="O38" s="82">
        <v>1906</v>
      </c>
      <c r="P38" s="82">
        <v>2044.347</v>
      </c>
      <c r="Q38" s="82">
        <v>125.01</v>
      </c>
      <c r="R38" s="82">
        <v>1317</v>
      </c>
      <c r="S38" s="82">
        <v>133.148</v>
      </c>
      <c r="T38" s="82">
        <v>2635.8589999999999</v>
      </c>
      <c r="U38" s="82">
        <v>260</v>
      </c>
      <c r="V38" s="82">
        <v>633.86</v>
      </c>
      <c r="W38" s="82">
        <v>425.73399999999998</v>
      </c>
      <c r="X38" s="82">
        <v>317.49200000000002</v>
      </c>
      <c r="Y38" s="82">
        <v>29</v>
      </c>
      <c r="Z38" s="82">
        <v>193.09899999999999</v>
      </c>
      <c r="AA38" s="82">
        <v>141.898</v>
      </c>
      <c r="AB38" s="82">
        <v>677.22500000000002</v>
      </c>
      <c r="AC38" s="82">
        <v>0</v>
      </c>
      <c r="AD38" s="82">
        <v>168.322</v>
      </c>
      <c r="AE38" s="82">
        <v>305</v>
      </c>
      <c r="AF38" s="82">
        <v>62.412999999999997</v>
      </c>
      <c r="AG38" s="82">
        <v>62.412999999999997</v>
      </c>
      <c r="AH38" s="82">
        <v>200.35900000000001</v>
      </c>
      <c r="AI38" s="82">
        <v>247.15</v>
      </c>
      <c r="AJ38" s="82">
        <v>839</v>
      </c>
      <c r="AK38" s="82">
        <v>659</v>
      </c>
      <c r="AL38" s="82">
        <v>0</v>
      </c>
      <c r="AM38" s="82">
        <v>0</v>
      </c>
    </row>
    <row r="39" spans="1:39" x14ac:dyDescent="0.2">
      <c r="A39" s="76" t="s">
        <v>101</v>
      </c>
      <c r="B39" s="81">
        <v>10675.39</v>
      </c>
      <c r="C39" s="81">
        <v>1011</v>
      </c>
      <c r="D39" s="81">
        <v>302.44200000000001</v>
      </c>
      <c r="E39" s="81">
        <v>3559</v>
      </c>
      <c r="F39" s="81">
        <v>1591.078</v>
      </c>
      <c r="G39" s="81">
        <v>4313.2610000000004</v>
      </c>
      <c r="H39" s="81">
        <v>2360.268</v>
      </c>
      <c r="I39" s="81">
        <v>1120.1780000000001</v>
      </c>
      <c r="J39" s="81">
        <v>297.238</v>
      </c>
      <c r="K39" s="81">
        <v>3566.0949999999998</v>
      </c>
      <c r="L39" s="81">
        <v>2766</v>
      </c>
      <c r="M39" s="81">
        <v>4872.33</v>
      </c>
      <c r="N39" s="81">
        <v>3641.308</v>
      </c>
      <c r="O39" s="81">
        <v>3532</v>
      </c>
      <c r="P39" s="81">
        <v>1564.575</v>
      </c>
      <c r="Q39" s="81">
        <v>1905.473</v>
      </c>
      <c r="R39" s="81">
        <v>2281</v>
      </c>
      <c r="S39" s="81">
        <v>1607.2629999999999</v>
      </c>
      <c r="T39" s="81">
        <v>0</v>
      </c>
      <c r="U39" s="81">
        <v>1641</v>
      </c>
      <c r="V39" s="81">
        <v>3476.2890000000002</v>
      </c>
      <c r="W39" s="81">
        <v>1168.6990000000001</v>
      </c>
      <c r="X39" s="81">
        <v>1338.337</v>
      </c>
      <c r="Y39" s="81">
        <v>405</v>
      </c>
      <c r="Z39" s="81">
        <v>2413.7350000000001</v>
      </c>
      <c r="AA39" s="81">
        <v>1944.5250000000001</v>
      </c>
      <c r="AB39" s="81">
        <v>1680</v>
      </c>
      <c r="AC39" s="81">
        <v>0</v>
      </c>
      <c r="AD39" s="81">
        <v>3289.201</v>
      </c>
      <c r="AE39" s="81">
        <v>3153</v>
      </c>
      <c r="AF39" s="81">
        <v>1104.4639999999999</v>
      </c>
      <c r="AG39" s="81">
        <v>1104.4639999999999</v>
      </c>
      <c r="AH39" s="81">
        <v>2031.1130000000001</v>
      </c>
      <c r="AI39" s="81">
        <v>1678.855</v>
      </c>
      <c r="AJ39" s="81">
        <v>2200</v>
      </c>
      <c r="AK39" s="81">
        <v>996</v>
      </c>
      <c r="AL39" s="81">
        <v>6255</v>
      </c>
      <c r="AM39" s="81">
        <v>205.63300000000001</v>
      </c>
    </row>
    <row r="40" spans="1:39" s="28" customFormat="1" x14ac:dyDescent="0.2">
      <c r="A40" s="74" t="s">
        <v>102</v>
      </c>
      <c r="B40" s="82">
        <v>8346.6560000000009</v>
      </c>
      <c r="C40" s="82">
        <v>65</v>
      </c>
      <c r="D40" s="82">
        <v>112.5</v>
      </c>
      <c r="E40" s="82">
        <v>385</v>
      </c>
      <c r="F40" s="82">
        <v>1324.4079999999999</v>
      </c>
      <c r="G40" s="82">
        <v>2798.8470000000002</v>
      </c>
      <c r="H40" s="82">
        <v>2393.9920000000002</v>
      </c>
      <c r="I40" s="82">
        <v>1030.229</v>
      </c>
      <c r="J40" s="82">
        <v>123.438</v>
      </c>
      <c r="K40" s="82">
        <v>2053.0230000000001</v>
      </c>
      <c r="L40" s="82">
        <v>885.74400000000003</v>
      </c>
      <c r="M40" s="82">
        <v>8669.2479999999996</v>
      </c>
      <c r="N40" s="82">
        <v>844.83399999999995</v>
      </c>
      <c r="O40" s="82">
        <v>2766</v>
      </c>
      <c r="P40" s="82">
        <v>2005.9960000000001</v>
      </c>
      <c r="Q40" s="82">
        <v>2602.5439999999999</v>
      </c>
      <c r="R40" s="82">
        <v>378</v>
      </c>
      <c r="S40" s="82">
        <v>647.55100000000004</v>
      </c>
      <c r="T40" s="82">
        <v>6.9870000000000001</v>
      </c>
      <c r="U40" s="82">
        <v>1728</v>
      </c>
      <c r="V40" s="82">
        <v>2689.5639999999999</v>
      </c>
      <c r="W40" s="82">
        <v>3653.8980000000001</v>
      </c>
      <c r="X40" s="82">
        <v>452.20100000000002</v>
      </c>
      <c r="Y40" s="82">
        <v>132</v>
      </c>
      <c r="Z40" s="82">
        <v>2328.67</v>
      </c>
      <c r="AA40" s="82">
        <v>2630.5859999999998</v>
      </c>
      <c r="AB40" s="82">
        <v>998.952</v>
      </c>
      <c r="AC40" s="82">
        <v>0</v>
      </c>
      <c r="AD40" s="82">
        <v>1497.3130000000001</v>
      </c>
      <c r="AE40" s="82">
        <v>1100</v>
      </c>
      <c r="AF40" s="82">
        <v>597.76300000000003</v>
      </c>
      <c r="AG40" s="82">
        <v>597.76300000000003</v>
      </c>
      <c r="AH40" s="82">
        <v>586.49300000000005</v>
      </c>
      <c r="AI40" s="82">
        <v>2443.5859999999998</v>
      </c>
      <c r="AJ40" s="82">
        <v>872</v>
      </c>
      <c r="AK40" s="82">
        <v>126</v>
      </c>
      <c r="AL40" s="82">
        <v>6164</v>
      </c>
      <c r="AM40" s="82">
        <v>99.46</v>
      </c>
    </row>
    <row r="41" spans="1:39" x14ac:dyDescent="0.2">
      <c r="A41" s="76" t="s">
        <v>103</v>
      </c>
      <c r="B41" s="81">
        <v>172.78200000000001</v>
      </c>
      <c r="C41" s="81">
        <v>0</v>
      </c>
      <c r="D41" s="81">
        <v>0</v>
      </c>
      <c r="E41" s="81">
        <v>0</v>
      </c>
      <c r="F41" s="81">
        <v>0</v>
      </c>
      <c r="G41" s="81">
        <v>17</v>
      </c>
      <c r="H41" s="81">
        <v>0</v>
      </c>
      <c r="I41" s="81">
        <v>0</v>
      </c>
      <c r="J41" s="81">
        <v>0</v>
      </c>
      <c r="K41" s="81">
        <v>0</v>
      </c>
      <c r="L41" s="81">
        <v>72</v>
      </c>
      <c r="M41" s="81">
        <v>336.33199999999999</v>
      </c>
      <c r="N41" s="81">
        <v>0</v>
      </c>
      <c r="O41" s="81">
        <v>0</v>
      </c>
      <c r="P41" s="81">
        <v>0</v>
      </c>
      <c r="Q41" s="81">
        <v>0</v>
      </c>
      <c r="R41" s="81">
        <v>0</v>
      </c>
      <c r="S41" s="81">
        <v>0</v>
      </c>
      <c r="T41" s="81">
        <v>0</v>
      </c>
      <c r="U41" s="81">
        <v>0</v>
      </c>
      <c r="V41" s="81">
        <v>0</v>
      </c>
      <c r="W41" s="81">
        <v>0</v>
      </c>
      <c r="X41" s="81">
        <v>0</v>
      </c>
      <c r="Y41" s="81">
        <v>0</v>
      </c>
      <c r="Z41" s="81">
        <v>0</v>
      </c>
      <c r="AA41" s="81">
        <v>0</v>
      </c>
      <c r="AB41" s="81">
        <v>0</v>
      </c>
      <c r="AC41" s="81">
        <v>0</v>
      </c>
      <c r="AD41" s="81">
        <v>5</v>
      </c>
      <c r="AE41" s="81">
        <v>0</v>
      </c>
      <c r="AF41" s="81">
        <v>0</v>
      </c>
      <c r="AG41" s="81">
        <v>0</v>
      </c>
      <c r="AH41" s="81">
        <v>0</v>
      </c>
      <c r="AI41" s="81">
        <v>0</v>
      </c>
      <c r="AJ41" s="81">
        <v>0</v>
      </c>
      <c r="AK41" s="81">
        <v>0</v>
      </c>
      <c r="AL41" s="81">
        <v>65</v>
      </c>
      <c r="AM41" s="81">
        <v>0</v>
      </c>
    </row>
    <row r="42" spans="1:39" s="28" customFormat="1" x14ac:dyDescent="0.2">
      <c r="A42" s="74" t="s">
        <v>104</v>
      </c>
      <c r="B42" s="82">
        <v>0</v>
      </c>
      <c r="C42" s="82">
        <v>0</v>
      </c>
      <c r="D42" s="82">
        <v>0</v>
      </c>
      <c r="E42" s="82">
        <v>0</v>
      </c>
      <c r="F42" s="82">
        <v>0</v>
      </c>
      <c r="G42" s="82">
        <v>0</v>
      </c>
      <c r="H42" s="82">
        <v>0</v>
      </c>
      <c r="I42" s="82">
        <v>0</v>
      </c>
      <c r="J42" s="82">
        <v>0</v>
      </c>
      <c r="K42" s="82">
        <v>0</v>
      </c>
      <c r="L42" s="82">
        <v>0</v>
      </c>
      <c r="M42" s="82">
        <v>0</v>
      </c>
      <c r="N42" s="82">
        <v>0</v>
      </c>
      <c r="O42" s="82">
        <v>0</v>
      </c>
      <c r="P42" s="82">
        <v>0</v>
      </c>
      <c r="Q42" s="82">
        <v>0</v>
      </c>
      <c r="R42" s="82">
        <v>0</v>
      </c>
      <c r="S42" s="82">
        <v>0</v>
      </c>
      <c r="T42" s="82">
        <v>0</v>
      </c>
      <c r="U42" s="82">
        <v>0</v>
      </c>
      <c r="V42" s="82">
        <v>0</v>
      </c>
      <c r="W42" s="82">
        <v>0</v>
      </c>
      <c r="X42" s="82">
        <v>0</v>
      </c>
      <c r="Y42" s="82">
        <v>0</v>
      </c>
      <c r="Z42" s="82">
        <v>0</v>
      </c>
      <c r="AA42" s="82">
        <v>0</v>
      </c>
      <c r="AB42" s="82">
        <v>0</v>
      </c>
      <c r="AC42" s="82">
        <v>0</v>
      </c>
      <c r="AD42" s="82">
        <v>0</v>
      </c>
      <c r="AE42" s="82">
        <v>0</v>
      </c>
      <c r="AF42" s="82">
        <v>0</v>
      </c>
      <c r="AG42" s="82">
        <v>0</v>
      </c>
      <c r="AH42" s="82">
        <v>0</v>
      </c>
      <c r="AI42" s="82">
        <v>0</v>
      </c>
      <c r="AJ42" s="82">
        <v>0</v>
      </c>
      <c r="AK42" s="82">
        <v>0</v>
      </c>
      <c r="AL42" s="82">
        <v>0</v>
      </c>
      <c r="AM42" s="82">
        <v>0</v>
      </c>
    </row>
    <row r="43" spans="1:39" x14ac:dyDescent="0.2">
      <c r="A43" s="77" t="s">
        <v>105</v>
      </c>
      <c r="B43" s="83">
        <v>92851.111019999997</v>
      </c>
      <c r="C43" s="83">
        <v>23734</v>
      </c>
      <c r="D43" s="83">
        <v>2983.0746300000001</v>
      </c>
      <c r="E43" s="83">
        <v>41429</v>
      </c>
      <c r="F43" s="83">
        <v>26371.257850000002</v>
      </c>
      <c r="G43" s="83">
        <v>62374.635139999999</v>
      </c>
      <c r="H43" s="83">
        <v>57607.193249999997</v>
      </c>
      <c r="I43" s="83">
        <v>23305.093929999999</v>
      </c>
      <c r="J43" s="83">
        <v>5390.6525199999996</v>
      </c>
      <c r="K43" s="83">
        <v>44996.981879999999</v>
      </c>
      <c r="L43" s="83">
        <v>41887.006999999998</v>
      </c>
      <c r="M43" s="83">
        <v>72257.039730000004</v>
      </c>
      <c r="N43" s="83">
        <v>51136.73618</v>
      </c>
      <c r="O43" s="83">
        <v>62772</v>
      </c>
      <c r="P43" s="83">
        <v>43767.797930000001</v>
      </c>
      <c r="Q43" s="83">
        <v>35079.59951</v>
      </c>
      <c r="R43" s="83">
        <v>33900</v>
      </c>
      <c r="S43" s="83">
        <v>20109.997879999999</v>
      </c>
      <c r="T43" s="83">
        <v>26957.5118</v>
      </c>
      <c r="U43" s="83">
        <v>25165</v>
      </c>
      <c r="V43" s="83">
        <v>52294.897600000004</v>
      </c>
      <c r="W43" s="83">
        <v>26970.977920000001</v>
      </c>
      <c r="X43" s="83">
        <v>15587.64407</v>
      </c>
      <c r="Y43" s="83">
        <v>5348</v>
      </c>
      <c r="Z43" s="83">
        <v>31041.029039999998</v>
      </c>
      <c r="AA43" s="83">
        <v>25203.022670000002</v>
      </c>
      <c r="AB43" s="83">
        <v>21041.45996</v>
      </c>
      <c r="AC43" s="83">
        <v>9742</v>
      </c>
      <c r="AD43" s="83">
        <v>26133.962469999999</v>
      </c>
      <c r="AE43" s="83">
        <v>33477.134680000003</v>
      </c>
      <c r="AF43" s="83">
        <v>14972</v>
      </c>
      <c r="AG43" s="83">
        <v>14972</v>
      </c>
      <c r="AH43" s="83">
        <v>28117.644780000002</v>
      </c>
      <c r="AI43" s="83">
        <v>40776.560880000005</v>
      </c>
      <c r="AJ43" s="83">
        <v>19516</v>
      </c>
      <c r="AK43" s="83">
        <v>11767</v>
      </c>
      <c r="AL43" s="83">
        <v>54593.31151</v>
      </c>
      <c r="AM43" s="81">
        <v>5284.8396900000007</v>
      </c>
    </row>
    <row r="44" spans="1:39" x14ac:dyDescent="0.2">
      <c r="AM44" s="10"/>
    </row>
    <row r="45" spans="1:39" x14ac:dyDescent="0.2">
      <c r="A45" s="2" t="s">
        <v>119</v>
      </c>
    </row>
    <row r="46" spans="1:39" x14ac:dyDescent="0.2">
      <c r="A46" s="2" t="s">
        <v>120</v>
      </c>
    </row>
    <row r="47" spans="1:39" x14ac:dyDescent="0.2">
      <c r="A47" s="2"/>
    </row>
    <row r="48" spans="1:39" x14ac:dyDescent="0.2">
      <c r="A48" s="39" t="s">
        <v>118</v>
      </c>
    </row>
    <row r="49" spans="1:1" x14ac:dyDescent="0.2">
      <c r="A49" s="2" t="s">
        <v>117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9"/>
  <sheetViews>
    <sheetView workbookViewId="0">
      <pane xSplit="1" topLeftCell="B1" activePane="topRight" state="frozen"/>
      <selection pane="topRight"/>
    </sheetView>
  </sheetViews>
  <sheetFormatPr defaultRowHeight="12.75" x14ac:dyDescent="0.2"/>
  <cols>
    <col min="1" max="1" width="41.140625" customWidth="1"/>
    <col min="42" max="42" width="9.140625" style="28"/>
  </cols>
  <sheetData>
    <row r="1" spans="1:42" ht="15.75" x14ac:dyDescent="0.25">
      <c r="A1" s="1" t="s">
        <v>113</v>
      </c>
      <c r="B1" s="46"/>
      <c r="L1" s="47"/>
    </row>
    <row r="2" spans="1:42" x14ac:dyDescent="0.2">
      <c r="A2" s="38"/>
      <c r="F2" s="4"/>
      <c r="L2" s="12"/>
    </row>
    <row r="3" spans="1:42" ht="15" x14ac:dyDescent="0.25">
      <c r="A3" s="5" t="s">
        <v>114</v>
      </c>
      <c r="F3" s="4"/>
      <c r="L3" s="12"/>
    </row>
    <row r="4" spans="1:42" ht="15" x14ac:dyDescent="0.25">
      <c r="A4" s="5" t="s">
        <v>89</v>
      </c>
      <c r="F4" s="4"/>
      <c r="L4" s="12"/>
    </row>
    <row r="5" spans="1:42" ht="15" x14ac:dyDescent="0.25">
      <c r="A5" s="5" t="s">
        <v>90</v>
      </c>
    </row>
    <row r="6" spans="1:42" ht="15" customHeight="1" x14ac:dyDescent="0.25">
      <c r="A6" s="5" t="s">
        <v>91</v>
      </c>
      <c r="AP6" s="38"/>
    </row>
    <row r="7" spans="1:42" x14ac:dyDescent="0.2">
      <c r="A7" s="39"/>
    </row>
    <row r="8" spans="1:42" x14ac:dyDescent="0.2">
      <c r="A8" s="54" t="s">
        <v>115</v>
      </c>
      <c r="B8" s="55">
        <v>135</v>
      </c>
      <c r="C8" s="55">
        <v>200</v>
      </c>
      <c r="D8" s="55">
        <v>210</v>
      </c>
      <c r="E8" s="55">
        <v>231</v>
      </c>
      <c r="F8" s="55">
        <v>241</v>
      </c>
      <c r="G8" s="55">
        <v>251</v>
      </c>
      <c r="H8" s="55">
        <v>260</v>
      </c>
      <c r="I8" s="55">
        <v>280</v>
      </c>
      <c r="J8" s="55">
        <v>295</v>
      </c>
      <c r="K8" s="55">
        <v>300</v>
      </c>
      <c r="L8" s="55">
        <v>330</v>
      </c>
      <c r="M8" s="55">
        <v>390</v>
      </c>
      <c r="N8" s="55">
        <v>415</v>
      </c>
      <c r="O8" s="55">
        <v>425</v>
      </c>
      <c r="P8" s="55">
        <v>435</v>
      </c>
      <c r="Q8" s="55">
        <v>43510</v>
      </c>
      <c r="R8" s="55">
        <v>480</v>
      </c>
      <c r="S8" s="55">
        <v>500</v>
      </c>
      <c r="T8" s="55">
        <v>510</v>
      </c>
      <c r="U8" s="55">
        <v>540</v>
      </c>
      <c r="V8" s="55">
        <v>545</v>
      </c>
      <c r="W8" s="55">
        <v>546</v>
      </c>
      <c r="X8" s="55">
        <v>565</v>
      </c>
      <c r="Y8" s="55">
        <v>595</v>
      </c>
      <c r="Z8" s="55">
        <v>632</v>
      </c>
      <c r="AA8" s="55">
        <v>638</v>
      </c>
      <c r="AB8" s="55">
        <v>639</v>
      </c>
      <c r="AC8" s="55">
        <v>642</v>
      </c>
      <c r="AD8" s="55">
        <v>643</v>
      </c>
      <c r="AE8" s="55">
        <v>644</v>
      </c>
      <c r="AF8" s="56">
        <v>645</v>
      </c>
      <c r="AG8" s="55">
        <v>650</v>
      </c>
      <c r="AH8" s="55">
        <v>670</v>
      </c>
      <c r="AI8" s="55">
        <v>712</v>
      </c>
      <c r="AJ8" s="57">
        <v>71286</v>
      </c>
      <c r="AK8" s="55">
        <v>713</v>
      </c>
      <c r="AL8" s="55">
        <v>715</v>
      </c>
      <c r="AM8" s="55">
        <v>880</v>
      </c>
      <c r="AN8" s="55">
        <v>910</v>
      </c>
      <c r="AO8" s="55">
        <v>911</v>
      </c>
      <c r="AP8" s="56">
        <v>929</v>
      </c>
    </row>
    <row r="9" spans="1:42" ht="13.5" thickBot="1" x14ac:dyDescent="0.2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60"/>
    </row>
    <row r="10" spans="1:42" ht="13.5" thickBot="1" x14ac:dyDescent="0.25">
      <c r="A10" s="61" t="s">
        <v>92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60"/>
    </row>
    <row r="11" spans="1:42" x14ac:dyDescent="0.2">
      <c r="A11" s="62" t="s">
        <v>93</v>
      </c>
      <c r="B11" s="51">
        <f>(B19+B20+B21+B22+B23+B24)/B25</f>
        <v>0.15850037535342681</v>
      </c>
      <c r="C11" s="51">
        <f t="shared" ref="C11:AP11" si="0">(C19+C20+C21+C22+C23+C24)/C25</f>
        <v>0.15850037535342681</v>
      </c>
      <c r="D11" s="51">
        <f t="shared" si="0"/>
        <v>0.15850037535342681</v>
      </c>
      <c r="E11" s="51">
        <f t="shared" si="0"/>
        <v>0.15850037535342681</v>
      </c>
      <c r="F11" s="51">
        <f t="shared" si="0"/>
        <v>0.15850037535342681</v>
      </c>
      <c r="G11" s="51">
        <f t="shared" si="0"/>
        <v>0.15850037535342681</v>
      </c>
      <c r="H11" s="51">
        <f t="shared" si="0"/>
        <v>0.15850037535342681</v>
      </c>
      <c r="I11" s="51">
        <f t="shared" si="0"/>
        <v>0.15850037535342681</v>
      </c>
      <c r="J11" s="51">
        <f t="shared" si="0"/>
        <v>0.15850037535342681</v>
      </c>
      <c r="K11" s="51">
        <f t="shared" si="0"/>
        <v>0.15850037535342681</v>
      </c>
      <c r="L11" s="51">
        <f t="shared" si="0"/>
        <v>0.15850037535342681</v>
      </c>
      <c r="M11" s="51">
        <f t="shared" si="0"/>
        <v>0.15850037535342681</v>
      </c>
      <c r="N11" s="51">
        <f t="shared" si="0"/>
        <v>0.15850037535342681</v>
      </c>
      <c r="O11" s="51">
        <f t="shared" si="0"/>
        <v>0.15850037535342681</v>
      </c>
      <c r="P11" s="51">
        <f t="shared" si="0"/>
        <v>0.15850037535342681</v>
      </c>
      <c r="Q11" s="51">
        <f t="shared" si="0"/>
        <v>0.15850037535342681</v>
      </c>
      <c r="R11" s="51">
        <f t="shared" si="0"/>
        <v>0.15850037535342681</v>
      </c>
      <c r="S11" s="51">
        <f t="shared" si="0"/>
        <v>0.15850037535342681</v>
      </c>
      <c r="T11" s="51">
        <f t="shared" si="0"/>
        <v>0.15850037535342681</v>
      </c>
      <c r="U11" s="51">
        <f t="shared" si="0"/>
        <v>0.15850037535342681</v>
      </c>
      <c r="V11" s="51">
        <f t="shared" si="0"/>
        <v>0.15850037535342681</v>
      </c>
      <c r="W11" s="51">
        <f t="shared" si="0"/>
        <v>0.15850037535342681</v>
      </c>
      <c r="X11" s="51">
        <f t="shared" si="0"/>
        <v>0.15850037535342681</v>
      </c>
      <c r="Y11" s="51">
        <f t="shared" si="0"/>
        <v>0.15850037535342681</v>
      </c>
      <c r="Z11" s="51">
        <f t="shared" si="0"/>
        <v>0.15850037535342681</v>
      </c>
      <c r="AA11" s="51">
        <f t="shared" si="0"/>
        <v>0.15850037535342681</v>
      </c>
      <c r="AB11" s="51">
        <f t="shared" si="0"/>
        <v>0.15850037535342681</v>
      </c>
      <c r="AC11" s="51">
        <f t="shared" si="0"/>
        <v>0.15850037535342681</v>
      </c>
      <c r="AD11" s="51">
        <f t="shared" si="0"/>
        <v>0.15850037535342681</v>
      </c>
      <c r="AE11" s="51">
        <f t="shared" si="0"/>
        <v>0.15850037535342681</v>
      </c>
      <c r="AF11" s="51">
        <f t="shared" si="0"/>
        <v>0.15850037535342681</v>
      </c>
      <c r="AG11" s="51">
        <f t="shared" si="0"/>
        <v>0.15850037535342681</v>
      </c>
      <c r="AH11" s="51">
        <f t="shared" si="0"/>
        <v>0.15850037535342681</v>
      </c>
      <c r="AI11" s="51">
        <f t="shared" si="0"/>
        <v>0.15850037535342681</v>
      </c>
      <c r="AJ11" s="51">
        <f t="shared" si="0"/>
        <v>0.15850037535342681</v>
      </c>
      <c r="AK11" s="51">
        <f t="shared" si="0"/>
        <v>0.15850037535342681</v>
      </c>
      <c r="AL11" s="51">
        <f t="shared" si="0"/>
        <v>0.15850037535342681</v>
      </c>
      <c r="AM11" s="51">
        <f t="shared" si="0"/>
        <v>0.15850037535342681</v>
      </c>
      <c r="AN11" s="51">
        <f t="shared" si="0"/>
        <v>0.15850037535342681</v>
      </c>
      <c r="AO11" s="51">
        <f t="shared" si="0"/>
        <v>0.15850037535342681</v>
      </c>
      <c r="AP11" s="51">
        <f t="shared" si="0"/>
        <v>0.15850037535342681</v>
      </c>
    </row>
    <row r="12" spans="1:42" s="28" customFormat="1" x14ac:dyDescent="0.2">
      <c r="A12" s="63" t="s">
        <v>94</v>
      </c>
      <c r="B12" s="64">
        <f t="shared" ref="B12:AP12" si="1">(B28+B29+B30+B31+B32+B33)/B34</f>
        <v>5.2031406257481282E-2</v>
      </c>
      <c r="C12" s="64">
        <f t="shared" si="1"/>
        <v>5.2031406257481282E-2</v>
      </c>
      <c r="D12" s="64">
        <f t="shared" si="1"/>
        <v>5.2031406257481282E-2</v>
      </c>
      <c r="E12" s="64">
        <f t="shared" si="1"/>
        <v>5.2031406257481282E-2</v>
      </c>
      <c r="F12" s="64">
        <f t="shared" si="1"/>
        <v>5.2031406257481282E-2</v>
      </c>
      <c r="G12" s="64">
        <f t="shared" si="1"/>
        <v>5.2031406257481282E-2</v>
      </c>
      <c r="H12" s="64">
        <f t="shared" si="1"/>
        <v>5.2031406257481282E-2</v>
      </c>
      <c r="I12" s="64">
        <f t="shared" si="1"/>
        <v>5.2031406257481282E-2</v>
      </c>
      <c r="J12" s="64">
        <f t="shared" si="1"/>
        <v>5.2031406257481282E-2</v>
      </c>
      <c r="K12" s="64">
        <f t="shared" si="1"/>
        <v>5.2031406257481282E-2</v>
      </c>
      <c r="L12" s="64">
        <f t="shared" si="1"/>
        <v>5.2031406257481282E-2</v>
      </c>
      <c r="M12" s="64">
        <f t="shared" si="1"/>
        <v>5.2031406257481282E-2</v>
      </c>
      <c r="N12" s="64">
        <f t="shared" si="1"/>
        <v>5.2031406257481282E-2</v>
      </c>
      <c r="O12" s="64">
        <f t="shared" si="1"/>
        <v>5.2031406257481282E-2</v>
      </c>
      <c r="P12" s="64">
        <f t="shared" si="1"/>
        <v>5.2031406257481282E-2</v>
      </c>
      <c r="Q12" s="64">
        <f t="shared" si="1"/>
        <v>5.2031406257481282E-2</v>
      </c>
      <c r="R12" s="64">
        <f t="shared" si="1"/>
        <v>5.2031406257481282E-2</v>
      </c>
      <c r="S12" s="64">
        <f t="shared" si="1"/>
        <v>5.2031406257481282E-2</v>
      </c>
      <c r="T12" s="64">
        <f t="shared" si="1"/>
        <v>5.2031406257481282E-2</v>
      </c>
      <c r="U12" s="64">
        <f t="shared" si="1"/>
        <v>5.2031406257481282E-2</v>
      </c>
      <c r="V12" s="64">
        <f t="shared" si="1"/>
        <v>5.2031406257481282E-2</v>
      </c>
      <c r="W12" s="64">
        <f t="shared" si="1"/>
        <v>5.2031406257481282E-2</v>
      </c>
      <c r="X12" s="64">
        <f t="shared" si="1"/>
        <v>5.2031406257481282E-2</v>
      </c>
      <c r="Y12" s="64">
        <f t="shared" si="1"/>
        <v>5.2031406257481282E-2</v>
      </c>
      <c r="Z12" s="64">
        <f t="shared" si="1"/>
        <v>5.2031406257481282E-2</v>
      </c>
      <c r="AA12" s="64">
        <f t="shared" si="1"/>
        <v>5.2031406257481282E-2</v>
      </c>
      <c r="AB12" s="64">
        <f t="shared" si="1"/>
        <v>5.2031406257481282E-2</v>
      </c>
      <c r="AC12" s="64">
        <f t="shared" si="1"/>
        <v>5.2031406257481282E-2</v>
      </c>
      <c r="AD12" s="64">
        <f t="shared" si="1"/>
        <v>5.2031406257481282E-2</v>
      </c>
      <c r="AE12" s="64">
        <f t="shared" si="1"/>
        <v>5.2031406257481282E-2</v>
      </c>
      <c r="AF12" s="64">
        <f t="shared" si="1"/>
        <v>5.2031406257481282E-2</v>
      </c>
      <c r="AG12" s="64">
        <f t="shared" si="1"/>
        <v>5.2031406257481282E-2</v>
      </c>
      <c r="AH12" s="64">
        <f t="shared" si="1"/>
        <v>5.2031406257481282E-2</v>
      </c>
      <c r="AI12" s="64">
        <f t="shared" si="1"/>
        <v>5.2031406257481282E-2</v>
      </c>
      <c r="AJ12" s="64">
        <f t="shared" si="1"/>
        <v>5.2031406257481282E-2</v>
      </c>
      <c r="AK12" s="64">
        <f t="shared" si="1"/>
        <v>5.2031406257481282E-2</v>
      </c>
      <c r="AL12" s="64">
        <f t="shared" si="1"/>
        <v>5.2031406257481282E-2</v>
      </c>
      <c r="AM12" s="64">
        <f t="shared" si="1"/>
        <v>5.2031406257481282E-2</v>
      </c>
      <c r="AN12" s="64">
        <f t="shared" si="1"/>
        <v>5.2031406257481282E-2</v>
      </c>
      <c r="AO12" s="64">
        <f t="shared" si="1"/>
        <v>5.2031406257481282E-2</v>
      </c>
      <c r="AP12" s="64">
        <f t="shared" si="1"/>
        <v>5.2031406257481282E-2</v>
      </c>
    </row>
    <row r="13" spans="1:42" x14ac:dyDescent="0.2">
      <c r="A13" s="65" t="s">
        <v>95</v>
      </c>
      <c r="B13" s="51">
        <f t="shared" ref="B13:AP13" si="2">(B37+B38+B39+B40+B41+B42)/B43</f>
        <v>0.28696707970976493</v>
      </c>
      <c r="C13" s="51">
        <f>(C37+C38+C39+C40+C41+C42)/C43</f>
        <v>8.983859942434827E-2</v>
      </c>
      <c r="D13" s="51">
        <f t="shared" si="2"/>
        <v>0.26301982289065157</v>
      </c>
      <c r="E13" s="51">
        <f t="shared" si="2"/>
        <v>0.32462297452206512</v>
      </c>
      <c r="F13" s="51">
        <f t="shared" si="2"/>
        <v>0.16597787191822472</v>
      </c>
      <c r="G13" s="51">
        <f t="shared" si="2"/>
        <v>0.17777709260226973</v>
      </c>
      <c r="H13" s="51">
        <f t="shared" si="2"/>
        <v>0.1790021910284845</v>
      </c>
      <c r="I13" s="51">
        <f t="shared" si="2"/>
        <v>0.14505429334310851</v>
      </c>
      <c r="J13" s="51">
        <f t="shared" si="2"/>
        <v>0.15997652696349682</v>
      </c>
      <c r="K13" s="51">
        <f t="shared" si="2"/>
        <v>0.21830225562780198</v>
      </c>
      <c r="L13" s="51">
        <f t="shared" si="2"/>
        <v>0.18463501200662497</v>
      </c>
      <c r="M13" s="51">
        <f t="shared" si="2"/>
        <v>0.16700381951159207</v>
      </c>
      <c r="N13" s="51">
        <f t="shared" si="2"/>
        <v>0.22919541320216436</v>
      </c>
      <c r="O13" s="51">
        <f t="shared" si="2"/>
        <v>0.11597407687519778</v>
      </c>
      <c r="P13" s="51">
        <f t="shared" si="2"/>
        <v>0.18467274544389195</v>
      </c>
      <c r="Q13" s="51">
        <f t="shared" si="2"/>
        <v>0.18467274544389195</v>
      </c>
      <c r="R13" s="51">
        <f t="shared" si="2"/>
        <v>0.18475746356408121</v>
      </c>
      <c r="S13" s="51">
        <f t="shared" si="2"/>
        <v>0.20662577647082586</v>
      </c>
      <c r="T13" s="51">
        <f t="shared" si="2"/>
        <v>0.14469124123370375</v>
      </c>
      <c r="U13" s="51">
        <f t="shared" si="2"/>
        <v>0.17103247563902563</v>
      </c>
      <c r="V13" s="51">
        <f t="shared" si="2"/>
        <v>0.10663391418868234</v>
      </c>
      <c r="W13" s="51">
        <f t="shared" si="2"/>
        <v>0.10663391418868234</v>
      </c>
      <c r="X13" s="51">
        <f t="shared" si="2"/>
        <v>0.16430270952214637</v>
      </c>
      <c r="Y13" s="51">
        <f t="shared" si="2"/>
        <v>0.17677879760817386</v>
      </c>
      <c r="Z13" s="51">
        <f t="shared" si="2"/>
        <v>0.21898116408975071</v>
      </c>
      <c r="AA13" s="51">
        <f t="shared" si="2"/>
        <v>0.19935052822145616</v>
      </c>
      <c r="AB13" s="51">
        <f t="shared" si="2"/>
        <v>0.15013696128322832</v>
      </c>
      <c r="AC13" s="51">
        <f t="shared" si="2"/>
        <v>0.20799954230782622</v>
      </c>
      <c r="AD13" s="51">
        <f t="shared" si="2"/>
        <v>0.25028203694291934</v>
      </c>
      <c r="AE13" s="51">
        <f t="shared" si="2"/>
        <v>0.20490174542274533</v>
      </c>
      <c r="AF13" s="51">
        <f t="shared" si="2"/>
        <v>0.25000086976896252</v>
      </c>
      <c r="AG13" s="51">
        <f t="shared" si="2"/>
        <v>0.23638856777210793</v>
      </c>
      <c r="AH13" s="51">
        <f t="shared" si="2"/>
        <v>0.18598055804369443</v>
      </c>
      <c r="AI13" s="51">
        <f t="shared" si="2"/>
        <v>0.13612358458268706</v>
      </c>
      <c r="AJ13" s="51">
        <f t="shared" si="2"/>
        <v>0.11592813950704824</v>
      </c>
      <c r="AK13" s="51">
        <f t="shared" si="2"/>
        <v>0.15892822383490857</v>
      </c>
      <c r="AL13" s="51">
        <f t="shared" si="2"/>
        <v>0.16763396088424859</v>
      </c>
      <c r="AM13" s="51">
        <f t="shared" si="2"/>
        <v>0.25502799879347515</v>
      </c>
      <c r="AN13" s="51">
        <f t="shared" si="2"/>
        <v>0.28124351527624381</v>
      </c>
      <c r="AO13" s="51">
        <f t="shared" si="2"/>
        <v>0.33486584279493836</v>
      </c>
      <c r="AP13" s="51">
        <f t="shared" si="2"/>
        <v>0.11257314048163584</v>
      </c>
    </row>
    <row r="14" spans="1:42" s="28" customFormat="1" x14ac:dyDescent="0.2">
      <c r="A14" s="66" t="s">
        <v>96</v>
      </c>
      <c r="B14" s="67">
        <f t="shared" ref="B14:AP14" si="3">SUM(B11:B13)</f>
        <v>0.497498861320673</v>
      </c>
      <c r="C14" s="67">
        <f t="shared" si="3"/>
        <v>0.30037038103525637</v>
      </c>
      <c r="D14" s="67">
        <f t="shared" si="3"/>
        <v>0.47355160450155964</v>
      </c>
      <c r="E14" s="67">
        <f t="shared" si="3"/>
        <v>0.53515475613297325</v>
      </c>
      <c r="F14" s="67">
        <f t="shared" si="3"/>
        <v>0.37650965352913279</v>
      </c>
      <c r="G14" s="67">
        <f t="shared" si="3"/>
        <v>0.38830887421317783</v>
      </c>
      <c r="H14" s="67">
        <f t="shared" si="3"/>
        <v>0.3895339726393926</v>
      </c>
      <c r="I14" s="67">
        <f t="shared" si="3"/>
        <v>0.35558607495401662</v>
      </c>
      <c r="J14" s="67">
        <f t="shared" si="3"/>
        <v>0.37050830857440492</v>
      </c>
      <c r="K14" s="67">
        <f t="shared" si="3"/>
        <v>0.42883403723871005</v>
      </c>
      <c r="L14" s="67">
        <f t="shared" si="3"/>
        <v>0.39516679361753304</v>
      </c>
      <c r="M14" s="67">
        <f t="shared" si="3"/>
        <v>0.37753560112250018</v>
      </c>
      <c r="N14" s="67">
        <f t="shared" si="3"/>
        <v>0.43972719481307243</v>
      </c>
      <c r="O14" s="67">
        <f t="shared" si="3"/>
        <v>0.32650585848610592</v>
      </c>
      <c r="P14" s="67">
        <f t="shared" si="3"/>
        <v>0.39520452705480003</v>
      </c>
      <c r="Q14" s="67">
        <f t="shared" si="3"/>
        <v>0.39520452705480003</v>
      </c>
      <c r="R14" s="67">
        <f t="shared" si="3"/>
        <v>0.39528924517498931</v>
      </c>
      <c r="S14" s="67">
        <f t="shared" si="3"/>
        <v>0.41715755808173394</v>
      </c>
      <c r="T14" s="67">
        <f t="shared" si="3"/>
        <v>0.35522302284461182</v>
      </c>
      <c r="U14" s="67">
        <f t="shared" si="3"/>
        <v>0.3815642572499337</v>
      </c>
      <c r="V14" s="67">
        <f t="shared" si="3"/>
        <v>0.31716569579959042</v>
      </c>
      <c r="W14" s="67">
        <f t="shared" si="3"/>
        <v>0.31716569579959042</v>
      </c>
      <c r="X14" s="67">
        <f t="shared" si="3"/>
        <v>0.37483449113305445</v>
      </c>
      <c r="Y14" s="67">
        <f t="shared" si="3"/>
        <v>0.38731057921908196</v>
      </c>
      <c r="Z14" s="67">
        <f t="shared" si="3"/>
        <v>0.42951294570065879</v>
      </c>
      <c r="AA14" s="67">
        <f t="shared" si="3"/>
        <v>0.40988230983236429</v>
      </c>
      <c r="AB14" s="67">
        <f t="shared" si="3"/>
        <v>0.36066874289413642</v>
      </c>
      <c r="AC14" s="67">
        <f t="shared" si="3"/>
        <v>0.41853132391873432</v>
      </c>
      <c r="AD14" s="67">
        <f t="shared" si="3"/>
        <v>0.46081381855382741</v>
      </c>
      <c r="AE14" s="67">
        <f t="shared" si="3"/>
        <v>0.41543352703365344</v>
      </c>
      <c r="AF14" s="67">
        <f t="shared" si="3"/>
        <v>0.46053265137987065</v>
      </c>
      <c r="AG14" s="67">
        <f t="shared" si="3"/>
        <v>0.44692034938301606</v>
      </c>
      <c r="AH14" s="67">
        <f t="shared" si="3"/>
        <v>0.39651233965460253</v>
      </c>
      <c r="AI14" s="67">
        <f t="shared" si="3"/>
        <v>0.34665536619359516</v>
      </c>
      <c r="AJ14" s="67">
        <f t="shared" si="3"/>
        <v>0.32645992111795635</v>
      </c>
      <c r="AK14" s="67">
        <f t="shared" si="3"/>
        <v>0.3694600054458167</v>
      </c>
      <c r="AL14" s="67">
        <f t="shared" si="3"/>
        <v>0.37816574249515666</v>
      </c>
      <c r="AM14" s="67">
        <f t="shared" si="3"/>
        <v>0.46555978040438328</v>
      </c>
      <c r="AN14" s="67">
        <f t="shared" si="3"/>
        <v>0.49177529688715194</v>
      </c>
      <c r="AO14" s="67">
        <f t="shared" si="3"/>
        <v>0.54539762440584649</v>
      </c>
      <c r="AP14" s="67">
        <f t="shared" si="3"/>
        <v>0.32310492209254393</v>
      </c>
    </row>
    <row r="15" spans="1:42" x14ac:dyDescent="0.2">
      <c r="A15" s="65" t="s">
        <v>116</v>
      </c>
      <c r="B15" s="84">
        <v>8.2000000000000003E-2</v>
      </c>
      <c r="C15" s="84">
        <v>0</v>
      </c>
      <c r="D15" s="84">
        <v>4.2299999999999997E-2</v>
      </c>
      <c r="E15" s="84">
        <v>9.9500000000000005E-2</v>
      </c>
      <c r="F15" s="84">
        <v>0.1066</v>
      </c>
      <c r="G15" s="84">
        <v>0.15440000000000001</v>
      </c>
      <c r="H15" s="84">
        <v>0.11</v>
      </c>
      <c r="I15" s="84">
        <v>0.19389999999999999</v>
      </c>
      <c r="J15" s="84">
        <v>7.4999999999999997E-2</v>
      </c>
      <c r="K15" s="84">
        <v>0.1036</v>
      </c>
      <c r="L15" s="84">
        <v>0.1074</v>
      </c>
      <c r="M15" s="84">
        <v>0.17829999999999999</v>
      </c>
      <c r="N15" s="84">
        <v>0.1414</v>
      </c>
      <c r="O15" s="84">
        <v>0.318</v>
      </c>
      <c r="P15" s="84">
        <v>0.151</v>
      </c>
      <c r="Q15" s="84">
        <v>0.1152</v>
      </c>
      <c r="R15" s="84">
        <v>0.246</v>
      </c>
      <c r="S15" s="84">
        <v>0.1081</v>
      </c>
      <c r="T15" s="84">
        <v>7.1400000000000005E-2</v>
      </c>
      <c r="U15" s="84">
        <v>0.14319999999999999</v>
      </c>
      <c r="V15" s="84">
        <v>9.6199999999999994E-2</v>
      </c>
      <c r="W15" s="84">
        <v>9.6199999999999994E-2</v>
      </c>
      <c r="X15" s="84">
        <v>0.15140000000000001</v>
      </c>
      <c r="Y15" s="84">
        <v>0.1019</v>
      </c>
      <c r="Z15" s="84">
        <v>0.17</v>
      </c>
      <c r="AA15" s="84">
        <v>7.3499999999999996E-2</v>
      </c>
      <c r="AB15" s="84">
        <v>0</v>
      </c>
      <c r="AC15" s="84">
        <v>0.2</v>
      </c>
      <c r="AD15" s="84">
        <v>0.1913</v>
      </c>
      <c r="AE15" s="84">
        <v>6.1499999999999999E-2</v>
      </c>
      <c r="AF15" s="84">
        <v>9.3200000000000005E-2</v>
      </c>
      <c r="AG15" s="84">
        <v>0.13400000000000001</v>
      </c>
      <c r="AH15" s="84">
        <v>0.16239999999999999</v>
      </c>
      <c r="AI15" s="84">
        <v>0.22120000000000001</v>
      </c>
      <c r="AJ15" s="85">
        <v>9.8400000000000001E-2</v>
      </c>
      <c r="AK15" s="84">
        <v>0.21809999999999999</v>
      </c>
      <c r="AL15" s="84">
        <v>0.1008</v>
      </c>
      <c r="AM15" s="84">
        <v>7.6200000000000004E-2</v>
      </c>
      <c r="AN15" s="84">
        <v>8.7300000000000003E-2</v>
      </c>
      <c r="AO15" s="84">
        <v>0.1</v>
      </c>
      <c r="AP15" s="84">
        <v>7.7299999999999994E-2</v>
      </c>
    </row>
    <row r="16" spans="1:42" s="28" customFormat="1" x14ac:dyDescent="0.2">
      <c r="A16" s="68" t="s">
        <v>97</v>
      </c>
      <c r="B16" s="69">
        <f t="shared" ref="B16:AP16" si="4">SUM(B14:B15)</f>
        <v>0.57949886132067296</v>
      </c>
      <c r="C16" s="69">
        <f t="shared" si="4"/>
        <v>0.30037038103525637</v>
      </c>
      <c r="D16" s="69">
        <f t="shared" si="4"/>
        <v>0.51585160450155965</v>
      </c>
      <c r="E16" s="69">
        <f t="shared" si="4"/>
        <v>0.63465475613297329</v>
      </c>
      <c r="F16" s="69">
        <f t="shared" si="4"/>
        <v>0.48310965352913282</v>
      </c>
      <c r="G16" s="69">
        <f t="shared" si="4"/>
        <v>0.54270887421317782</v>
      </c>
      <c r="H16" s="69">
        <f t="shared" si="4"/>
        <v>0.49953397263939259</v>
      </c>
      <c r="I16" s="69">
        <f t="shared" si="4"/>
        <v>0.54948607495401658</v>
      </c>
      <c r="J16" s="69">
        <f t="shared" si="4"/>
        <v>0.44550830857440493</v>
      </c>
      <c r="K16" s="69">
        <f t="shared" si="4"/>
        <v>0.53243403723871008</v>
      </c>
      <c r="L16" s="69">
        <f t="shared" si="4"/>
        <v>0.50256679361753309</v>
      </c>
      <c r="M16" s="69">
        <f t="shared" si="4"/>
        <v>0.55583560112250019</v>
      </c>
      <c r="N16" s="69">
        <f t="shared" si="4"/>
        <v>0.5811271948130724</v>
      </c>
      <c r="O16" s="69">
        <f t="shared" si="4"/>
        <v>0.64450585848610586</v>
      </c>
      <c r="P16" s="69">
        <f t="shared" si="4"/>
        <v>0.54620452705480005</v>
      </c>
      <c r="Q16" s="69">
        <f t="shared" si="4"/>
        <v>0.51040452705479999</v>
      </c>
      <c r="R16" s="69">
        <f t="shared" si="4"/>
        <v>0.64128924517498931</v>
      </c>
      <c r="S16" s="69">
        <f t="shared" si="4"/>
        <v>0.52525755808173391</v>
      </c>
      <c r="T16" s="69">
        <f t="shared" si="4"/>
        <v>0.42662302284461184</v>
      </c>
      <c r="U16" s="69">
        <f t="shared" si="4"/>
        <v>0.5247642572499337</v>
      </c>
      <c r="V16" s="69">
        <f t="shared" si="4"/>
        <v>0.41336569579959043</v>
      </c>
      <c r="W16" s="69">
        <f t="shared" si="4"/>
        <v>0.41336569579959043</v>
      </c>
      <c r="X16" s="69">
        <f t="shared" si="4"/>
        <v>0.52623449113305443</v>
      </c>
      <c r="Y16" s="69">
        <f t="shared" si="4"/>
        <v>0.48921057921908195</v>
      </c>
      <c r="Z16" s="69">
        <f t="shared" si="4"/>
        <v>0.59951294570065883</v>
      </c>
      <c r="AA16" s="69">
        <f t="shared" si="4"/>
        <v>0.4833823098323643</v>
      </c>
      <c r="AB16" s="69">
        <f t="shared" si="4"/>
        <v>0.36066874289413642</v>
      </c>
      <c r="AC16" s="69">
        <f t="shared" si="4"/>
        <v>0.61853132391873433</v>
      </c>
      <c r="AD16" s="69">
        <f t="shared" si="4"/>
        <v>0.65211381855382744</v>
      </c>
      <c r="AE16" s="69">
        <f t="shared" si="4"/>
        <v>0.47693352703365344</v>
      </c>
      <c r="AF16" s="69">
        <f t="shared" si="4"/>
        <v>0.5537326513798706</v>
      </c>
      <c r="AG16" s="69">
        <f t="shared" si="4"/>
        <v>0.58092034938301607</v>
      </c>
      <c r="AH16" s="69">
        <f t="shared" si="4"/>
        <v>0.55891233965460252</v>
      </c>
      <c r="AI16" s="69">
        <f t="shared" si="4"/>
        <v>0.56785536619359522</v>
      </c>
      <c r="AJ16" s="69">
        <f t="shared" si="4"/>
        <v>0.42485992111795634</v>
      </c>
      <c r="AK16" s="69">
        <f t="shared" si="4"/>
        <v>0.58756000544581666</v>
      </c>
      <c r="AL16" s="69">
        <f t="shared" si="4"/>
        <v>0.47896574249515667</v>
      </c>
      <c r="AM16" s="69">
        <f t="shared" si="4"/>
        <v>0.54175978040438333</v>
      </c>
      <c r="AN16" s="69">
        <f t="shared" si="4"/>
        <v>0.57907529688715198</v>
      </c>
      <c r="AO16" s="69">
        <f t="shared" si="4"/>
        <v>0.64539762440584647</v>
      </c>
      <c r="AP16" s="69">
        <f t="shared" si="4"/>
        <v>0.40040492209254391</v>
      </c>
    </row>
    <row r="17" spans="1:42" s="28" customFormat="1" ht="13.5" thickBot="1" x14ac:dyDescent="0.25">
      <c r="A17" s="7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row>
    <row r="18" spans="1:42" s="28" customFormat="1" ht="13.5" thickBot="1" x14ac:dyDescent="0.25">
      <c r="A18" s="71" t="s">
        <v>98</v>
      </c>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row>
    <row r="19" spans="1:42" x14ac:dyDescent="0.2">
      <c r="A19" s="72" t="s">
        <v>99</v>
      </c>
      <c r="B19" s="73">
        <v>26422</v>
      </c>
      <c r="C19" s="73">
        <v>26422</v>
      </c>
      <c r="D19" s="73">
        <v>26422</v>
      </c>
      <c r="E19" s="73">
        <v>26422</v>
      </c>
      <c r="F19" s="73">
        <v>26422</v>
      </c>
      <c r="G19" s="73">
        <v>26422</v>
      </c>
      <c r="H19" s="73">
        <v>26422</v>
      </c>
      <c r="I19" s="73">
        <v>26422</v>
      </c>
      <c r="J19" s="73">
        <v>26422</v>
      </c>
      <c r="K19" s="73">
        <v>26422</v>
      </c>
      <c r="L19" s="73">
        <v>26422</v>
      </c>
      <c r="M19" s="73">
        <v>26422</v>
      </c>
      <c r="N19" s="73">
        <v>26422</v>
      </c>
      <c r="O19" s="73">
        <v>26422</v>
      </c>
      <c r="P19" s="73">
        <v>26422</v>
      </c>
      <c r="Q19" s="73">
        <v>26422</v>
      </c>
      <c r="R19" s="73">
        <v>26422</v>
      </c>
      <c r="S19" s="73">
        <v>26422</v>
      </c>
      <c r="T19" s="73">
        <v>26422</v>
      </c>
      <c r="U19" s="73">
        <v>26422</v>
      </c>
      <c r="V19" s="73">
        <v>26422</v>
      </c>
      <c r="W19" s="73">
        <v>26422</v>
      </c>
      <c r="X19" s="73">
        <v>26422</v>
      </c>
      <c r="Y19" s="73">
        <v>26422</v>
      </c>
      <c r="Z19" s="73">
        <v>26422</v>
      </c>
      <c r="AA19" s="73">
        <v>26422</v>
      </c>
      <c r="AB19" s="73">
        <v>26422</v>
      </c>
      <c r="AC19" s="73">
        <v>26422</v>
      </c>
      <c r="AD19" s="73">
        <v>26422</v>
      </c>
      <c r="AE19" s="73">
        <v>26422</v>
      </c>
      <c r="AF19" s="73">
        <v>26422</v>
      </c>
      <c r="AG19" s="73">
        <v>26422</v>
      </c>
      <c r="AH19" s="73">
        <v>26422</v>
      </c>
      <c r="AI19" s="73">
        <v>26422</v>
      </c>
      <c r="AJ19" s="73">
        <v>26422</v>
      </c>
      <c r="AK19" s="73">
        <v>26422</v>
      </c>
      <c r="AL19" s="73">
        <v>26422</v>
      </c>
      <c r="AM19" s="73">
        <v>26422</v>
      </c>
      <c r="AN19" s="73">
        <v>26422</v>
      </c>
      <c r="AO19" s="73">
        <v>26422</v>
      </c>
      <c r="AP19" s="73">
        <v>26422</v>
      </c>
    </row>
    <row r="20" spans="1:42" s="28" customFormat="1" x14ac:dyDescent="0.2">
      <c r="A20" s="74" t="s">
        <v>100</v>
      </c>
      <c r="B20" s="75">
        <v>66243</v>
      </c>
      <c r="C20" s="75">
        <v>66243</v>
      </c>
      <c r="D20" s="75">
        <v>66243</v>
      </c>
      <c r="E20" s="75">
        <v>66243</v>
      </c>
      <c r="F20" s="75">
        <v>66243</v>
      </c>
      <c r="G20" s="75">
        <v>66243</v>
      </c>
      <c r="H20" s="75">
        <v>66243</v>
      </c>
      <c r="I20" s="75">
        <v>66243</v>
      </c>
      <c r="J20" s="75">
        <v>66243</v>
      </c>
      <c r="K20" s="75">
        <v>66243</v>
      </c>
      <c r="L20" s="75">
        <v>66243</v>
      </c>
      <c r="M20" s="75">
        <v>66243</v>
      </c>
      <c r="N20" s="75">
        <v>66243</v>
      </c>
      <c r="O20" s="75">
        <v>66243</v>
      </c>
      <c r="P20" s="75">
        <v>66243</v>
      </c>
      <c r="Q20" s="75">
        <v>66243</v>
      </c>
      <c r="R20" s="75">
        <v>66243</v>
      </c>
      <c r="S20" s="75">
        <v>66243</v>
      </c>
      <c r="T20" s="75">
        <v>66243</v>
      </c>
      <c r="U20" s="75">
        <v>66243</v>
      </c>
      <c r="V20" s="75">
        <v>66243</v>
      </c>
      <c r="W20" s="75">
        <v>66243</v>
      </c>
      <c r="X20" s="75">
        <v>66243</v>
      </c>
      <c r="Y20" s="75">
        <v>66243</v>
      </c>
      <c r="Z20" s="75">
        <v>66243</v>
      </c>
      <c r="AA20" s="75">
        <v>66243</v>
      </c>
      <c r="AB20" s="75">
        <v>66243</v>
      </c>
      <c r="AC20" s="75">
        <v>66243</v>
      </c>
      <c r="AD20" s="75">
        <v>66243</v>
      </c>
      <c r="AE20" s="75">
        <v>66243</v>
      </c>
      <c r="AF20" s="75">
        <v>66243</v>
      </c>
      <c r="AG20" s="75">
        <v>66243</v>
      </c>
      <c r="AH20" s="75">
        <v>66243</v>
      </c>
      <c r="AI20" s="75">
        <v>66243</v>
      </c>
      <c r="AJ20" s="75">
        <v>66243</v>
      </c>
      <c r="AK20" s="75">
        <v>66243</v>
      </c>
      <c r="AL20" s="75">
        <v>66243</v>
      </c>
      <c r="AM20" s="75">
        <v>66243</v>
      </c>
      <c r="AN20" s="75">
        <v>66243</v>
      </c>
      <c r="AO20" s="75">
        <v>66243</v>
      </c>
      <c r="AP20" s="75">
        <v>66243</v>
      </c>
    </row>
    <row r="21" spans="1:42" x14ac:dyDescent="0.2">
      <c r="A21" s="76" t="s">
        <v>101</v>
      </c>
      <c r="B21" s="73">
        <v>53674</v>
      </c>
      <c r="C21" s="73">
        <v>53674</v>
      </c>
      <c r="D21" s="73">
        <v>53674</v>
      </c>
      <c r="E21" s="73">
        <v>53674</v>
      </c>
      <c r="F21" s="73">
        <v>53674</v>
      </c>
      <c r="G21" s="73">
        <v>53674</v>
      </c>
      <c r="H21" s="73">
        <v>53674</v>
      </c>
      <c r="I21" s="73">
        <v>53674</v>
      </c>
      <c r="J21" s="73">
        <v>53674</v>
      </c>
      <c r="K21" s="73">
        <v>53674</v>
      </c>
      <c r="L21" s="73">
        <v>53674</v>
      </c>
      <c r="M21" s="73">
        <v>53674</v>
      </c>
      <c r="N21" s="73">
        <v>53674</v>
      </c>
      <c r="O21" s="73">
        <v>53674</v>
      </c>
      <c r="P21" s="73">
        <v>53674</v>
      </c>
      <c r="Q21" s="73">
        <v>53674</v>
      </c>
      <c r="R21" s="73">
        <v>53674</v>
      </c>
      <c r="S21" s="73">
        <v>53674</v>
      </c>
      <c r="T21" s="73">
        <v>53674</v>
      </c>
      <c r="U21" s="73">
        <v>53674</v>
      </c>
      <c r="V21" s="73">
        <v>53674</v>
      </c>
      <c r="W21" s="73">
        <v>53674</v>
      </c>
      <c r="X21" s="73">
        <v>53674</v>
      </c>
      <c r="Y21" s="73">
        <v>53674</v>
      </c>
      <c r="Z21" s="73">
        <v>53674</v>
      </c>
      <c r="AA21" s="73">
        <v>53674</v>
      </c>
      <c r="AB21" s="73">
        <v>53674</v>
      </c>
      <c r="AC21" s="73">
        <v>53674</v>
      </c>
      <c r="AD21" s="73">
        <v>53674</v>
      </c>
      <c r="AE21" s="73">
        <v>53674</v>
      </c>
      <c r="AF21" s="73">
        <v>53674</v>
      </c>
      <c r="AG21" s="73">
        <v>53674</v>
      </c>
      <c r="AH21" s="73">
        <v>53674</v>
      </c>
      <c r="AI21" s="73">
        <v>53674</v>
      </c>
      <c r="AJ21" s="73">
        <v>53674</v>
      </c>
      <c r="AK21" s="73">
        <v>53674</v>
      </c>
      <c r="AL21" s="73">
        <v>53674</v>
      </c>
      <c r="AM21" s="73">
        <v>53674</v>
      </c>
      <c r="AN21" s="73">
        <v>53674</v>
      </c>
      <c r="AO21" s="73">
        <v>53674</v>
      </c>
      <c r="AP21" s="73">
        <v>53674</v>
      </c>
    </row>
    <row r="22" spans="1:42" s="28" customFormat="1" x14ac:dyDescent="0.2">
      <c r="A22" s="74" t="s">
        <v>102</v>
      </c>
      <c r="B22" s="75">
        <v>83597</v>
      </c>
      <c r="C22" s="75">
        <v>83597</v>
      </c>
      <c r="D22" s="75">
        <v>83597</v>
      </c>
      <c r="E22" s="75">
        <v>83597</v>
      </c>
      <c r="F22" s="75">
        <v>83597</v>
      </c>
      <c r="G22" s="75">
        <v>83597</v>
      </c>
      <c r="H22" s="75">
        <v>83597</v>
      </c>
      <c r="I22" s="75">
        <v>83597</v>
      </c>
      <c r="J22" s="75">
        <v>83597</v>
      </c>
      <c r="K22" s="75">
        <v>83597</v>
      </c>
      <c r="L22" s="75">
        <v>83597</v>
      </c>
      <c r="M22" s="75">
        <v>83597</v>
      </c>
      <c r="N22" s="75">
        <v>83597</v>
      </c>
      <c r="O22" s="75">
        <v>83597</v>
      </c>
      <c r="P22" s="75">
        <v>83597</v>
      </c>
      <c r="Q22" s="75">
        <v>83597</v>
      </c>
      <c r="R22" s="75">
        <v>83597</v>
      </c>
      <c r="S22" s="75">
        <v>83597</v>
      </c>
      <c r="T22" s="75">
        <v>83597</v>
      </c>
      <c r="U22" s="75">
        <v>83597</v>
      </c>
      <c r="V22" s="75">
        <v>83597</v>
      </c>
      <c r="W22" s="75">
        <v>83597</v>
      </c>
      <c r="X22" s="75">
        <v>83597</v>
      </c>
      <c r="Y22" s="75">
        <v>83597</v>
      </c>
      <c r="Z22" s="75">
        <v>83597</v>
      </c>
      <c r="AA22" s="75">
        <v>83597</v>
      </c>
      <c r="AB22" s="75">
        <v>83597</v>
      </c>
      <c r="AC22" s="75">
        <v>83597</v>
      </c>
      <c r="AD22" s="75">
        <v>83597</v>
      </c>
      <c r="AE22" s="75">
        <v>83597</v>
      </c>
      <c r="AF22" s="75">
        <v>83597</v>
      </c>
      <c r="AG22" s="75">
        <v>83597</v>
      </c>
      <c r="AH22" s="75">
        <v>83597</v>
      </c>
      <c r="AI22" s="75">
        <v>83597</v>
      </c>
      <c r="AJ22" s="75">
        <v>83597</v>
      </c>
      <c r="AK22" s="75">
        <v>83597</v>
      </c>
      <c r="AL22" s="75">
        <v>83597</v>
      </c>
      <c r="AM22" s="75">
        <v>83597</v>
      </c>
      <c r="AN22" s="75">
        <v>83597</v>
      </c>
      <c r="AO22" s="75">
        <v>83597</v>
      </c>
      <c r="AP22" s="75">
        <v>83597</v>
      </c>
    </row>
    <row r="23" spans="1:42" x14ac:dyDescent="0.2">
      <c r="A23" s="76" t="s">
        <v>103</v>
      </c>
      <c r="B23" s="73">
        <v>0</v>
      </c>
      <c r="C23" s="73">
        <v>0</v>
      </c>
      <c r="D23" s="73">
        <v>0</v>
      </c>
      <c r="E23" s="73">
        <v>0</v>
      </c>
      <c r="F23" s="73">
        <v>0</v>
      </c>
      <c r="G23" s="73">
        <v>0</v>
      </c>
      <c r="H23" s="73">
        <v>0</v>
      </c>
      <c r="I23" s="73">
        <v>0</v>
      </c>
      <c r="J23" s="73">
        <v>0</v>
      </c>
      <c r="K23" s="73">
        <v>0</v>
      </c>
      <c r="L23" s="73">
        <v>0</v>
      </c>
      <c r="M23" s="73">
        <v>0</v>
      </c>
      <c r="N23" s="73">
        <v>0</v>
      </c>
      <c r="O23" s="73">
        <v>0</v>
      </c>
      <c r="P23" s="73">
        <v>0</v>
      </c>
      <c r="Q23" s="73">
        <v>0</v>
      </c>
      <c r="R23" s="73">
        <v>0</v>
      </c>
      <c r="S23" s="73">
        <v>0</v>
      </c>
      <c r="T23" s="73">
        <v>0</v>
      </c>
      <c r="U23" s="73">
        <v>0</v>
      </c>
      <c r="V23" s="73">
        <v>0</v>
      </c>
      <c r="W23" s="73">
        <v>0</v>
      </c>
      <c r="X23" s="73">
        <v>0</v>
      </c>
      <c r="Y23" s="73">
        <v>0</v>
      </c>
      <c r="Z23" s="73">
        <v>0</v>
      </c>
      <c r="AA23" s="73">
        <v>0</v>
      </c>
      <c r="AB23" s="73">
        <v>0</v>
      </c>
      <c r="AC23" s="73">
        <v>0</v>
      </c>
      <c r="AD23" s="73">
        <v>0</v>
      </c>
      <c r="AE23" s="73">
        <v>0</v>
      </c>
      <c r="AF23" s="73">
        <v>0</v>
      </c>
      <c r="AG23" s="73">
        <v>0</v>
      </c>
      <c r="AH23" s="73">
        <v>0</v>
      </c>
      <c r="AI23" s="73">
        <v>0</v>
      </c>
      <c r="AJ23" s="73">
        <v>0</v>
      </c>
      <c r="AK23" s="73">
        <v>0</v>
      </c>
      <c r="AL23" s="73">
        <v>0</v>
      </c>
      <c r="AM23" s="73">
        <v>0</v>
      </c>
      <c r="AN23" s="73">
        <v>0</v>
      </c>
      <c r="AO23" s="73">
        <v>0</v>
      </c>
      <c r="AP23" s="73">
        <v>0</v>
      </c>
    </row>
    <row r="24" spans="1:42" s="28" customFormat="1" x14ac:dyDescent="0.2">
      <c r="A24" s="74" t="s">
        <v>104</v>
      </c>
      <c r="B24" s="75">
        <v>832</v>
      </c>
      <c r="C24" s="75">
        <v>832</v>
      </c>
      <c r="D24" s="75">
        <v>832</v>
      </c>
      <c r="E24" s="75">
        <v>832</v>
      </c>
      <c r="F24" s="75">
        <v>832</v>
      </c>
      <c r="G24" s="75">
        <v>832</v>
      </c>
      <c r="H24" s="75">
        <v>832</v>
      </c>
      <c r="I24" s="75">
        <v>832</v>
      </c>
      <c r="J24" s="75">
        <v>832</v>
      </c>
      <c r="K24" s="75">
        <v>832</v>
      </c>
      <c r="L24" s="75">
        <v>832</v>
      </c>
      <c r="M24" s="75">
        <v>832</v>
      </c>
      <c r="N24" s="75">
        <v>832</v>
      </c>
      <c r="O24" s="75">
        <v>832</v>
      </c>
      <c r="P24" s="75">
        <v>832</v>
      </c>
      <c r="Q24" s="75">
        <v>832</v>
      </c>
      <c r="R24" s="75">
        <v>832</v>
      </c>
      <c r="S24" s="75">
        <v>832</v>
      </c>
      <c r="T24" s="75">
        <v>832</v>
      </c>
      <c r="U24" s="75">
        <v>832</v>
      </c>
      <c r="V24" s="75">
        <v>832</v>
      </c>
      <c r="W24" s="75">
        <v>832</v>
      </c>
      <c r="X24" s="75">
        <v>832</v>
      </c>
      <c r="Y24" s="75">
        <v>832</v>
      </c>
      <c r="Z24" s="75">
        <v>832</v>
      </c>
      <c r="AA24" s="75">
        <v>832</v>
      </c>
      <c r="AB24" s="75">
        <v>832</v>
      </c>
      <c r="AC24" s="75">
        <v>832</v>
      </c>
      <c r="AD24" s="75">
        <v>832</v>
      </c>
      <c r="AE24" s="75">
        <v>832</v>
      </c>
      <c r="AF24" s="75">
        <v>832</v>
      </c>
      <c r="AG24" s="75">
        <v>832</v>
      </c>
      <c r="AH24" s="75">
        <v>832</v>
      </c>
      <c r="AI24" s="75">
        <v>832</v>
      </c>
      <c r="AJ24" s="75">
        <v>832</v>
      </c>
      <c r="AK24" s="75">
        <v>832</v>
      </c>
      <c r="AL24" s="75">
        <v>832</v>
      </c>
      <c r="AM24" s="75">
        <v>832</v>
      </c>
      <c r="AN24" s="75">
        <v>832</v>
      </c>
      <c r="AO24" s="75">
        <v>832</v>
      </c>
      <c r="AP24" s="75">
        <v>832</v>
      </c>
    </row>
    <row r="25" spans="1:42" x14ac:dyDescent="0.2">
      <c r="A25" s="77" t="s">
        <v>105</v>
      </c>
      <c r="B25" s="78">
        <v>1455946.0789000001</v>
      </c>
      <c r="C25" s="78">
        <v>1455946.0789000001</v>
      </c>
      <c r="D25" s="78">
        <v>1455946.0789000001</v>
      </c>
      <c r="E25" s="78">
        <v>1455946.0789000001</v>
      </c>
      <c r="F25" s="78">
        <v>1455946.0789000001</v>
      </c>
      <c r="G25" s="78">
        <v>1455946.0789000001</v>
      </c>
      <c r="H25" s="78">
        <v>1455946.0789000001</v>
      </c>
      <c r="I25" s="78">
        <v>1455946.0789000001</v>
      </c>
      <c r="J25" s="78">
        <v>1455946.0789000001</v>
      </c>
      <c r="K25" s="78">
        <v>1455946.0789000001</v>
      </c>
      <c r="L25" s="78">
        <v>1455946.0789000001</v>
      </c>
      <c r="M25" s="78">
        <v>1455946.0789000001</v>
      </c>
      <c r="N25" s="78">
        <v>1455946.0789000001</v>
      </c>
      <c r="O25" s="78">
        <v>1455946.0789000001</v>
      </c>
      <c r="P25" s="78">
        <v>1455946.0789000001</v>
      </c>
      <c r="Q25" s="78">
        <v>1455946.0789000001</v>
      </c>
      <c r="R25" s="78">
        <v>1455946.0789000001</v>
      </c>
      <c r="S25" s="78">
        <v>1455946.0789000001</v>
      </c>
      <c r="T25" s="78">
        <v>1455946.0789000001</v>
      </c>
      <c r="U25" s="78">
        <v>1455946.0789000001</v>
      </c>
      <c r="V25" s="78">
        <v>1455946.0789000001</v>
      </c>
      <c r="W25" s="78">
        <v>1455946.0789000001</v>
      </c>
      <c r="X25" s="78">
        <v>1455946.0789000001</v>
      </c>
      <c r="Y25" s="78">
        <v>1455946.0789000001</v>
      </c>
      <c r="Z25" s="78">
        <v>1455946.0789000001</v>
      </c>
      <c r="AA25" s="78">
        <v>1455946.0789000001</v>
      </c>
      <c r="AB25" s="78">
        <v>1455946.0789000001</v>
      </c>
      <c r="AC25" s="78">
        <v>1455946.0789000001</v>
      </c>
      <c r="AD25" s="78">
        <v>1455946.0789000001</v>
      </c>
      <c r="AE25" s="78">
        <v>1455946.0789000001</v>
      </c>
      <c r="AF25" s="78">
        <v>1455946.0789000001</v>
      </c>
      <c r="AG25" s="78">
        <v>1455946.0789000001</v>
      </c>
      <c r="AH25" s="78">
        <v>1455946.0789000001</v>
      </c>
      <c r="AI25" s="78">
        <v>1455946.0789000001</v>
      </c>
      <c r="AJ25" s="78">
        <v>1455946.0789000001</v>
      </c>
      <c r="AK25" s="78">
        <v>1455946.0789000001</v>
      </c>
      <c r="AL25" s="78">
        <v>1455946.0789000001</v>
      </c>
      <c r="AM25" s="78">
        <v>1455946.0789000001</v>
      </c>
      <c r="AN25" s="78">
        <v>1455946.0789000001</v>
      </c>
      <c r="AO25" s="78">
        <v>1455946.0789000001</v>
      </c>
      <c r="AP25" s="78">
        <v>1455946.0789000001</v>
      </c>
    </row>
    <row r="26" spans="1:42" s="28" customFormat="1" ht="13.5" thickBot="1" x14ac:dyDescent="0.25">
      <c r="A26" s="79"/>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60"/>
    </row>
    <row r="27" spans="1:42" s="28" customFormat="1" ht="13.5" thickBot="1" x14ac:dyDescent="0.25">
      <c r="A27" s="71" t="s">
        <v>106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row>
    <row r="28" spans="1:42" x14ac:dyDescent="0.2">
      <c r="A28" s="72" t="s">
        <v>99</v>
      </c>
      <c r="B28" s="81">
        <v>18789</v>
      </c>
      <c r="C28" s="81">
        <v>18789</v>
      </c>
      <c r="D28" s="81">
        <v>18789</v>
      </c>
      <c r="E28" s="81">
        <v>18789</v>
      </c>
      <c r="F28" s="81">
        <v>18789</v>
      </c>
      <c r="G28" s="81">
        <v>18789</v>
      </c>
      <c r="H28" s="81">
        <v>18789</v>
      </c>
      <c r="I28" s="81">
        <v>18789</v>
      </c>
      <c r="J28" s="81">
        <v>18789</v>
      </c>
      <c r="K28" s="81">
        <v>18789</v>
      </c>
      <c r="L28" s="81">
        <v>18789</v>
      </c>
      <c r="M28" s="81">
        <v>18789</v>
      </c>
      <c r="N28" s="81">
        <v>18789</v>
      </c>
      <c r="O28" s="81">
        <v>18789</v>
      </c>
      <c r="P28" s="81">
        <v>18789</v>
      </c>
      <c r="Q28" s="81">
        <v>18789</v>
      </c>
      <c r="R28" s="81">
        <v>18789</v>
      </c>
      <c r="S28" s="81">
        <v>18789</v>
      </c>
      <c r="T28" s="81">
        <v>18789</v>
      </c>
      <c r="U28" s="81">
        <v>18789</v>
      </c>
      <c r="V28" s="81">
        <v>18789</v>
      </c>
      <c r="W28" s="81">
        <v>18789</v>
      </c>
      <c r="X28" s="81">
        <v>18789</v>
      </c>
      <c r="Y28" s="81">
        <v>18789</v>
      </c>
      <c r="Z28" s="81">
        <v>18789</v>
      </c>
      <c r="AA28" s="81">
        <v>18789</v>
      </c>
      <c r="AB28" s="81">
        <v>18789</v>
      </c>
      <c r="AC28" s="81">
        <v>18789</v>
      </c>
      <c r="AD28" s="81">
        <v>18789</v>
      </c>
      <c r="AE28" s="81">
        <v>18789</v>
      </c>
      <c r="AF28" s="81">
        <v>18789</v>
      </c>
      <c r="AG28" s="81">
        <v>18789</v>
      </c>
      <c r="AH28" s="81">
        <v>18789</v>
      </c>
      <c r="AI28" s="81">
        <v>18789</v>
      </c>
      <c r="AJ28" s="81">
        <v>18789</v>
      </c>
      <c r="AK28" s="81">
        <v>18789</v>
      </c>
      <c r="AL28" s="81">
        <v>18789</v>
      </c>
      <c r="AM28" s="81">
        <v>18789</v>
      </c>
      <c r="AN28" s="81">
        <v>18789</v>
      </c>
      <c r="AO28" s="81">
        <v>18789</v>
      </c>
      <c r="AP28" s="81">
        <v>18789</v>
      </c>
    </row>
    <row r="29" spans="1:42" s="28" customFormat="1" x14ac:dyDescent="0.2">
      <c r="A29" s="74" t="s">
        <v>100</v>
      </c>
      <c r="B29" s="82">
        <v>4520</v>
      </c>
      <c r="C29" s="82">
        <v>4520</v>
      </c>
      <c r="D29" s="82">
        <v>4520</v>
      </c>
      <c r="E29" s="82">
        <v>4520</v>
      </c>
      <c r="F29" s="82">
        <v>4520</v>
      </c>
      <c r="G29" s="82">
        <v>4520</v>
      </c>
      <c r="H29" s="82">
        <v>4520</v>
      </c>
      <c r="I29" s="82">
        <v>4520</v>
      </c>
      <c r="J29" s="82">
        <v>4520</v>
      </c>
      <c r="K29" s="82">
        <v>4520</v>
      </c>
      <c r="L29" s="82">
        <v>4520</v>
      </c>
      <c r="M29" s="82">
        <v>4520</v>
      </c>
      <c r="N29" s="82">
        <v>4520</v>
      </c>
      <c r="O29" s="82">
        <v>4520</v>
      </c>
      <c r="P29" s="82">
        <v>4520</v>
      </c>
      <c r="Q29" s="82">
        <v>4520</v>
      </c>
      <c r="R29" s="82">
        <v>4520</v>
      </c>
      <c r="S29" s="82">
        <v>4520</v>
      </c>
      <c r="T29" s="82">
        <v>4520</v>
      </c>
      <c r="U29" s="82">
        <v>4520</v>
      </c>
      <c r="V29" s="82">
        <v>4520</v>
      </c>
      <c r="W29" s="82">
        <v>4520</v>
      </c>
      <c r="X29" s="82">
        <v>4520</v>
      </c>
      <c r="Y29" s="82">
        <v>4520</v>
      </c>
      <c r="Z29" s="82">
        <v>4520</v>
      </c>
      <c r="AA29" s="82">
        <v>4520</v>
      </c>
      <c r="AB29" s="82">
        <v>4520</v>
      </c>
      <c r="AC29" s="82">
        <v>4520</v>
      </c>
      <c r="AD29" s="82">
        <v>4520</v>
      </c>
      <c r="AE29" s="82">
        <v>4520</v>
      </c>
      <c r="AF29" s="82">
        <v>4520</v>
      </c>
      <c r="AG29" s="82">
        <v>4520</v>
      </c>
      <c r="AH29" s="82">
        <v>4520</v>
      </c>
      <c r="AI29" s="82">
        <v>4520</v>
      </c>
      <c r="AJ29" s="82">
        <v>4520</v>
      </c>
      <c r="AK29" s="82">
        <v>4520</v>
      </c>
      <c r="AL29" s="82">
        <v>4520</v>
      </c>
      <c r="AM29" s="82">
        <v>4520</v>
      </c>
      <c r="AN29" s="82">
        <v>4520</v>
      </c>
      <c r="AO29" s="82">
        <v>4520</v>
      </c>
      <c r="AP29" s="82">
        <v>4520</v>
      </c>
    </row>
    <row r="30" spans="1:42" x14ac:dyDescent="0.2">
      <c r="A30" s="76" t="s">
        <v>101</v>
      </c>
      <c r="B30" s="81">
        <v>1004</v>
      </c>
      <c r="C30" s="81">
        <v>1004</v>
      </c>
      <c r="D30" s="81">
        <v>1004</v>
      </c>
      <c r="E30" s="81">
        <v>1004</v>
      </c>
      <c r="F30" s="81">
        <v>1004</v>
      </c>
      <c r="G30" s="81">
        <v>1004</v>
      </c>
      <c r="H30" s="81">
        <v>1004</v>
      </c>
      <c r="I30" s="81">
        <v>1004</v>
      </c>
      <c r="J30" s="81">
        <v>1004</v>
      </c>
      <c r="K30" s="81">
        <v>1004</v>
      </c>
      <c r="L30" s="81">
        <v>1004</v>
      </c>
      <c r="M30" s="81">
        <v>1004</v>
      </c>
      <c r="N30" s="81">
        <v>1004</v>
      </c>
      <c r="O30" s="81">
        <v>1004</v>
      </c>
      <c r="P30" s="81">
        <v>1004</v>
      </c>
      <c r="Q30" s="81">
        <v>1004</v>
      </c>
      <c r="R30" s="81">
        <v>1004</v>
      </c>
      <c r="S30" s="81">
        <v>1004</v>
      </c>
      <c r="T30" s="81">
        <v>1004</v>
      </c>
      <c r="U30" s="81">
        <v>1004</v>
      </c>
      <c r="V30" s="81">
        <v>1004</v>
      </c>
      <c r="W30" s="81">
        <v>1004</v>
      </c>
      <c r="X30" s="81">
        <v>1004</v>
      </c>
      <c r="Y30" s="81">
        <v>1004</v>
      </c>
      <c r="Z30" s="81">
        <v>1004</v>
      </c>
      <c r="AA30" s="81">
        <v>1004</v>
      </c>
      <c r="AB30" s="81">
        <v>1004</v>
      </c>
      <c r="AC30" s="81">
        <v>1004</v>
      </c>
      <c r="AD30" s="81">
        <v>1004</v>
      </c>
      <c r="AE30" s="81">
        <v>1004</v>
      </c>
      <c r="AF30" s="81">
        <v>1004</v>
      </c>
      <c r="AG30" s="81">
        <v>1004</v>
      </c>
      <c r="AH30" s="81">
        <v>1004</v>
      </c>
      <c r="AI30" s="81">
        <v>1004</v>
      </c>
      <c r="AJ30" s="81">
        <v>1004</v>
      </c>
      <c r="AK30" s="81">
        <v>1004</v>
      </c>
      <c r="AL30" s="81">
        <v>1004</v>
      </c>
      <c r="AM30" s="81">
        <v>1004</v>
      </c>
      <c r="AN30" s="81">
        <v>1004</v>
      </c>
      <c r="AO30" s="81">
        <v>1004</v>
      </c>
      <c r="AP30" s="81">
        <v>1004</v>
      </c>
    </row>
    <row r="31" spans="1:42" s="28" customFormat="1" x14ac:dyDescent="0.2">
      <c r="A31" s="74" t="s">
        <v>102</v>
      </c>
      <c r="B31" s="82">
        <v>1359</v>
      </c>
      <c r="C31" s="82">
        <v>1359</v>
      </c>
      <c r="D31" s="82">
        <v>1359</v>
      </c>
      <c r="E31" s="82">
        <v>1359</v>
      </c>
      <c r="F31" s="82">
        <v>1359</v>
      </c>
      <c r="G31" s="82">
        <v>1359</v>
      </c>
      <c r="H31" s="82">
        <v>1359</v>
      </c>
      <c r="I31" s="82">
        <v>1359</v>
      </c>
      <c r="J31" s="82">
        <v>1359</v>
      </c>
      <c r="K31" s="82">
        <v>1359</v>
      </c>
      <c r="L31" s="82">
        <v>1359</v>
      </c>
      <c r="M31" s="82">
        <v>1359</v>
      </c>
      <c r="N31" s="82">
        <v>1359</v>
      </c>
      <c r="O31" s="82">
        <v>1359</v>
      </c>
      <c r="P31" s="82">
        <v>1359</v>
      </c>
      <c r="Q31" s="82">
        <v>1359</v>
      </c>
      <c r="R31" s="82">
        <v>1359</v>
      </c>
      <c r="S31" s="82">
        <v>1359</v>
      </c>
      <c r="T31" s="82">
        <v>1359</v>
      </c>
      <c r="U31" s="82">
        <v>1359</v>
      </c>
      <c r="V31" s="82">
        <v>1359</v>
      </c>
      <c r="W31" s="82">
        <v>1359</v>
      </c>
      <c r="X31" s="82">
        <v>1359</v>
      </c>
      <c r="Y31" s="82">
        <v>1359</v>
      </c>
      <c r="Z31" s="82">
        <v>1359</v>
      </c>
      <c r="AA31" s="82">
        <v>1359</v>
      </c>
      <c r="AB31" s="82">
        <v>1359</v>
      </c>
      <c r="AC31" s="82">
        <v>1359</v>
      </c>
      <c r="AD31" s="82">
        <v>1359</v>
      </c>
      <c r="AE31" s="82">
        <v>1359</v>
      </c>
      <c r="AF31" s="82">
        <v>1359</v>
      </c>
      <c r="AG31" s="82">
        <v>1359</v>
      </c>
      <c r="AH31" s="82">
        <v>1359</v>
      </c>
      <c r="AI31" s="82">
        <v>1359</v>
      </c>
      <c r="AJ31" s="82">
        <v>1359</v>
      </c>
      <c r="AK31" s="82">
        <v>1359</v>
      </c>
      <c r="AL31" s="82">
        <v>1359</v>
      </c>
      <c r="AM31" s="82">
        <v>1359</v>
      </c>
      <c r="AN31" s="82">
        <v>1359</v>
      </c>
      <c r="AO31" s="82">
        <v>1359</v>
      </c>
      <c r="AP31" s="82">
        <v>1359</v>
      </c>
    </row>
    <row r="32" spans="1:42" x14ac:dyDescent="0.2">
      <c r="A32" s="76" t="s">
        <v>103</v>
      </c>
      <c r="B32" s="81">
        <v>42670</v>
      </c>
      <c r="C32" s="81">
        <v>42670</v>
      </c>
      <c r="D32" s="81">
        <v>42670</v>
      </c>
      <c r="E32" s="81">
        <v>42670</v>
      </c>
      <c r="F32" s="81">
        <v>42670</v>
      </c>
      <c r="G32" s="81">
        <v>42670</v>
      </c>
      <c r="H32" s="81">
        <v>42670</v>
      </c>
      <c r="I32" s="81">
        <v>42670</v>
      </c>
      <c r="J32" s="81">
        <v>42670</v>
      </c>
      <c r="K32" s="81">
        <v>42670</v>
      </c>
      <c r="L32" s="81">
        <v>42670</v>
      </c>
      <c r="M32" s="81">
        <v>42670</v>
      </c>
      <c r="N32" s="81">
        <v>42670</v>
      </c>
      <c r="O32" s="81">
        <v>42670</v>
      </c>
      <c r="P32" s="81">
        <v>42670</v>
      </c>
      <c r="Q32" s="81">
        <v>42670</v>
      </c>
      <c r="R32" s="81">
        <v>42670</v>
      </c>
      <c r="S32" s="81">
        <v>42670</v>
      </c>
      <c r="T32" s="81">
        <v>42670</v>
      </c>
      <c r="U32" s="81">
        <v>42670</v>
      </c>
      <c r="V32" s="81">
        <v>42670</v>
      </c>
      <c r="W32" s="81">
        <v>42670</v>
      </c>
      <c r="X32" s="81">
        <v>42670</v>
      </c>
      <c r="Y32" s="81">
        <v>42670</v>
      </c>
      <c r="Z32" s="81">
        <v>42670</v>
      </c>
      <c r="AA32" s="81">
        <v>42670</v>
      </c>
      <c r="AB32" s="81">
        <v>42670</v>
      </c>
      <c r="AC32" s="81">
        <v>42670</v>
      </c>
      <c r="AD32" s="81">
        <v>42670</v>
      </c>
      <c r="AE32" s="81">
        <v>42670</v>
      </c>
      <c r="AF32" s="81">
        <v>42670</v>
      </c>
      <c r="AG32" s="81">
        <v>42670</v>
      </c>
      <c r="AH32" s="81">
        <v>42670</v>
      </c>
      <c r="AI32" s="81">
        <v>42670</v>
      </c>
      <c r="AJ32" s="81">
        <v>42670</v>
      </c>
      <c r="AK32" s="81">
        <v>42670</v>
      </c>
      <c r="AL32" s="81">
        <v>42670</v>
      </c>
      <c r="AM32" s="81">
        <v>42670</v>
      </c>
      <c r="AN32" s="81">
        <v>42670</v>
      </c>
      <c r="AO32" s="81">
        <v>42670</v>
      </c>
      <c r="AP32" s="81">
        <v>42670</v>
      </c>
    </row>
    <row r="33" spans="1:42" s="28" customFormat="1" x14ac:dyDescent="0.2">
      <c r="A33" s="74" t="s">
        <v>104</v>
      </c>
      <c r="B33" s="82">
        <v>920</v>
      </c>
      <c r="C33" s="82">
        <v>920</v>
      </c>
      <c r="D33" s="82">
        <v>920</v>
      </c>
      <c r="E33" s="82">
        <v>920</v>
      </c>
      <c r="F33" s="82">
        <v>920</v>
      </c>
      <c r="G33" s="82">
        <v>920</v>
      </c>
      <c r="H33" s="82">
        <v>920</v>
      </c>
      <c r="I33" s="82">
        <v>920</v>
      </c>
      <c r="J33" s="82">
        <v>920</v>
      </c>
      <c r="K33" s="82">
        <v>920</v>
      </c>
      <c r="L33" s="82">
        <v>920</v>
      </c>
      <c r="M33" s="82">
        <v>920</v>
      </c>
      <c r="N33" s="82">
        <v>920</v>
      </c>
      <c r="O33" s="82">
        <v>920</v>
      </c>
      <c r="P33" s="82">
        <v>920</v>
      </c>
      <c r="Q33" s="82">
        <v>920</v>
      </c>
      <c r="R33" s="82">
        <v>920</v>
      </c>
      <c r="S33" s="82">
        <v>920</v>
      </c>
      <c r="T33" s="82">
        <v>920</v>
      </c>
      <c r="U33" s="82">
        <v>920</v>
      </c>
      <c r="V33" s="82">
        <v>920</v>
      </c>
      <c r="W33" s="82">
        <v>920</v>
      </c>
      <c r="X33" s="82">
        <v>920</v>
      </c>
      <c r="Y33" s="82">
        <v>920</v>
      </c>
      <c r="Z33" s="82">
        <v>920</v>
      </c>
      <c r="AA33" s="82">
        <v>920</v>
      </c>
      <c r="AB33" s="82">
        <v>920</v>
      </c>
      <c r="AC33" s="82">
        <v>920</v>
      </c>
      <c r="AD33" s="82">
        <v>920</v>
      </c>
      <c r="AE33" s="82">
        <v>920</v>
      </c>
      <c r="AF33" s="82">
        <v>920</v>
      </c>
      <c r="AG33" s="82">
        <v>920</v>
      </c>
      <c r="AH33" s="82">
        <v>920</v>
      </c>
      <c r="AI33" s="82">
        <v>920</v>
      </c>
      <c r="AJ33" s="82">
        <v>920</v>
      </c>
      <c r="AK33" s="82">
        <v>920</v>
      </c>
      <c r="AL33" s="82">
        <v>920</v>
      </c>
      <c r="AM33" s="82">
        <v>920</v>
      </c>
      <c r="AN33" s="82">
        <v>920</v>
      </c>
      <c r="AO33" s="82">
        <v>920</v>
      </c>
      <c r="AP33" s="82">
        <v>920</v>
      </c>
    </row>
    <row r="34" spans="1:42" x14ac:dyDescent="0.2">
      <c r="A34" s="77" t="s">
        <v>105</v>
      </c>
      <c r="B34" s="83">
        <v>1331157.5639</v>
      </c>
      <c r="C34" s="83">
        <v>1331157.5639</v>
      </c>
      <c r="D34" s="83">
        <v>1331157.5639</v>
      </c>
      <c r="E34" s="83">
        <v>1331157.5639</v>
      </c>
      <c r="F34" s="83">
        <v>1331157.5639</v>
      </c>
      <c r="G34" s="83">
        <v>1331157.5639</v>
      </c>
      <c r="H34" s="83">
        <v>1331157.5639</v>
      </c>
      <c r="I34" s="83">
        <v>1331157.5639</v>
      </c>
      <c r="J34" s="83">
        <v>1331157.5639</v>
      </c>
      <c r="K34" s="83">
        <v>1331157.5639</v>
      </c>
      <c r="L34" s="83">
        <v>1331157.5639</v>
      </c>
      <c r="M34" s="83">
        <v>1331157.5639</v>
      </c>
      <c r="N34" s="83">
        <v>1331157.5639</v>
      </c>
      <c r="O34" s="83">
        <v>1331157.5639</v>
      </c>
      <c r="P34" s="83">
        <v>1331157.5639</v>
      </c>
      <c r="Q34" s="83">
        <v>1331157.5639</v>
      </c>
      <c r="R34" s="83">
        <v>1331157.5639</v>
      </c>
      <c r="S34" s="83">
        <v>1331157.5639</v>
      </c>
      <c r="T34" s="83">
        <v>1331157.5639</v>
      </c>
      <c r="U34" s="83">
        <v>1331157.5639</v>
      </c>
      <c r="V34" s="83">
        <v>1331157.5639</v>
      </c>
      <c r="W34" s="83">
        <v>1331157.5639</v>
      </c>
      <c r="X34" s="83">
        <v>1331157.5639</v>
      </c>
      <c r="Y34" s="83">
        <v>1331157.5639</v>
      </c>
      <c r="Z34" s="83">
        <v>1331157.5639</v>
      </c>
      <c r="AA34" s="83">
        <v>1331157.5639</v>
      </c>
      <c r="AB34" s="83">
        <v>1331157.5639</v>
      </c>
      <c r="AC34" s="83">
        <v>1331157.5639</v>
      </c>
      <c r="AD34" s="83">
        <v>1331157.5639</v>
      </c>
      <c r="AE34" s="83">
        <v>1331157.5639</v>
      </c>
      <c r="AF34" s="83">
        <v>1331157.5639</v>
      </c>
      <c r="AG34" s="83">
        <v>1331157.5639</v>
      </c>
      <c r="AH34" s="83">
        <v>1331157.5639</v>
      </c>
      <c r="AI34" s="83">
        <v>1331157.5639</v>
      </c>
      <c r="AJ34" s="83">
        <v>1331157.5639</v>
      </c>
      <c r="AK34" s="83">
        <v>1331157.5639</v>
      </c>
      <c r="AL34" s="83">
        <v>1331157.5639</v>
      </c>
      <c r="AM34" s="83">
        <v>1331157.5639</v>
      </c>
      <c r="AN34" s="83">
        <v>1331157.5639</v>
      </c>
      <c r="AO34" s="83">
        <v>1331157.5639</v>
      </c>
      <c r="AP34" s="83">
        <v>1331157.5639</v>
      </c>
    </row>
    <row r="35" spans="1:42" s="28" customFormat="1" ht="13.5" thickBot="1" x14ac:dyDescent="0.25">
      <c r="A35" s="79"/>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60"/>
    </row>
    <row r="36" spans="1:42" s="28" customFormat="1" ht="13.5" thickBot="1" x14ac:dyDescent="0.25">
      <c r="A36" s="71" t="s">
        <v>107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row>
    <row r="37" spans="1:42" x14ac:dyDescent="0.2">
      <c r="A37" s="72" t="s">
        <v>99</v>
      </c>
      <c r="B37" s="81">
        <v>9319.399607386822</v>
      </c>
      <c r="C37" s="81">
        <v>1991.0078855062848</v>
      </c>
      <c r="D37" s="81">
        <v>232.13733140044835</v>
      </c>
      <c r="E37" s="81">
        <v>787.54469025575202</v>
      </c>
      <c r="F37" s="81">
        <v>1559.1225577910197</v>
      </c>
      <c r="G37" s="81">
        <v>1188.6470011299352</v>
      </c>
      <c r="H37" s="81">
        <v>3648.7319587458774</v>
      </c>
      <c r="I37" s="81">
        <v>1787.7483436413365</v>
      </c>
      <c r="J37" s="81">
        <v>1470.0375862400399</v>
      </c>
      <c r="K37" s="81">
        <v>324.96735513033218</v>
      </c>
      <c r="L37" s="81">
        <v>1455.0708371850169</v>
      </c>
      <c r="M37" s="81">
        <v>1524.4924175400938</v>
      </c>
      <c r="N37" s="81">
        <v>3377.6222288706995</v>
      </c>
      <c r="O37" s="81">
        <v>1154.8541336855906</v>
      </c>
      <c r="P37" s="81">
        <v>3270.886860945212</v>
      </c>
      <c r="Q37" s="81">
        <v>3270.886860945212</v>
      </c>
      <c r="R37" s="81">
        <v>1625.8313536439732</v>
      </c>
      <c r="S37" s="81">
        <v>1426.9685724769934</v>
      </c>
      <c r="T37" s="81">
        <v>1232.5747026695581</v>
      </c>
      <c r="U37" s="81">
        <v>945.03903047781387</v>
      </c>
      <c r="V37" s="81">
        <v>596.67761985703305</v>
      </c>
      <c r="W37" s="81">
        <v>596.67761985703305</v>
      </c>
      <c r="X37" s="81">
        <v>1234.7737687882666</v>
      </c>
      <c r="Y37" s="81">
        <v>1544.0001978614048</v>
      </c>
      <c r="Z37" s="81">
        <v>877.9</v>
      </c>
      <c r="AA37" s="81">
        <v>744.21722144531236</v>
      </c>
      <c r="AB37" s="81">
        <v>204.1390430843</v>
      </c>
      <c r="AC37" s="81">
        <v>1567.6843584410249</v>
      </c>
      <c r="AD37" s="81">
        <v>1020.7460138579288</v>
      </c>
      <c r="AE37" s="81">
        <v>825</v>
      </c>
      <c r="AF37" s="81">
        <v>883.50798100000009</v>
      </c>
      <c r="AG37" s="81">
        <v>2340.1315034378449</v>
      </c>
      <c r="AH37" s="81">
        <v>1324.5554064143744</v>
      </c>
      <c r="AI37" s="81">
        <v>493.98694249877929</v>
      </c>
      <c r="AJ37" s="81">
        <v>25.389345281691824</v>
      </c>
      <c r="AK37" s="81">
        <v>1452.7515255069864</v>
      </c>
      <c r="AL37" s="81">
        <v>2869.5084906985498</v>
      </c>
      <c r="AM37" s="81">
        <v>1379.7954565786838</v>
      </c>
      <c r="AN37" s="81">
        <v>830.57119266235338</v>
      </c>
      <c r="AO37" s="81">
        <v>2433.0825303701408</v>
      </c>
      <c r="AP37" s="81">
        <v>119.7969626363693</v>
      </c>
    </row>
    <row r="38" spans="1:42" s="28" customFormat="1" x14ac:dyDescent="0.2">
      <c r="A38" s="74" t="s">
        <v>100</v>
      </c>
      <c r="B38" s="82">
        <v>453.19590014330834</v>
      </c>
      <c r="C38" s="82">
        <v>0</v>
      </c>
      <c r="D38" s="82">
        <v>427.63218658425512</v>
      </c>
      <c r="E38" s="82">
        <v>477.15006052504498</v>
      </c>
      <c r="F38" s="82">
        <v>550.03226025354274</v>
      </c>
      <c r="G38" s="82">
        <v>15</v>
      </c>
      <c r="H38" s="82">
        <v>566.43650252922623</v>
      </c>
      <c r="I38" s="82">
        <v>802.66205992298796</v>
      </c>
      <c r="J38" s="82">
        <v>285.35814333180002</v>
      </c>
      <c r="K38" s="82">
        <v>383.36959083851411</v>
      </c>
      <c r="L38" s="82">
        <v>696.66631372692291</v>
      </c>
      <c r="M38" s="82">
        <v>1571.077893394028</v>
      </c>
      <c r="N38" s="82">
        <v>430.38250445940952</v>
      </c>
      <c r="O38" s="82">
        <v>2163.3727750401772</v>
      </c>
      <c r="P38" s="82">
        <v>672.7124489376904</v>
      </c>
      <c r="Q38" s="82">
        <v>672.7124489376904</v>
      </c>
      <c r="R38" s="82">
        <v>852.6413742580653</v>
      </c>
      <c r="S38" s="82">
        <v>223.39778230142426</v>
      </c>
      <c r="T38" s="82">
        <v>700</v>
      </c>
      <c r="U38" s="82">
        <v>88.435479373008789</v>
      </c>
      <c r="V38" s="82">
        <v>0</v>
      </c>
      <c r="W38" s="82">
        <v>0</v>
      </c>
      <c r="X38" s="82">
        <v>240.626428760116</v>
      </c>
      <c r="Y38" s="82">
        <v>489.03881277180443</v>
      </c>
      <c r="Z38" s="82">
        <v>402.82691309549955</v>
      </c>
      <c r="AA38" s="82">
        <v>93.87475543124998</v>
      </c>
      <c r="AB38" s="82">
        <v>29</v>
      </c>
      <c r="AC38" s="82">
        <v>213.95399999999998</v>
      </c>
      <c r="AD38" s="82">
        <v>135</v>
      </c>
      <c r="AE38" s="82">
        <v>132</v>
      </c>
      <c r="AF38" s="82">
        <v>55</v>
      </c>
      <c r="AG38" s="82">
        <v>282.51295636695147</v>
      </c>
      <c r="AH38" s="82">
        <v>466.0327102593663</v>
      </c>
      <c r="AI38" s="82">
        <v>60.551094404139874</v>
      </c>
      <c r="AJ38" s="82">
        <v>0</v>
      </c>
      <c r="AK38" s="82">
        <v>239.71776315575431</v>
      </c>
      <c r="AL38" s="82">
        <v>704.52531583521397</v>
      </c>
      <c r="AM38" s="82">
        <v>787.54843934989401</v>
      </c>
      <c r="AN38" s="82">
        <v>0</v>
      </c>
      <c r="AO38" s="82">
        <v>0</v>
      </c>
      <c r="AP38" s="82">
        <v>0</v>
      </c>
    </row>
    <row r="39" spans="1:42" x14ac:dyDescent="0.2">
      <c r="A39" s="76" t="s">
        <v>101</v>
      </c>
      <c r="B39" s="81">
        <v>9473.9427224763949</v>
      </c>
      <c r="C39" s="81">
        <v>514.31149779981524</v>
      </c>
      <c r="D39" s="81">
        <v>165.68366050257072</v>
      </c>
      <c r="E39" s="81">
        <v>877.7944333861476</v>
      </c>
      <c r="F39" s="81">
        <v>3083.4338925381871</v>
      </c>
      <c r="G39" s="81">
        <v>1474.8565488768131</v>
      </c>
      <c r="H39" s="81">
        <v>4307.1486642336031</v>
      </c>
      <c r="I39" s="81">
        <v>2237.7189303894925</v>
      </c>
      <c r="J39" s="81">
        <v>1441.4302425599999</v>
      </c>
      <c r="K39" s="81">
        <v>113.63170124792465</v>
      </c>
      <c r="L39" s="81">
        <v>4650.9416902636549</v>
      </c>
      <c r="M39" s="81">
        <v>2872.4759721175587</v>
      </c>
      <c r="N39" s="81">
        <v>3755.8126499339423</v>
      </c>
      <c r="O39" s="81">
        <v>2223.3437530519659</v>
      </c>
      <c r="P39" s="81">
        <v>2830.3931488913317</v>
      </c>
      <c r="Q39" s="81">
        <v>2830.3931488913317</v>
      </c>
      <c r="R39" s="81">
        <v>1037.3446289846654</v>
      </c>
      <c r="S39" s="81">
        <v>938.79966170750072</v>
      </c>
      <c r="T39" s="81">
        <v>1715.0047679099355</v>
      </c>
      <c r="U39" s="81">
        <v>1435.3578430508544</v>
      </c>
      <c r="V39" s="81">
        <v>648.21170699253958</v>
      </c>
      <c r="W39" s="81">
        <v>648.21170699253958</v>
      </c>
      <c r="X39" s="81">
        <v>1534.7063579007977</v>
      </c>
      <c r="Y39" s="81">
        <v>3024.8982899863358</v>
      </c>
      <c r="Z39" s="81">
        <v>1526.1</v>
      </c>
      <c r="AA39" s="81">
        <v>1032.6223097437498</v>
      </c>
      <c r="AB39" s="81">
        <v>353</v>
      </c>
      <c r="AC39" s="81">
        <v>2353.4940000000001</v>
      </c>
      <c r="AD39" s="81">
        <v>1473.6268726428641</v>
      </c>
      <c r="AE39" s="81">
        <v>1452</v>
      </c>
      <c r="AF39" s="81">
        <v>605</v>
      </c>
      <c r="AG39" s="81">
        <v>2528.7352072534509</v>
      </c>
      <c r="AH39" s="81">
        <v>2738.6120637695749</v>
      </c>
      <c r="AI39" s="81">
        <v>638.84594762484244</v>
      </c>
      <c r="AJ39" s="81">
        <v>27.648722678396712</v>
      </c>
      <c r="AK39" s="81">
        <v>1644.7280704264217</v>
      </c>
      <c r="AL39" s="81">
        <v>1783.2024308121477</v>
      </c>
      <c r="AM39" s="81">
        <v>2218.7012523644148</v>
      </c>
      <c r="AN39" s="81">
        <v>1563.1082656938538</v>
      </c>
      <c r="AO39" s="81">
        <v>6640.5890209977651</v>
      </c>
      <c r="AP39" s="81">
        <v>191.50683399063072</v>
      </c>
    </row>
    <row r="40" spans="1:42" s="28" customFormat="1" x14ac:dyDescent="0.2">
      <c r="A40" s="74" t="s">
        <v>102</v>
      </c>
      <c r="B40" s="82">
        <v>5253.112416908758</v>
      </c>
      <c r="C40" s="82">
        <v>100</v>
      </c>
      <c r="D40" s="82">
        <v>54.611148904845876</v>
      </c>
      <c r="E40" s="82">
        <v>0</v>
      </c>
      <c r="F40" s="82">
        <v>1716.0742301414361</v>
      </c>
      <c r="G40" s="82">
        <v>1528.4135693333626</v>
      </c>
      <c r="H40" s="82">
        <v>3135.9165739854593</v>
      </c>
      <c r="I40" s="82">
        <v>3258.6475199244833</v>
      </c>
      <c r="J40" s="82">
        <v>831.8629063899001</v>
      </c>
      <c r="K40" s="82">
        <v>35.740915144863088</v>
      </c>
      <c r="L40" s="82">
        <v>1362.2506597813735</v>
      </c>
      <c r="M40" s="82">
        <v>478.33393025700684</v>
      </c>
      <c r="N40" s="82">
        <v>7715.1391707328185</v>
      </c>
      <c r="O40" s="82">
        <v>251.45045221527047</v>
      </c>
      <c r="P40" s="82">
        <v>3400.9217969478809</v>
      </c>
      <c r="Q40" s="82">
        <v>3400.9217969478809</v>
      </c>
      <c r="R40" s="82">
        <v>3788.7537225828114</v>
      </c>
      <c r="S40" s="82">
        <v>3854.2521969803147</v>
      </c>
      <c r="T40" s="82">
        <v>985</v>
      </c>
      <c r="U40" s="82">
        <v>643.44560630167246</v>
      </c>
      <c r="V40" s="82">
        <v>680.5992616554646</v>
      </c>
      <c r="W40" s="82">
        <v>680.5992616554646</v>
      </c>
      <c r="X40" s="82">
        <v>1349.5015390114518</v>
      </c>
      <c r="Y40" s="82">
        <v>2543.5509965319302</v>
      </c>
      <c r="Z40" s="82">
        <v>2674.4906052350507</v>
      </c>
      <c r="AA40" s="82">
        <v>1186.6279247109374</v>
      </c>
      <c r="AB40" s="82">
        <v>224</v>
      </c>
      <c r="AC40" s="82">
        <v>3281.9233207137504</v>
      </c>
      <c r="AD40" s="82">
        <v>2821.519596079047</v>
      </c>
      <c r="AE40" s="82">
        <v>2225.8774814624999</v>
      </c>
      <c r="AF40" s="82">
        <v>750.5</v>
      </c>
      <c r="AG40" s="82">
        <v>956.57416068584257</v>
      </c>
      <c r="AH40" s="82">
        <v>1440.5897522012315</v>
      </c>
      <c r="AI40" s="82">
        <v>371.62886741939133</v>
      </c>
      <c r="AJ40" s="82">
        <v>19.069234813295466</v>
      </c>
      <c r="AK40" s="82">
        <v>929.38973798279289</v>
      </c>
      <c r="AL40" s="82">
        <v>1413.1641748471209</v>
      </c>
      <c r="AM40" s="82">
        <v>625</v>
      </c>
      <c r="AN40" s="82">
        <v>749.49806837109304</v>
      </c>
      <c r="AO40" s="82">
        <v>8070.4550022045523</v>
      </c>
      <c r="AP40" s="82">
        <v>61</v>
      </c>
    </row>
    <row r="41" spans="1:42" x14ac:dyDescent="0.2">
      <c r="A41" s="76" t="s">
        <v>103</v>
      </c>
      <c r="B41" s="81">
        <v>975.13443661982535</v>
      </c>
      <c r="C41" s="81">
        <v>0</v>
      </c>
      <c r="D41" s="81">
        <v>0</v>
      </c>
      <c r="E41" s="81">
        <v>0</v>
      </c>
      <c r="F41" s="81">
        <v>0</v>
      </c>
      <c r="G41" s="81">
        <v>0</v>
      </c>
      <c r="H41" s="81">
        <v>0</v>
      </c>
      <c r="I41" s="81">
        <v>0</v>
      </c>
      <c r="J41" s="81">
        <v>0</v>
      </c>
      <c r="K41" s="81">
        <v>0</v>
      </c>
      <c r="L41" s="81">
        <v>0</v>
      </c>
      <c r="M41" s="81">
        <v>84</v>
      </c>
      <c r="N41" s="81">
        <v>329.0218896573208</v>
      </c>
      <c r="O41" s="81">
        <v>0</v>
      </c>
      <c r="P41" s="81">
        <v>0</v>
      </c>
      <c r="Q41" s="81">
        <v>0</v>
      </c>
      <c r="R41" s="81">
        <v>0</v>
      </c>
      <c r="S41" s="81">
        <v>0</v>
      </c>
      <c r="T41" s="81">
        <v>0</v>
      </c>
      <c r="U41" s="81">
        <v>0</v>
      </c>
      <c r="V41" s="81">
        <v>0</v>
      </c>
      <c r="W41" s="81">
        <v>0</v>
      </c>
      <c r="X41" s="81">
        <v>0</v>
      </c>
      <c r="Y41" s="81">
        <v>0</v>
      </c>
      <c r="Z41" s="81">
        <v>0</v>
      </c>
      <c r="AA41" s="81">
        <v>0</v>
      </c>
      <c r="AB41" s="81">
        <v>0</v>
      </c>
      <c r="AC41" s="81">
        <v>0</v>
      </c>
      <c r="AD41" s="81">
        <v>0</v>
      </c>
      <c r="AE41" s="81">
        <v>0</v>
      </c>
      <c r="AF41" s="81">
        <v>0</v>
      </c>
      <c r="AG41" s="81">
        <v>5</v>
      </c>
      <c r="AH41" s="81">
        <v>0</v>
      </c>
      <c r="AI41" s="81">
        <v>0</v>
      </c>
      <c r="AJ41" s="81">
        <v>0</v>
      </c>
      <c r="AK41" s="81">
        <v>0</v>
      </c>
      <c r="AL41" s="81">
        <v>0</v>
      </c>
      <c r="AM41" s="81">
        <v>0</v>
      </c>
      <c r="AN41" s="81">
        <v>0</v>
      </c>
      <c r="AO41" s="81">
        <v>0</v>
      </c>
      <c r="AP41" s="81">
        <v>0</v>
      </c>
    </row>
    <row r="42" spans="1:42" s="28" customFormat="1" x14ac:dyDescent="0.2">
      <c r="A42" s="74" t="s">
        <v>104</v>
      </c>
      <c r="B42" s="82">
        <v>0</v>
      </c>
      <c r="C42" s="82">
        <v>0</v>
      </c>
      <c r="D42" s="82">
        <v>0</v>
      </c>
      <c r="E42" s="82">
        <v>0</v>
      </c>
      <c r="F42" s="82">
        <v>0</v>
      </c>
      <c r="G42" s="82">
        <v>0</v>
      </c>
      <c r="H42" s="82">
        <v>0</v>
      </c>
      <c r="I42" s="82">
        <v>0</v>
      </c>
      <c r="J42" s="82">
        <v>0</v>
      </c>
      <c r="K42" s="82">
        <v>0</v>
      </c>
      <c r="L42" s="82">
        <v>0</v>
      </c>
      <c r="M42" s="82">
        <v>0</v>
      </c>
      <c r="N42" s="82">
        <v>0</v>
      </c>
      <c r="O42" s="82">
        <v>0</v>
      </c>
      <c r="P42" s="82">
        <v>0</v>
      </c>
      <c r="Q42" s="82">
        <v>0</v>
      </c>
      <c r="R42" s="82">
        <v>0</v>
      </c>
      <c r="S42" s="82">
        <v>0</v>
      </c>
      <c r="T42" s="82">
        <v>0</v>
      </c>
      <c r="U42" s="82">
        <v>0</v>
      </c>
      <c r="V42" s="82">
        <v>0</v>
      </c>
      <c r="W42" s="82">
        <v>0</v>
      </c>
      <c r="X42" s="82">
        <v>0</v>
      </c>
      <c r="Y42" s="82">
        <v>0</v>
      </c>
      <c r="Z42" s="82">
        <v>0</v>
      </c>
      <c r="AA42" s="82">
        <v>0</v>
      </c>
      <c r="AB42" s="82">
        <v>0</v>
      </c>
      <c r="AC42" s="82">
        <v>0</v>
      </c>
      <c r="AD42" s="82">
        <v>0</v>
      </c>
      <c r="AE42" s="82">
        <v>0</v>
      </c>
      <c r="AF42" s="82">
        <v>0</v>
      </c>
      <c r="AG42" s="82">
        <v>0</v>
      </c>
      <c r="AH42" s="82">
        <v>0</v>
      </c>
      <c r="AI42" s="82">
        <v>0</v>
      </c>
      <c r="AJ42" s="82">
        <v>0</v>
      </c>
      <c r="AK42" s="82">
        <v>0</v>
      </c>
      <c r="AL42" s="82">
        <v>0</v>
      </c>
      <c r="AM42" s="82">
        <v>0</v>
      </c>
      <c r="AN42" s="82">
        <v>0</v>
      </c>
      <c r="AO42" s="82">
        <v>0</v>
      </c>
      <c r="AP42" s="82">
        <v>0</v>
      </c>
    </row>
    <row r="43" spans="1:42" x14ac:dyDescent="0.2">
      <c r="A43" s="77" t="s">
        <v>105</v>
      </c>
      <c r="B43" s="83">
        <v>88772.5</v>
      </c>
      <c r="C43" s="83">
        <v>29000</v>
      </c>
      <c r="D43" s="83">
        <v>3346</v>
      </c>
      <c r="E43" s="83">
        <v>6599.9308500000097</v>
      </c>
      <c r="F43" s="83">
        <v>41624</v>
      </c>
      <c r="G43" s="83">
        <v>23664</v>
      </c>
      <c r="H43" s="83">
        <v>65129</v>
      </c>
      <c r="I43" s="83">
        <v>55750</v>
      </c>
      <c r="J43" s="83">
        <v>25183</v>
      </c>
      <c r="K43" s="83">
        <v>3929</v>
      </c>
      <c r="L43" s="83">
        <v>44222</v>
      </c>
      <c r="M43" s="83">
        <v>39103.178792000028</v>
      </c>
      <c r="N43" s="83">
        <v>68099</v>
      </c>
      <c r="O43" s="83">
        <v>49951</v>
      </c>
      <c r="P43" s="83">
        <v>55097</v>
      </c>
      <c r="Q43" s="83">
        <v>55097</v>
      </c>
      <c r="R43" s="83">
        <v>39536</v>
      </c>
      <c r="S43" s="83">
        <v>31184</v>
      </c>
      <c r="T43" s="83">
        <v>32017</v>
      </c>
      <c r="U43" s="83">
        <v>18197</v>
      </c>
      <c r="V43" s="83">
        <v>18057</v>
      </c>
      <c r="W43" s="83">
        <v>18057</v>
      </c>
      <c r="X43" s="83">
        <v>26534</v>
      </c>
      <c r="Y43" s="83">
        <v>43000</v>
      </c>
      <c r="Z43" s="83">
        <v>25031</v>
      </c>
      <c r="AA43" s="83">
        <v>15336.514222499998</v>
      </c>
      <c r="AB43" s="83">
        <v>5396</v>
      </c>
      <c r="AC43" s="83">
        <v>35659</v>
      </c>
      <c r="AD43" s="83">
        <v>21779</v>
      </c>
      <c r="AE43" s="83">
        <v>22620</v>
      </c>
      <c r="AF43" s="83">
        <v>9176</v>
      </c>
      <c r="AG43" s="83">
        <v>25859.769299999847</v>
      </c>
      <c r="AH43" s="83">
        <v>32099</v>
      </c>
      <c r="AI43" s="83">
        <v>11497</v>
      </c>
      <c r="AJ43" s="83">
        <v>622</v>
      </c>
      <c r="AK43" s="83">
        <v>26846</v>
      </c>
      <c r="AL43" s="83">
        <v>40388</v>
      </c>
      <c r="AM43" s="83">
        <v>19649</v>
      </c>
      <c r="AN43" s="83">
        <v>11176</v>
      </c>
      <c r="AO43" s="83">
        <v>51197</v>
      </c>
      <c r="AP43" s="81">
        <v>3307.216934999999</v>
      </c>
    </row>
    <row r="44" spans="1:42" x14ac:dyDescent="0.2">
      <c r="AP44" s="10"/>
    </row>
    <row r="45" spans="1:42" x14ac:dyDescent="0.2">
      <c r="A45" s="2" t="s">
        <v>119</v>
      </c>
    </row>
    <row r="46" spans="1:42" x14ac:dyDescent="0.2">
      <c r="A46" s="2" t="s">
        <v>120</v>
      </c>
    </row>
    <row r="47" spans="1:42" x14ac:dyDescent="0.2">
      <c r="A47" s="2"/>
    </row>
    <row r="48" spans="1:42" x14ac:dyDescent="0.2">
      <c r="A48" s="39" t="s">
        <v>118</v>
      </c>
    </row>
    <row r="49" spans="1:1" x14ac:dyDescent="0.2">
      <c r="A49" s="2" t="s">
        <v>117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pane xSplit="1" topLeftCell="B1" activePane="topRight" state="frozen"/>
      <selection activeCell="A4" sqref="A4"/>
      <selection pane="topRight"/>
    </sheetView>
  </sheetViews>
  <sheetFormatPr defaultRowHeight="12.75" x14ac:dyDescent="0.2"/>
  <cols>
    <col min="1" max="1" width="41.140625" customWidth="1"/>
  </cols>
  <sheetData>
    <row r="1" spans="1:48" ht="15.75" x14ac:dyDescent="0.25">
      <c r="A1" s="1" t="s">
        <v>121</v>
      </c>
    </row>
    <row r="2" spans="1:48" x14ac:dyDescent="0.2">
      <c r="A2" s="38"/>
    </row>
    <row r="3" spans="1:48" ht="15" x14ac:dyDescent="0.25">
      <c r="A3" s="5" t="s">
        <v>114</v>
      </c>
    </row>
    <row r="4" spans="1:48" ht="15" x14ac:dyDescent="0.25">
      <c r="A4" s="5" t="s">
        <v>89</v>
      </c>
    </row>
    <row r="5" spans="1:48" ht="15" x14ac:dyDescent="0.25">
      <c r="A5" s="5" t="s">
        <v>90</v>
      </c>
    </row>
    <row r="6" spans="1:48" ht="15" x14ac:dyDescent="0.25">
      <c r="A6" s="5" t="s">
        <v>91</v>
      </c>
    </row>
    <row r="7" spans="1:48" x14ac:dyDescent="0.2">
      <c r="A7" s="39"/>
    </row>
    <row r="8" spans="1:48" x14ac:dyDescent="0.2">
      <c r="A8" s="54" t="s">
        <v>115</v>
      </c>
      <c r="B8" s="55">
        <v>129</v>
      </c>
      <c r="C8" s="55">
        <v>135</v>
      </c>
      <c r="D8" s="55">
        <v>200</v>
      </c>
      <c r="E8" s="55">
        <v>210</v>
      </c>
      <c r="F8" s="55">
        <v>231</v>
      </c>
      <c r="G8" s="55">
        <v>241</v>
      </c>
      <c r="H8" s="55">
        <v>251</v>
      </c>
      <c r="I8" s="55">
        <v>260</v>
      </c>
      <c r="J8" s="55">
        <v>280</v>
      </c>
      <c r="K8" s="55">
        <v>295</v>
      </c>
      <c r="L8" s="55">
        <v>300</v>
      </c>
      <c r="M8" s="55">
        <v>330</v>
      </c>
      <c r="N8" s="55">
        <v>390</v>
      </c>
      <c r="O8" s="55">
        <v>415</v>
      </c>
      <c r="P8" s="55">
        <v>425</v>
      </c>
      <c r="Q8" s="55">
        <v>435</v>
      </c>
      <c r="R8" s="55">
        <v>43510</v>
      </c>
      <c r="S8" s="55">
        <v>460</v>
      </c>
      <c r="T8" s="55">
        <v>480</v>
      </c>
      <c r="U8" s="55">
        <v>500</v>
      </c>
      <c r="V8" s="55">
        <v>510</v>
      </c>
      <c r="W8" s="55">
        <v>540</v>
      </c>
      <c r="X8" s="55">
        <v>545</v>
      </c>
      <c r="Y8" s="55">
        <v>546</v>
      </c>
      <c r="Z8" s="55">
        <v>550</v>
      </c>
      <c r="AA8" s="55">
        <v>565</v>
      </c>
      <c r="AB8" s="55">
        <v>595</v>
      </c>
      <c r="AC8" s="55">
        <v>632</v>
      </c>
      <c r="AD8" s="55">
        <v>638</v>
      </c>
      <c r="AE8" s="55">
        <v>639</v>
      </c>
      <c r="AF8" s="55">
        <v>640</v>
      </c>
      <c r="AG8" s="55">
        <v>642</v>
      </c>
      <c r="AH8" s="55">
        <v>643</v>
      </c>
      <c r="AI8" s="55">
        <v>644</v>
      </c>
      <c r="AJ8" s="55">
        <v>650</v>
      </c>
      <c r="AK8" s="55">
        <v>670</v>
      </c>
      <c r="AL8" s="55">
        <v>712</v>
      </c>
      <c r="AM8" s="57">
        <v>71286</v>
      </c>
      <c r="AN8" s="55">
        <v>713</v>
      </c>
      <c r="AO8" s="55">
        <v>715</v>
      </c>
      <c r="AP8" s="55">
        <v>880</v>
      </c>
      <c r="AQ8" s="55">
        <v>883</v>
      </c>
      <c r="AR8" s="55">
        <v>888</v>
      </c>
      <c r="AS8" s="55">
        <v>910</v>
      </c>
      <c r="AT8" s="55">
        <v>911</v>
      </c>
      <c r="AU8" s="55">
        <v>929</v>
      </c>
    </row>
    <row r="9" spans="1:48" ht="13.5" thickBot="1" x14ac:dyDescent="0.25">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24"/>
    </row>
    <row r="10" spans="1:48" ht="13.5" thickBot="1" x14ac:dyDescent="0.25">
      <c r="A10" s="61" t="s">
        <v>92</v>
      </c>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24"/>
    </row>
    <row r="11" spans="1:48" s="28" customFormat="1" x14ac:dyDescent="0.2">
      <c r="A11" s="62" t="s">
        <v>93</v>
      </c>
      <c r="B11" s="51">
        <f>(B19+B20+B21+B22+B23+B24)/B25</f>
        <v>0.15924345953335162</v>
      </c>
      <c r="C11" s="51">
        <f t="shared" ref="C11:AU11" si="0">(C19+C20+C21+C22+C23+C24)/C25</f>
        <v>0.15924345953335162</v>
      </c>
      <c r="D11" s="51">
        <f t="shared" si="0"/>
        <v>0.15924345953335162</v>
      </c>
      <c r="E11" s="51">
        <f t="shared" si="0"/>
        <v>0.15924345953335162</v>
      </c>
      <c r="F11" s="51">
        <f t="shared" si="0"/>
        <v>0.15924345953335162</v>
      </c>
      <c r="G11" s="51">
        <f t="shared" si="0"/>
        <v>0.15924345953335162</v>
      </c>
      <c r="H11" s="51">
        <f t="shared" si="0"/>
        <v>0.15924345953335162</v>
      </c>
      <c r="I11" s="51">
        <f t="shared" si="0"/>
        <v>0.15924345953335162</v>
      </c>
      <c r="J11" s="51">
        <f t="shared" si="0"/>
        <v>0.15924345953335162</v>
      </c>
      <c r="K11" s="51">
        <f t="shared" si="0"/>
        <v>0.15924345953335162</v>
      </c>
      <c r="L11" s="51">
        <f t="shared" si="0"/>
        <v>0.15924345953335162</v>
      </c>
      <c r="M11" s="51">
        <f t="shared" si="0"/>
        <v>0.15924345953335162</v>
      </c>
      <c r="N11" s="51">
        <f t="shared" si="0"/>
        <v>0.15924345953335162</v>
      </c>
      <c r="O11" s="51">
        <f t="shared" si="0"/>
        <v>0.15924345953335162</v>
      </c>
      <c r="P11" s="51">
        <f t="shared" si="0"/>
        <v>0.15924345953335162</v>
      </c>
      <c r="Q11" s="51">
        <f t="shared" si="0"/>
        <v>0.15924345953335162</v>
      </c>
      <c r="R11" s="51">
        <f t="shared" si="0"/>
        <v>0.15924345953335162</v>
      </c>
      <c r="S11" s="51">
        <f t="shared" si="0"/>
        <v>0.15924345953335162</v>
      </c>
      <c r="T11" s="51">
        <f t="shared" si="0"/>
        <v>0.15924345953335162</v>
      </c>
      <c r="U11" s="51">
        <f t="shared" si="0"/>
        <v>0.15924345953335162</v>
      </c>
      <c r="V11" s="51">
        <f t="shared" si="0"/>
        <v>0.15924345953335162</v>
      </c>
      <c r="W11" s="51">
        <f t="shared" si="0"/>
        <v>0.15924345953335162</v>
      </c>
      <c r="X11" s="51">
        <f t="shared" si="0"/>
        <v>0.15924345953335162</v>
      </c>
      <c r="Y11" s="51">
        <f t="shared" si="0"/>
        <v>0.15924345953335162</v>
      </c>
      <c r="Z11" s="51">
        <f t="shared" si="0"/>
        <v>0.15924345953335162</v>
      </c>
      <c r="AA11" s="51">
        <f t="shared" si="0"/>
        <v>0.15924345953335162</v>
      </c>
      <c r="AB11" s="51">
        <f t="shared" si="0"/>
        <v>0.15924345953335162</v>
      </c>
      <c r="AC11" s="51">
        <f t="shared" si="0"/>
        <v>0.15924345953335162</v>
      </c>
      <c r="AD11" s="51">
        <f t="shared" si="0"/>
        <v>0.15924345953335162</v>
      </c>
      <c r="AE11" s="51">
        <f t="shared" si="0"/>
        <v>0.15924345953335162</v>
      </c>
      <c r="AF11" s="51">
        <f t="shared" si="0"/>
        <v>0.15924345953335162</v>
      </c>
      <c r="AG11" s="51">
        <f t="shared" si="0"/>
        <v>0.15924345953335162</v>
      </c>
      <c r="AH11" s="51">
        <f t="shared" si="0"/>
        <v>0.15924345953335162</v>
      </c>
      <c r="AI11" s="51">
        <f t="shared" si="0"/>
        <v>0.15924345953335162</v>
      </c>
      <c r="AJ11" s="51">
        <f t="shared" si="0"/>
        <v>0.15924345953335162</v>
      </c>
      <c r="AK11" s="51">
        <f t="shared" si="0"/>
        <v>0.15924345953335162</v>
      </c>
      <c r="AL11" s="51">
        <f t="shared" si="0"/>
        <v>0.15924345953335162</v>
      </c>
      <c r="AM11" s="51">
        <f t="shared" si="0"/>
        <v>0.15924345953335162</v>
      </c>
      <c r="AN11" s="51">
        <f t="shared" si="0"/>
        <v>0.15924345953335162</v>
      </c>
      <c r="AO11" s="51">
        <f t="shared" si="0"/>
        <v>0.15924345953335162</v>
      </c>
      <c r="AP11" s="51">
        <f t="shared" si="0"/>
        <v>0.15924345953335162</v>
      </c>
      <c r="AQ11" s="51">
        <f t="shared" si="0"/>
        <v>0.15924345953335162</v>
      </c>
      <c r="AR11" s="51">
        <f t="shared" ref="AR11" si="1">(AR19+AR20+AR21+AR22+AR23+AR24)/AR25</f>
        <v>0.15924345953335162</v>
      </c>
      <c r="AS11" s="51">
        <f t="shared" si="0"/>
        <v>0.15924345953335162</v>
      </c>
      <c r="AT11" s="51">
        <f t="shared" si="0"/>
        <v>0.15924345953335162</v>
      </c>
      <c r="AU11" s="51">
        <f t="shared" si="0"/>
        <v>0.15924345953335162</v>
      </c>
      <c r="AV11"/>
    </row>
    <row r="12" spans="1:48" s="28" customFormat="1" x14ac:dyDescent="0.2">
      <c r="A12" s="63" t="s">
        <v>94</v>
      </c>
      <c r="B12" s="64">
        <f>(B28+B29+B30+B31+B32+B33)/B34</f>
        <v>5.0949018246485907E-2</v>
      </c>
      <c r="C12" s="64">
        <f t="shared" ref="C12:AU12" si="2">(C28+C29+C30+C31+C32+C33)/C34</f>
        <v>5.0949018246485907E-2</v>
      </c>
      <c r="D12" s="64">
        <f t="shared" si="2"/>
        <v>5.0949018246485907E-2</v>
      </c>
      <c r="E12" s="64">
        <f t="shared" si="2"/>
        <v>5.0949018246485907E-2</v>
      </c>
      <c r="F12" s="64">
        <f t="shared" si="2"/>
        <v>5.0949018246485907E-2</v>
      </c>
      <c r="G12" s="64">
        <f t="shared" si="2"/>
        <v>5.0949018246485907E-2</v>
      </c>
      <c r="H12" s="64">
        <f t="shared" si="2"/>
        <v>5.0949018246485907E-2</v>
      </c>
      <c r="I12" s="64">
        <f t="shared" si="2"/>
        <v>5.0949018246485907E-2</v>
      </c>
      <c r="J12" s="64">
        <f t="shared" si="2"/>
        <v>5.0949018246485907E-2</v>
      </c>
      <c r="K12" s="64">
        <f t="shared" si="2"/>
        <v>5.0949018246485907E-2</v>
      </c>
      <c r="L12" s="64">
        <f t="shared" si="2"/>
        <v>5.0949018246485907E-2</v>
      </c>
      <c r="M12" s="64">
        <f t="shared" si="2"/>
        <v>5.0949018246485907E-2</v>
      </c>
      <c r="N12" s="64">
        <f t="shared" si="2"/>
        <v>5.0949018246485907E-2</v>
      </c>
      <c r="O12" s="64">
        <f t="shared" si="2"/>
        <v>5.0949018246485907E-2</v>
      </c>
      <c r="P12" s="64">
        <f t="shared" si="2"/>
        <v>5.0949018246485907E-2</v>
      </c>
      <c r="Q12" s="64">
        <f t="shared" si="2"/>
        <v>5.0949018246485907E-2</v>
      </c>
      <c r="R12" s="64">
        <f t="shared" si="2"/>
        <v>5.0949018246485907E-2</v>
      </c>
      <c r="S12" s="64">
        <f t="shared" si="2"/>
        <v>5.0949018246485907E-2</v>
      </c>
      <c r="T12" s="64">
        <f t="shared" si="2"/>
        <v>5.0949018246485907E-2</v>
      </c>
      <c r="U12" s="64">
        <f t="shared" si="2"/>
        <v>5.0949018246485907E-2</v>
      </c>
      <c r="V12" s="64">
        <f t="shared" si="2"/>
        <v>5.0949018246485907E-2</v>
      </c>
      <c r="W12" s="64">
        <f t="shared" si="2"/>
        <v>5.0949018246485907E-2</v>
      </c>
      <c r="X12" s="64">
        <f t="shared" si="2"/>
        <v>5.0949018246485907E-2</v>
      </c>
      <c r="Y12" s="64">
        <f t="shared" si="2"/>
        <v>5.0949018246485907E-2</v>
      </c>
      <c r="Z12" s="64">
        <f t="shared" si="2"/>
        <v>5.0949018246485907E-2</v>
      </c>
      <c r="AA12" s="64">
        <f t="shared" si="2"/>
        <v>5.0949018246485907E-2</v>
      </c>
      <c r="AB12" s="64">
        <f t="shared" si="2"/>
        <v>5.0949018246485907E-2</v>
      </c>
      <c r="AC12" s="64">
        <f t="shared" si="2"/>
        <v>5.0949018246485907E-2</v>
      </c>
      <c r="AD12" s="64">
        <f t="shared" si="2"/>
        <v>5.0949018246485907E-2</v>
      </c>
      <c r="AE12" s="64">
        <f t="shared" si="2"/>
        <v>5.0949018246485907E-2</v>
      </c>
      <c r="AF12" s="64">
        <f t="shared" si="2"/>
        <v>5.0949018246485907E-2</v>
      </c>
      <c r="AG12" s="64">
        <f t="shared" si="2"/>
        <v>5.0949018246485907E-2</v>
      </c>
      <c r="AH12" s="64">
        <f t="shared" si="2"/>
        <v>5.0949018246485907E-2</v>
      </c>
      <c r="AI12" s="64">
        <f t="shared" si="2"/>
        <v>5.0949018246485907E-2</v>
      </c>
      <c r="AJ12" s="64">
        <f t="shared" si="2"/>
        <v>5.0949018246485907E-2</v>
      </c>
      <c r="AK12" s="64">
        <f t="shared" si="2"/>
        <v>5.0949018246485907E-2</v>
      </c>
      <c r="AL12" s="64">
        <f t="shared" si="2"/>
        <v>5.0949018246485907E-2</v>
      </c>
      <c r="AM12" s="64">
        <f t="shared" si="2"/>
        <v>5.0949018246485907E-2</v>
      </c>
      <c r="AN12" s="64">
        <f t="shared" si="2"/>
        <v>5.0949018246485907E-2</v>
      </c>
      <c r="AO12" s="64">
        <f t="shared" si="2"/>
        <v>5.0949018246485907E-2</v>
      </c>
      <c r="AP12" s="64">
        <f t="shared" si="2"/>
        <v>5.0949018246485907E-2</v>
      </c>
      <c r="AQ12" s="64">
        <f t="shared" si="2"/>
        <v>5.0949018246485907E-2</v>
      </c>
      <c r="AR12" s="64">
        <f t="shared" ref="AR12" si="3">(AR28+AR29+AR30+AR31+AR32+AR33)/AR34</f>
        <v>5.0949018246485907E-2</v>
      </c>
      <c r="AS12" s="64">
        <f t="shared" si="2"/>
        <v>5.0949018246485907E-2</v>
      </c>
      <c r="AT12" s="64">
        <f t="shared" si="2"/>
        <v>5.0949018246485907E-2</v>
      </c>
      <c r="AU12" s="64">
        <f t="shared" si="2"/>
        <v>5.0949018246485907E-2</v>
      </c>
    </row>
    <row r="13" spans="1:48" s="28" customFormat="1" x14ac:dyDescent="0.2">
      <c r="A13" s="65" t="s">
        <v>95</v>
      </c>
      <c r="B13" s="51">
        <f>(B37+B38+B39+B40+B41+B42)/B43</f>
        <v>0.20993996568364612</v>
      </c>
      <c r="C13" s="51">
        <f t="shared" ref="C13:AU13" si="4">(C37+C38+C39+C40+C41+C42)/C43</f>
        <v>0.2959576767056093</v>
      </c>
      <c r="D13" s="51">
        <f>(D37+D38+D39+D40+D41+D42)/D43</f>
        <v>7.512760756478036E-2</v>
      </c>
      <c r="E13" s="51">
        <f t="shared" si="4"/>
        <v>0.22009976310370147</v>
      </c>
      <c r="F13" s="51">
        <f t="shared" si="4"/>
        <v>0.24561326296733163</v>
      </c>
      <c r="G13" s="51">
        <f t="shared" si="4"/>
        <v>0.1572427867549577</v>
      </c>
      <c r="H13" s="51">
        <f t="shared" si="4"/>
        <v>0.20824408913741402</v>
      </c>
      <c r="I13" s="51">
        <f t="shared" si="4"/>
        <v>0.18000208134299162</v>
      </c>
      <c r="J13" s="51">
        <f t="shared" si="4"/>
        <v>0.15437993949518394</v>
      </c>
      <c r="K13" s="51">
        <f t="shared" si="4"/>
        <v>0.15792461356819362</v>
      </c>
      <c r="L13" s="51">
        <f t="shared" si="4"/>
        <v>0.20158570096257056</v>
      </c>
      <c r="M13" s="51">
        <f t="shared" si="4"/>
        <v>0.20431297087354477</v>
      </c>
      <c r="N13" s="51">
        <f t="shared" si="4"/>
        <v>0.16616868971095383</v>
      </c>
      <c r="O13" s="51">
        <f t="shared" si="4"/>
        <v>0.21854762204046888</v>
      </c>
      <c r="P13" s="51">
        <f t="shared" si="4"/>
        <v>0.12514129557990611</v>
      </c>
      <c r="Q13" s="51">
        <f t="shared" si="4"/>
        <v>0.20480599836534444</v>
      </c>
      <c r="R13" s="51">
        <f t="shared" si="4"/>
        <v>0.20480599836534444</v>
      </c>
      <c r="S13" s="51">
        <f t="shared" si="4"/>
        <v>0.19698577714639845</v>
      </c>
      <c r="T13" s="51">
        <f t="shared" si="4"/>
        <v>0.19743816125624164</v>
      </c>
      <c r="U13" s="51">
        <f t="shared" si="4"/>
        <v>0.22160212560532125</v>
      </c>
      <c r="V13" s="51">
        <f t="shared" si="4"/>
        <v>0.18769098730249165</v>
      </c>
      <c r="W13" s="51">
        <f t="shared" si="4"/>
        <v>0.17206625556397284</v>
      </c>
      <c r="X13" s="51">
        <f t="shared" si="4"/>
        <v>0.11441893423330192</v>
      </c>
      <c r="Y13" s="51">
        <f t="shared" si="4"/>
        <v>0.11441893423330192</v>
      </c>
      <c r="Z13" s="51">
        <f t="shared" si="4"/>
        <v>0.1685353374174148</v>
      </c>
      <c r="AA13" s="51">
        <f t="shared" si="4"/>
        <v>0.17006867000289838</v>
      </c>
      <c r="AB13" s="51">
        <f t="shared" si="4"/>
        <v>0.18271222098183099</v>
      </c>
      <c r="AC13" s="51">
        <f t="shared" si="4"/>
        <v>0.21995548383109401</v>
      </c>
      <c r="AD13" s="51">
        <f t="shared" si="4"/>
        <v>0.18204224650010206</v>
      </c>
      <c r="AE13" s="51">
        <f t="shared" si="4"/>
        <v>0.17210089151794666</v>
      </c>
      <c r="AF13" s="51">
        <f t="shared" si="4"/>
        <v>0.27016978521052631</v>
      </c>
      <c r="AG13" s="51">
        <f t="shared" si="4"/>
        <v>0.20997249554248734</v>
      </c>
      <c r="AH13" s="51">
        <f t="shared" si="4"/>
        <v>0.20997658932975871</v>
      </c>
      <c r="AI13" s="51">
        <f t="shared" si="4"/>
        <v>0.19609014683363785</v>
      </c>
      <c r="AJ13" s="51">
        <f t="shared" si="4"/>
        <v>0.22004569985908692</v>
      </c>
      <c r="AK13" s="51">
        <f t="shared" si="4"/>
        <v>0.17995519667713658</v>
      </c>
      <c r="AL13" s="51">
        <f t="shared" si="4"/>
        <v>0.16572120793170819</v>
      </c>
      <c r="AM13" s="51">
        <f t="shared" si="4"/>
        <v>0.11877852951314256</v>
      </c>
      <c r="AN13" s="51">
        <f t="shared" si="4"/>
        <v>0.17975487671037776</v>
      </c>
      <c r="AO13" s="51">
        <f t="shared" si="4"/>
        <v>0.16533225175060559</v>
      </c>
      <c r="AP13" s="51">
        <f t="shared" si="4"/>
        <v>0.24513428823198921</v>
      </c>
      <c r="AQ13" s="51">
        <f t="shared" si="4"/>
        <v>0.12070179905810993</v>
      </c>
      <c r="AR13" s="51">
        <f t="shared" ref="AR13" si="5">(AR37+AR38+AR39+AR40+AR41+AR42)/AR43</f>
        <v>7.8295769163864742E-2</v>
      </c>
      <c r="AS13" s="51">
        <f t="shared" si="4"/>
        <v>0.30700774268319203</v>
      </c>
      <c r="AT13" s="51">
        <f t="shared" si="4"/>
        <v>0.30999644943035287</v>
      </c>
      <c r="AU13" s="51">
        <f t="shared" si="4"/>
        <v>0.13997558708084565</v>
      </c>
      <c r="AV13"/>
    </row>
    <row r="14" spans="1:48" s="28" customFormat="1" x14ac:dyDescent="0.2">
      <c r="A14" s="66" t="s">
        <v>96</v>
      </c>
      <c r="B14" s="67">
        <f>SUM(B11:B13)</f>
        <v>0.42013244346348366</v>
      </c>
      <c r="C14" s="67">
        <f t="shared" ref="C14:AU14" si="6">SUM(C11:C13)</f>
        <v>0.50615015448544676</v>
      </c>
      <c r="D14" s="67">
        <f t="shared" si="6"/>
        <v>0.28532008534461789</v>
      </c>
      <c r="E14" s="67">
        <f t="shared" si="6"/>
        <v>0.43029224088353901</v>
      </c>
      <c r="F14" s="67">
        <f t="shared" si="6"/>
        <v>0.45580574074716917</v>
      </c>
      <c r="G14" s="67">
        <f t="shared" si="6"/>
        <v>0.36743526453479525</v>
      </c>
      <c r="H14" s="67">
        <f t="shared" si="6"/>
        <v>0.41843656691725151</v>
      </c>
      <c r="I14" s="67">
        <f t="shared" si="6"/>
        <v>0.39019455912282913</v>
      </c>
      <c r="J14" s="67">
        <f t="shared" si="6"/>
        <v>0.36457241727502143</v>
      </c>
      <c r="K14" s="67">
        <f t="shared" si="6"/>
        <v>0.36811709134803117</v>
      </c>
      <c r="L14" s="67">
        <f t="shared" si="6"/>
        <v>0.41177817874240807</v>
      </c>
      <c r="M14" s="67">
        <f t="shared" si="6"/>
        <v>0.41450544865338229</v>
      </c>
      <c r="N14" s="67">
        <f t="shared" si="6"/>
        <v>0.37636116749079135</v>
      </c>
      <c r="O14" s="67">
        <f t="shared" si="6"/>
        <v>0.42874009982030636</v>
      </c>
      <c r="P14" s="67">
        <f t="shared" si="6"/>
        <v>0.33533377335974363</v>
      </c>
      <c r="Q14" s="67">
        <f t="shared" si="6"/>
        <v>0.41499847614518193</v>
      </c>
      <c r="R14" s="67">
        <f t="shared" si="6"/>
        <v>0.41499847614518193</v>
      </c>
      <c r="S14" s="67">
        <f t="shared" si="6"/>
        <v>0.40717825492623594</v>
      </c>
      <c r="T14" s="67">
        <f t="shared" si="6"/>
        <v>0.40763063903607916</v>
      </c>
      <c r="U14" s="67">
        <f t="shared" si="6"/>
        <v>0.43179460338515874</v>
      </c>
      <c r="V14" s="67">
        <f t="shared" si="6"/>
        <v>0.39788346508232919</v>
      </c>
      <c r="W14" s="67">
        <f t="shared" si="6"/>
        <v>0.38225873334381033</v>
      </c>
      <c r="X14" s="67">
        <f t="shared" si="6"/>
        <v>0.32461141201313942</v>
      </c>
      <c r="Y14" s="67">
        <f t="shared" si="6"/>
        <v>0.32461141201313942</v>
      </c>
      <c r="Z14" s="67">
        <f t="shared" si="6"/>
        <v>0.37872781519725229</v>
      </c>
      <c r="AA14" s="67">
        <f t="shared" si="6"/>
        <v>0.3802611477827359</v>
      </c>
      <c r="AB14" s="67">
        <f t="shared" si="6"/>
        <v>0.3929046987616685</v>
      </c>
      <c r="AC14" s="67">
        <f t="shared" si="6"/>
        <v>0.4301479616109315</v>
      </c>
      <c r="AD14" s="67">
        <f t="shared" si="6"/>
        <v>0.39223472427993955</v>
      </c>
      <c r="AE14" s="67">
        <f t="shared" si="6"/>
        <v>0.38229336929778418</v>
      </c>
      <c r="AF14" s="67">
        <f t="shared" si="6"/>
        <v>0.48036226299036383</v>
      </c>
      <c r="AG14" s="67">
        <f t="shared" si="6"/>
        <v>0.42016497332232483</v>
      </c>
      <c r="AH14" s="67">
        <f t="shared" si="6"/>
        <v>0.42016906710959623</v>
      </c>
      <c r="AI14" s="67">
        <f t="shared" si="6"/>
        <v>0.40628262461347536</v>
      </c>
      <c r="AJ14" s="67">
        <f t="shared" si="6"/>
        <v>0.43023817763892447</v>
      </c>
      <c r="AK14" s="67">
        <f t="shared" si="6"/>
        <v>0.39014767445697407</v>
      </c>
      <c r="AL14" s="67">
        <f t="shared" si="6"/>
        <v>0.37591368571154571</v>
      </c>
      <c r="AM14" s="67">
        <f t="shared" si="6"/>
        <v>0.32897100729298007</v>
      </c>
      <c r="AN14" s="67">
        <f t="shared" si="6"/>
        <v>0.38994735449021528</v>
      </c>
      <c r="AO14" s="67">
        <f t="shared" si="6"/>
        <v>0.37552472953044314</v>
      </c>
      <c r="AP14" s="67">
        <f t="shared" si="6"/>
        <v>0.45532676601182676</v>
      </c>
      <c r="AQ14" s="67">
        <f t="shared" si="6"/>
        <v>0.33089427683794748</v>
      </c>
      <c r="AR14" s="67">
        <f t="shared" ref="AR14" si="7">SUM(AR11:AR13)</f>
        <v>0.28848824694370223</v>
      </c>
      <c r="AS14" s="67">
        <f t="shared" si="6"/>
        <v>0.51720022046302949</v>
      </c>
      <c r="AT14" s="67">
        <f t="shared" si="6"/>
        <v>0.52018892721019039</v>
      </c>
      <c r="AU14" s="67">
        <f t="shared" si="6"/>
        <v>0.35016806486068319</v>
      </c>
    </row>
    <row r="15" spans="1:48" s="38" customFormat="1" x14ac:dyDescent="0.2">
      <c r="A15" s="65" t="s">
        <v>116</v>
      </c>
      <c r="B15" s="84">
        <v>0.13009999999999999</v>
      </c>
      <c r="C15" s="84">
        <v>7.3999999999999996E-2</v>
      </c>
      <c r="D15" s="84">
        <v>0</v>
      </c>
      <c r="E15" s="84">
        <v>4.1000000000000002E-2</v>
      </c>
      <c r="F15" s="84">
        <v>0.1118</v>
      </c>
      <c r="G15" s="84">
        <v>0.112</v>
      </c>
      <c r="H15" s="84">
        <v>0.12470000000000001</v>
      </c>
      <c r="I15" s="84">
        <v>0.11</v>
      </c>
      <c r="J15" s="84">
        <v>0.20699999999999999</v>
      </c>
      <c r="K15" s="84">
        <v>7.4999999999999997E-2</v>
      </c>
      <c r="L15" s="84">
        <v>8.8099999999999998E-2</v>
      </c>
      <c r="M15" s="84">
        <v>0.14019999999999999</v>
      </c>
      <c r="N15" s="84">
        <v>0.20300000000000001</v>
      </c>
      <c r="O15" s="84">
        <v>0.1598</v>
      </c>
      <c r="P15" s="84">
        <v>0.31130000000000002</v>
      </c>
      <c r="Q15" s="84">
        <v>0.20580000000000001</v>
      </c>
      <c r="R15" s="84">
        <v>0.13239999999999999</v>
      </c>
      <c r="S15" s="84">
        <v>0.36609999999999998</v>
      </c>
      <c r="T15" s="84">
        <v>0.26640000000000003</v>
      </c>
      <c r="U15" s="84">
        <v>0.128</v>
      </c>
      <c r="V15" s="84">
        <v>7.8799999999999995E-2</v>
      </c>
      <c r="W15" s="84">
        <v>0.17749999999999999</v>
      </c>
      <c r="X15" s="84">
        <v>0.1066</v>
      </c>
      <c r="Y15" s="84">
        <v>0.1066</v>
      </c>
      <c r="Z15" s="84">
        <v>0.3322</v>
      </c>
      <c r="AA15" s="84">
        <v>0.15740000000000001</v>
      </c>
      <c r="AB15" s="84">
        <v>0.1169</v>
      </c>
      <c r="AC15" s="84">
        <v>0.18</v>
      </c>
      <c r="AD15" s="84">
        <v>0.10199999999999999</v>
      </c>
      <c r="AE15" s="84">
        <v>0</v>
      </c>
      <c r="AF15" s="84">
        <v>0.09</v>
      </c>
      <c r="AG15" s="84">
        <v>0.2</v>
      </c>
      <c r="AH15" s="84">
        <v>0.2</v>
      </c>
      <c r="AI15" s="84">
        <v>0.06</v>
      </c>
      <c r="AJ15" s="84">
        <v>0.15</v>
      </c>
      <c r="AK15" s="84">
        <v>0.1721</v>
      </c>
      <c r="AL15" s="84">
        <v>0.2399</v>
      </c>
      <c r="AM15" s="85">
        <v>7.3700000000000002E-2</v>
      </c>
      <c r="AN15" s="84">
        <v>0.1787</v>
      </c>
      <c r="AO15" s="84">
        <v>8.9700000000000002E-2</v>
      </c>
      <c r="AP15" s="84">
        <v>8.8999999999999996E-2</v>
      </c>
      <c r="AQ15" s="84">
        <v>0</v>
      </c>
      <c r="AR15" s="84">
        <v>0</v>
      </c>
      <c r="AS15" s="84">
        <v>0.1212</v>
      </c>
      <c r="AT15" s="84">
        <v>0.04</v>
      </c>
      <c r="AU15" s="84">
        <v>0</v>
      </c>
      <c r="AV15"/>
    </row>
    <row r="16" spans="1:48" s="28" customFormat="1" x14ac:dyDescent="0.2">
      <c r="A16" s="68" t="s">
        <v>97</v>
      </c>
      <c r="B16" s="69">
        <f>SUM(B14:B15)</f>
        <v>0.55023244346348366</v>
      </c>
      <c r="C16" s="69">
        <f t="shared" ref="C16:AU16" si="8">SUM(C14:C15)</f>
        <v>0.58015015448544671</v>
      </c>
      <c r="D16" s="69">
        <f t="shared" si="8"/>
        <v>0.28532008534461789</v>
      </c>
      <c r="E16" s="69">
        <f t="shared" si="8"/>
        <v>0.47129224088353899</v>
      </c>
      <c r="F16" s="69">
        <f t="shared" si="8"/>
        <v>0.56760574074716919</v>
      </c>
      <c r="G16" s="69">
        <f t="shared" si="8"/>
        <v>0.47943526453479524</v>
      </c>
      <c r="H16" s="69">
        <f t="shared" si="8"/>
        <v>0.54313656691725154</v>
      </c>
      <c r="I16" s="69">
        <f t="shared" si="8"/>
        <v>0.50019455912282917</v>
      </c>
      <c r="J16" s="69">
        <f t="shared" si="8"/>
        <v>0.57157241727502139</v>
      </c>
      <c r="K16" s="69">
        <f t="shared" si="8"/>
        <v>0.44311709134803118</v>
      </c>
      <c r="L16" s="69">
        <f t="shared" si="8"/>
        <v>0.49987817874240809</v>
      </c>
      <c r="M16" s="69">
        <f t="shared" si="8"/>
        <v>0.55470544865338223</v>
      </c>
      <c r="N16" s="69">
        <f t="shared" si="8"/>
        <v>0.57936116749079136</v>
      </c>
      <c r="O16" s="69">
        <f t="shared" si="8"/>
        <v>0.58854009982030631</v>
      </c>
      <c r="P16" s="69">
        <f t="shared" si="8"/>
        <v>0.64663377335974359</v>
      </c>
      <c r="Q16" s="69">
        <f t="shared" si="8"/>
        <v>0.62079847614518191</v>
      </c>
      <c r="R16" s="69">
        <f t="shared" si="8"/>
        <v>0.54739847614518189</v>
      </c>
      <c r="S16" s="69">
        <f t="shared" si="8"/>
        <v>0.77327825492623592</v>
      </c>
      <c r="T16" s="69">
        <f t="shared" si="8"/>
        <v>0.67403063903607918</v>
      </c>
      <c r="U16" s="69">
        <f t="shared" si="8"/>
        <v>0.55979460338515874</v>
      </c>
      <c r="V16" s="69">
        <f t="shared" si="8"/>
        <v>0.47668346508232917</v>
      </c>
      <c r="W16" s="69">
        <f t="shared" si="8"/>
        <v>0.55975873334381032</v>
      </c>
      <c r="X16" s="69">
        <f t="shared" si="8"/>
        <v>0.43121141201313939</v>
      </c>
      <c r="Y16" s="69">
        <f t="shared" si="8"/>
        <v>0.43121141201313939</v>
      </c>
      <c r="Z16" s="69">
        <f t="shared" si="8"/>
        <v>0.71092781519725223</v>
      </c>
      <c r="AA16" s="69">
        <f t="shared" si="8"/>
        <v>0.53766114778273588</v>
      </c>
      <c r="AB16" s="69">
        <f t="shared" si="8"/>
        <v>0.50980469876166845</v>
      </c>
      <c r="AC16" s="69">
        <f t="shared" si="8"/>
        <v>0.61014796161093154</v>
      </c>
      <c r="AD16" s="69">
        <f t="shared" si="8"/>
        <v>0.49423472427993953</v>
      </c>
      <c r="AE16" s="69">
        <f t="shared" si="8"/>
        <v>0.38229336929778418</v>
      </c>
      <c r="AF16" s="69">
        <f t="shared" si="8"/>
        <v>0.57036226299036386</v>
      </c>
      <c r="AG16" s="69">
        <f t="shared" si="8"/>
        <v>0.6201649733223249</v>
      </c>
      <c r="AH16" s="69">
        <f t="shared" si="8"/>
        <v>0.62016906710959629</v>
      </c>
      <c r="AI16" s="69">
        <f t="shared" si="8"/>
        <v>0.46628262461347536</v>
      </c>
      <c r="AJ16" s="69">
        <f t="shared" si="8"/>
        <v>0.58023817763892449</v>
      </c>
      <c r="AK16" s="69">
        <f t="shared" si="8"/>
        <v>0.5622476744569741</v>
      </c>
      <c r="AL16" s="69">
        <f t="shared" si="8"/>
        <v>0.61581368571154571</v>
      </c>
      <c r="AM16" s="69">
        <f t="shared" si="8"/>
        <v>0.40267100729298005</v>
      </c>
      <c r="AN16" s="69">
        <f t="shared" si="8"/>
        <v>0.56864735449021531</v>
      </c>
      <c r="AO16" s="69">
        <f t="shared" si="8"/>
        <v>0.46522472953044314</v>
      </c>
      <c r="AP16" s="69">
        <f t="shared" si="8"/>
        <v>0.54432676601182672</v>
      </c>
      <c r="AQ16" s="69">
        <f t="shared" si="8"/>
        <v>0.33089427683794748</v>
      </c>
      <c r="AR16" s="69">
        <f t="shared" ref="AR16" si="9">SUM(AR14:AR15)</f>
        <v>0.28848824694370223</v>
      </c>
      <c r="AS16" s="69">
        <f t="shared" si="8"/>
        <v>0.63840022046302947</v>
      </c>
      <c r="AT16" s="69">
        <f t="shared" si="8"/>
        <v>0.56018892721019042</v>
      </c>
      <c r="AU16" s="69">
        <f t="shared" si="8"/>
        <v>0.35016806486068319</v>
      </c>
    </row>
    <row r="17" spans="1:48" ht="13.5" thickBot="1" x14ac:dyDescent="0.25">
      <c r="A17" s="70"/>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60"/>
      <c r="AV17" s="28"/>
    </row>
    <row r="18" spans="1:48" ht="13.5" thickBot="1" x14ac:dyDescent="0.25">
      <c r="A18" s="71" t="s">
        <v>98</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60"/>
      <c r="AV18" s="28"/>
    </row>
    <row r="19" spans="1:48" x14ac:dyDescent="0.2">
      <c r="A19" s="72" t="s">
        <v>99</v>
      </c>
      <c r="B19" s="73">
        <v>24852</v>
      </c>
      <c r="C19" s="73">
        <v>24852</v>
      </c>
      <c r="D19" s="73">
        <v>24852</v>
      </c>
      <c r="E19" s="73">
        <v>24852</v>
      </c>
      <c r="F19" s="73">
        <v>24852</v>
      </c>
      <c r="G19" s="73">
        <v>24852</v>
      </c>
      <c r="H19" s="73">
        <v>24852</v>
      </c>
      <c r="I19" s="73">
        <v>24852</v>
      </c>
      <c r="J19" s="73">
        <v>24852</v>
      </c>
      <c r="K19" s="73">
        <v>24852</v>
      </c>
      <c r="L19" s="73">
        <v>24852</v>
      </c>
      <c r="M19" s="73">
        <v>24852</v>
      </c>
      <c r="N19" s="73">
        <v>24852</v>
      </c>
      <c r="O19" s="73">
        <v>24852</v>
      </c>
      <c r="P19" s="73">
        <v>24852</v>
      </c>
      <c r="Q19" s="73">
        <v>24852</v>
      </c>
      <c r="R19" s="73">
        <v>24852</v>
      </c>
      <c r="S19" s="73">
        <v>24852</v>
      </c>
      <c r="T19" s="73">
        <v>24852</v>
      </c>
      <c r="U19" s="73">
        <v>24852</v>
      </c>
      <c r="V19" s="73">
        <v>24852</v>
      </c>
      <c r="W19" s="73">
        <v>24852</v>
      </c>
      <c r="X19" s="73">
        <v>24852</v>
      </c>
      <c r="Y19" s="73">
        <v>24852</v>
      </c>
      <c r="Z19" s="73">
        <v>24852</v>
      </c>
      <c r="AA19" s="73">
        <v>24852</v>
      </c>
      <c r="AB19" s="73">
        <v>24852</v>
      </c>
      <c r="AC19" s="73">
        <v>24852</v>
      </c>
      <c r="AD19" s="73">
        <v>24852</v>
      </c>
      <c r="AE19" s="73">
        <v>24852</v>
      </c>
      <c r="AF19" s="73">
        <v>24852</v>
      </c>
      <c r="AG19" s="73">
        <v>24852</v>
      </c>
      <c r="AH19" s="73">
        <v>24852</v>
      </c>
      <c r="AI19" s="73">
        <v>24852</v>
      </c>
      <c r="AJ19" s="73">
        <v>24852</v>
      </c>
      <c r="AK19" s="73">
        <v>24852</v>
      </c>
      <c r="AL19" s="73">
        <v>24852</v>
      </c>
      <c r="AM19" s="73">
        <v>24852</v>
      </c>
      <c r="AN19" s="73">
        <v>24852</v>
      </c>
      <c r="AO19" s="73">
        <v>24852</v>
      </c>
      <c r="AP19" s="73">
        <v>24852</v>
      </c>
      <c r="AQ19" s="73">
        <v>24852</v>
      </c>
      <c r="AR19" s="73">
        <v>24852</v>
      </c>
      <c r="AS19" s="73">
        <v>24852</v>
      </c>
      <c r="AT19" s="73">
        <v>24852</v>
      </c>
      <c r="AU19" s="73">
        <v>24852</v>
      </c>
    </row>
    <row r="20" spans="1:48" x14ac:dyDescent="0.2">
      <c r="A20" s="74" t="s">
        <v>100</v>
      </c>
      <c r="B20" s="75">
        <v>64136</v>
      </c>
      <c r="C20" s="75">
        <v>64136</v>
      </c>
      <c r="D20" s="75">
        <v>64136</v>
      </c>
      <c r="E20" s="75">
        <v>64136</v>
      </c>
      <c r="F20" s="75">
        <v>64136</v>
      </c>
      <c r="G20" s="75">
        <v>64136</v>
      </c>
      <c r="H20" s="75">
        <v>64136</v>
      </c>
      <c r="I20" s="75">
        <v>64136</v>
      </c>
      <c r="J20" s="75">
        <v>64136</v>
      </c>
      <c r="K20" s="75">
        <v>64136</v>
      </c>
      <c r="L20" s="75">
        <v>64136</v>
      </c>
      <c r="M20" s="75">
        <v>64136</v>
      </c>
      <c r="N20" s="75">
        <v>64136</v>
      </c>
      <c r="O20" s="75">
        <v>64136</v>
      </c>
      <c r="P20" s="75">
        <v>64136</v>
      </c>
      <c r="Q20" s="75">
        <v>64136</v>
      </c>
      <c r="R20" s="75">
        <v>64136</v>
      </c>
      <c r="S20" s="75">
        <v>64136</v>
      </c>
      <c r="T20" s="75">
        <v>64136</v>
      </c>
      <c r="U20" s="75">
        <v>64136</v>
      </c>
      <c r="V20" s="75">
        <v>64136</v>
      </c>
      <c r="W20" s="75">
        <v>64136</v>
      </c>
      <c r="X20" s="75">
        <v>64136</v>
      </c>
      <c r="Y20" s="75">
        <v>64136</v>
      </c>
      <c r="Z20" s="75">
        <v>64136</v>
      </c>
      <c r="AA20" s="75">
        <v>64136</v>
      </c>
      <c r="AB20" s="75">
        <v>64136</v>
      </c>
      <c r="AC20" s="75">
        <v>64136</v>
      </c>
      <c r="AD20" s="75">
        <v>64136</v>
      </c>
      <c r="AE20" s="75">
        <v>64136</v>
      </c>
      <c r="AF20" s="75">
        <v>64136</v>
      </c>
      <c r="AG20" s="75">
        <v>64136</v>
      </c>
      <c r="AH20" s="75">
        <v>64136</v>
      </c>
      <c r="AI20" s="75">
        <v>64136</v>
      </c>
      <c r="AJ20" s="75">
        <v>64136</v>
      </c>
      <c r="AK20" s="75">
        <v>64136</v>
      </c>
      <c r="AL20" s="75">
        <v>64136</v>
      </c>
      <c r="AM20" s="75">
        <v>64136</v>
      </c>
      <c r="AN20" s="75">
        <v>64136</v>
      </c>
      <c r="AO20" s="75">
        <v>64136</v>
      </c>
      <c r="AP20" s="75">
        <v>64136</v>
      </c>
      <c r="AQ20" s="75">
        <v>64136</v>
      </c>
      <c r="AR20" s="75">
        <v>64136</v>
      </c>
      <c r="AS20" s="75">
        <v>64136</v>
      </c>
      <c r="AT20" s="75">
        <v>64136</v>
      </c>
      <c r="AU20" s="75">
        <v>64136</v>
      </c>
      <c r="AV20" s="28"/>
    </row>
    <row r="21" spans="1:48" x14ac:dyDescent="0.2">
      <c r="A21" s="76" t="s">
        <v>101</v>
      </c>
      <c r="B21" s="73">
        <v>52751</v>
      </c>
      <c r="C21" s="73">
        <v>52751</v>
      </c>
      <c r="D21" s="73">
        <v>52751</v>
      </c>
      <c r="E21" s="73">
        <v>52751</v>
      </c>
      <c r="F21" s="73">
        <v>52751</v>
      </c>
      <c r="G21" s="73">
        <v>52751</v>
      </c>
      <c r="H21" s="73">
        <v>52751</v>
      </c>
      <c r="I21" s="73">
        <v>52751</v>
      </c>
      <c r="J21" s="73">
        <v>52751</v>
      </c>
      <c r="K21" s="73">
        <v>52751</v>
      </c>
      <c r="L21" s="73">
        <v>52751</v>
      </c>
      <c r="M21" s="73">
        <v>52751</v>
      </c>
      <c r="N21" s="73">
        <v>52751</v>
      </c>
      <c r="O21" s="73">
        <v>52751</v>
      </c>
      <c r="P21" s="73">
        <v>52751</v>
      </c>
      <c r="Q21" s="73">
        <v>52751</v>
      </c>
      <c r="R21" s="73">
        <v>52751</v>
      </c>
      <c r="S21" s="73">
        <v>52751</v>
      </c>
      <c r="T21" s="73">
        <v>52751</v>
      </c>
      <c r="U21" s="73">
        <v>52751</v>
      </c>
      <c r="V21" s="73">
        <v>52751</v>
      </c>
      <c r="W21" s="73">
        <v>52751</v>
      </c>
      <c r="X21" s="73">
        <v>52751</v>
      </c>
      <c r="Y21" s="73">
        <v>52751</v>
      </c>
      <c r="Z21" s="73">
        <v>52751</v>
      </c>
      <c r="AA21" s="73">
        <v>52751</v>
      </c>
      <c r="AB21" s="73">
        <v>52751</v>
      </c>
      <c r="AC21" s="73">
        <v>52751</v>
      </c>
      <c r="AD21" s="73">
        <v>52751</v>
      </c>
      <c r="AE21" s="73">
        <v>52751</v>
      </c>
      <c r="AF21" s="73">
        <v>52751</v>
      </c>
      <c r="AG21" s="73">
        <v>52751</v>
      </c>
      <c r="AH21" s="73">
        <v>52751</v>
      </c>
      <c r="AI21" s="73">
        <v>52751</v>
      </c>
      <c r="AJ21" s="73">
        <v>52751</v>
      </c>
      <c r="AK21" s="73">
        <v>52751</v>
      </c>
      <c r="AL21" s="73">
        <v>52751</v>
      </c>
      <c r="AM21" s="73">
        <v>52751</v>
      </c>
      <c r="AN21" s="73">
        <v>52751</v>
      </c>
      <c r="AO21" s="73">
        <v>52751</v>
      </c>
      <c r="AP21" s="73">
        <v>52751</v>
      </c>
      <c r="AQ21" s="73">
        <v>52751</v>
      </c>
      <c r="AR21" s="73">
        <v>52751</v>
      </c>
      <c r="AS21" s="73">
        <v>52751</v>
      </c>
      <c r="AT21" s="73">
        <v>52751</v>
      </c>
      <c r="AU21" s="73">
        <v>52751</v>
      </c>
    </row>
    <row r="22" spans="1:48" x14ac:dyDescent="0.2">
      <c r="A22" s="74" t="s">
        <v>102</v>
      </c>
      <c r="B22" s="75">
        <v>85185</v>
      </c>
      <c r="C22" s="75">
        <v>85185</v>
      </c>
      <c r="D22" s="75">
        <v>85185</v>
      </c>
      <c r="E22" s="75">
        <v>85185</v>
      </c>
      <c r="F22" s="75">
        <v>85185</v>
      </c>
      <c r="G22" s="75">
        <v>85185</v>
      </c>
      <c r="H22" s="75">
        <v>85185</v>
      </c>
      <c r="I22" s="75">
        <v>85185</v>
      </c>
      <c r="J22" s="75">
        <v>85185</v>
      </c>
      <c r="K22" s="75">
        <v>85185</v>
      </c>
      <c r="L22" s="75">
        <v>85185</v>
      </c>
      <c r="M22" s="75">
        <v>85185</v>
      </c>
      <c r="N22" s="75">
        <v>85185</v>
      </c>
      <c r="O22" s="75">
        <v>85185</v>
      </c>
      <c r="P22" s="75">
        <v>85185</v>
      </c>
      <c r="Q22" s="75">
        <v>85185</v>
      </c>
      <c r="R22" s="75">
        <v>85185</v>
      </c>
      <c r="S22" s="75">
        <v>85185</v>
      </c>
      <c r="T22" s="75">
        <v>85185</v>
      </c>
      <c r="U22" s="75">
        <v>85185</v>
      </c>
      <c r="V22" s="75">
        <v>85185</v>
      </c>
      <c r="W22" s="75">
        <v>85185</v>
      </c>
      <c r="X22" s="75">
        <v>85185</v>
      </c>
      <c r="Y22" s="75">
        <v>85185</v>
      </c>
      <c r="Z22" s="75">
        <v>85185</v>
      </c>
      <c r="AA22" s="75">
        <v>85185</v>
      </c>
      <c r="AB22" s="75">
        <v>85185</v>
      </c>
      <c r="AC22" s="75">
        <v>85185</v>
      </c>
      <c r="AD22" s="75">
        <v>85185</v>
      </c>
      <c r="AE22" s="75">
        <v>85185</v>
      </c>
      <c r="AF22" s="75">
        <v>85185</v>
      </c>
      <c r="AG22" s="75">
        <v>85185</v>
      </c>
      <c r="AH22" s="75">
        <v>85185</v>
      </c>
      <c r="AI22" s="75">
        <v>85185</v>
      </c>
      <c r="AJ22" s="75">
        <v>85185</v>
      </c>
      <c r="AK22" s="75">
        <v>85185</v>
      </c>
      <c r="AL22" s="75">
        <v>85185</v>
      </c>
      <c r="AM22" s="75">
        <v>85185</v>
      </c>
      <c r="AN22" s="75">
        <v>85185</v>
      </c>
      <c r="AO22" s="75">
        <v>85185</v>
      </c>
      <c r="AP22" s="75">
        <v>85185</v>
      </c>
      <c r="AQ22" s="75">
        <v>85185</v>
      </c>
      <c r="AR22" s="75">
        <v>85185</v>
      </c>
      <c r="AS22" s="75">
        <v>85185</v>
      </c>
      <c r="AT22" s="75">
        <v>85185</v>
      </c>
      <c r="AU22" s="75">
        <v>85185</v>
      </c>
      <c r="AV22" s="28"/>
    </row>
    <row r="23" spans="1:48" x14ac:dyDescent="0.2">
      <c r="A23" s="76" t="s">
        <v>103</v>
      </c>
      <c r="B23" s="73">
        <v>0</v>
      </c>
      <c r="C23" s="73">
        <v>0</v>
      </c>
      <c r="D23" s="73">
        <v>0</v>
      </c>
      <c r="E23" s="73">
        <v>0</v>
      </c>
      <c r="F23" s="73">
        <v>0</v>
      </c>
      <c r="G23" s="73">
        <v>0</v>
      </c>
      <c r="H23" s="73">
        <v>0</v>
      </c>
      <c r="I23" s="73">
        <v>0</v>
      </c>
      <c r="J23" s="73">
        <v>0</v>
      </c>
      <c r="K23" s="73">
        <v>0</v>
      </c>
      <c r="L23" s="73">
        <v>0</v>
      </c>
      <c r="M23" s="73">
        <v>0</v>
      </c>
      <c r="N23" s="73">
        <v>0</v>
      </c>
      <c r="O23" s="73">
        <v>0</v>
      </c>
      <c r="P23" s="73">
        <v>0</v>
      </c>
      <c r="Q23" s="73">
        <v>0</v>
      </c>
      <c r="R23" s="73">
        <v>0</v>
      </c>
      <c r="S23" s="73">
        <v>0</v>
      </c>
      <c r="T23" s="73">
        <v>0</v>
      </c>
      <c r="U23" s="73">
        <v>0</v>
      </c>
      <c r="V23" s="73">
        <v>0</v>
      </c>
      <c r="W23" s="73">
        <v>0</v>
      </c>
      <c r="X23" s="73">
        <v>0</v>
      </c>
      <c r="Y23" s="73">
        <v>0</v>
      </c>
      <c r="Z23" s="73">
        <v>0</v>
      </c>
      <c r="AA23" s="73">
        <v>0</v>
      </c>
      <c r="AB23" s="73">
        <v>0</v>
      </c>
      <c r="AC23" s="73">
        <v>0</v>
      </c>
      <c r="AD23" s="73">
        <v>0</v>
      </c>
      <c r="AE23" s="73">
        <v>0</v>
      </c>
      <c r="AF23" s="73">
        <v>0</v>
      </c>
      <c r="AG23" s="73">
        <v>0</v>
      </c>
      <c r="AH23" s="73">
        <v>0</v>
      </c>
      <c r="AI23" s="73">
        <v>0</v>
      </c>
      <c r="AJ23" s="73">
        <v>0</v>
      </c>
      <c r="AK23" s="73">
        <v>0</v>
      </c>
      <c r="AL23" s="73">
        <v>0</v>
      </c>
      <c r="AM23" s="73">
        <v>0</v>
      </c>
      <c r="AN23" s="73">
        <v>0</v>
      </c>
      <c r="AO23" s="73">
        <v>0</v>
      </c>
      <c r="AP23" s="73">
        <v>0</v>
      </c>
      <c r="AQ23" s="73">
        <v>0</v>
      </c>
      <c r="AR23" s="73">
        <v>0</v>
      </c>
      <c r="AS23" s="73">
        <v>0</v>
      </c>
      <c r="AT23" s="73">
        <v>0</v>
      </c>
      <c r="AU23" s="73">
        <v>0</v>
      </c>
    </row>
    <row r="24" spans="1:48" x14ac:dyDescent="0.2">
      <c r="A24" s="74" t="s">
        <v>104</v>
      </c>
      <c r="B24" s="75">
        <v>0</v>
      </c>
      <c r="C24" s="75">
        <v>0</v>
      </c>
      <c r="D24" s="75">
        <v>0</v>
      </c>
      <c r="E24" s="75">
        <v>0</v>
      </c>
      <c r="F24" s="75">
        <v>0</v>
      </c>
      <c r="G24" s="75">
        <v>0</v>
      </c>
      <c r="H24" s="75">
        <v>0</v>
      </c>
      <c r="I24" s="75">
        <v>0</v>
      </c>
      <c r="J24" s="75">
        <v>0</v>
      </c>
      <c r="K24" s="75">
        <v>0</v>
      </c>
      <c r="L24" s="75">
        <v>0</v>
      </c>
      <c r="M24" s="75">
        <v>0</v>
      </c>
      <c r="N24" s="75">
        <v>0</v>
      </c>
      <c r="O24" s="75">
        <v>0</v>
      </c>
      <c r="P24" s="75">
        <v>0</v>
      </c>
      <c r="Q24" s="75">
        <v>0</v>
      </c>
      <c r="R24" s="75">
        <v>0</v>
      </c>
      <c r="S24" s="75">
        <v>0</v>
      </c>
      <c r="T24" s="75">
        <v>0</v>
      </c>
      <c r="U24" s="75">
        <v>0</v>
      </c>
      <c r="V24" s="75">
        <v>0</v>
      </c>
      <c r="W24" s="75">
        <v>0</v>
      </c>
      <c r="X24" s="75">
        <v>0</v>
      </c>
      <c r="Y24" s="75">
        <v>0</v>
      </c>
      <c r="Z24" s="75">
        <v>0</v>
      </c>
      <c r="AA24" s="75">
        <v>0</v>
      </c>
      <c r="AB24" s="75">
        <v>0</v>
      </c>
      <c r="AC24" s="75">
        <v>0</v>
      </c>
      <c r="AD24" s="75">
        <v>0</v>
      </c>
      <c r="AE24" s="75">
        <v>0</v>
      </c>
      <c r="AF24" s="75">
        <v>0</v>
      </c>
      <c r="AG24" s="75">
        <v>0</v>
      </c>
      <c r="AH24" s="75">
        <v>0</v>
      </c>
      <c r="AI24" s="75">
        <v>0</v>
      </c>
      <c r="AJ24" s="75">
        <v>0</v>
      </c>
      <c r="AK24" s="75">
        <v>0</v>
      </c>
      <c r="AL24" s="75">
        <v>0</v>
      </c>
      <c r="AM24" s="75">
        <v>0</v>
      </c>
      <c r="AN24" s="75">
        <v>0</v>
      </c>
      <c r="AO24" s="75">
        <v>0</v>
      </c>
      <c r="AP24" s="75">
        <v>0</v>
      </c>
      <c r="AQ24" s="75">
        <v>0</v>
      </c>
      <c r="AR24" s="75">
        <v>0</v>
      </c>
      <c r="AS24" s="75">
        <v>0</v>
      </c>
      <c r="AT24" s="75">
        <v>0</v>
      </c>
      <c r="AU24" s="75">
        <v>0</v>
      </c>
      <c r="AV24" s="28"/>
    </row>
    <row r="25" spans="1:48" s="8" customFormat="1" x14ac:dyDescent="0.2">
      <c r="A25" s="77" t="s">
        <v>105</v>
      </c>
      <c r="B25" s="78">
        <v>1425013</v>
      </c>
      <c r="C25" s="78">
        <v>1425013</v>
      </c>
      <c r="D25" s="78">
        <v>1425013</v>
      </c>
      <c r="E25" s="78">
        <v>1425013</v>
      </c>
      <c r="F25" s="78">
        <v>1425013</v>
      </c>
      <c r="G25" s="78">
        <v>1425013</v>
      </c>
      <c r="H25" s="78">
        <v>1425013</v>
      </c>
      <c r="I25" s="78">
        <v>1425013</v>
      </c>
      <c r="J25" s="78">
        <v>1425013</v>
      </c>
      <c r="K25" s="78">
        <v>1425013</v>
      </c>
      <c r="L25" s="78">
        <v>1425013</v>
      </c>
      <c r="M25" s="78">
        <v>1425013</v>
      </c>
      <c r="N25" s="78">
        <v>1425013</v>
      </c>
      <c r="O25" s="78">
        <v>1425013</v>
      </c>
      <c r="P25" s="78">
        <v>1425013</v>
      </c>
      <c r="Q25" s="78">
        <v>1425013</v>
      </c>
      <c r="R25" s="78">
        <v>1425013</v>
      </c>
      <c r="S25" s="78">
        <v>1425013</v>
      </c>
      <c r="T25" s="78">
        <v>1425013</v>
      </c>
      <c r="U25" s="78">
        <v>1425013</v>
      </c>
      <c r="V25" s="78">
        <v>1425013</v>
      </c>
      <c r="W25" s="78">
        <v>1425013</v>
      </c>
      <c r="X25" s="78">
        <v>1425013</v>
      </c>
      <c r="Y25" s="78">
        <v>1425013</v>
      </c>
      <c r="Z25" s="78">
        <v>1425013</v>
      </c>
      <c r="AA25" s="78">
        <v>1425013</v>
      </c>
      <c r="AB25" s="78">
        <v>1425013</v>
      </c>
      <c r="AC25" s="78">
        <v>1425013</v>
      </c>
      <c r="AD25" s="78">
        <v>1425013</v>
      </c>
      <c r="AE25" s="78">
        <v>1425013</v>
      </c>
      <c r="AF25" s="78">
        <v>1425013</v>
      </c>
      <c r="AG25" s="78">
        <v>1425013</v>
      </c>
      <c r="AH25" s="78">
        <v>1425013</v>
      </c>
      <c r="AI25" s="78">
        <v>1425013</v>
      </c>
      <c r="AJ25" s="78">
        <v>1425013</v>
      </c>
      <c r="AK25" s="78">
        <v>1425013</v>
      </c>
      <c r="AL25" s="78">
        <v>1425013</v>
      </c>
      <c r="AM25" s="78">
        <v>1425013</v>
      </c>
      <c r="AN25" s="78">
        <v>1425013</v>
      </c>
      <c r="AO25" s="78">
        <v>1425013</v>
      </c>
      <c r="AP25" s="78">
        <v>1425013</v>
      </c>
      <c r="AQ25" s="78">
        <v>1425013</v>
      </c>
      <c r="AR25" s="78">
        <v>1425013</v>
      </c>
      <c r="AS25" s="78">
        <v>1425013</v>
      </c>
      <c r="AT25" s="78">
        <v>1425013</v>
      </c>
      <c r="AU25" s="78">
        <v>1425013</v>
      </c>
      <c r="AV25"/>
    </row>
    <row r="26" spans="1:48" s="8" customFormat="1" ht="13.5" thickBot="1" x14ac:dyDescent="0.25">
      <c r="A26" s="79"/>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60"/>
      <c r="AV26" s="28"/>
    </row>
    <row r="27" spans="1:48" ht="13.5" thickBot="1" x14ac:dyDescent="0.25">
      <c r="A27" s="71" t="s">
        <v>106</v>
      </c>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28"/>
    </row>
    <row r="28" spans="1:48" x14ac:dyDescent="0.2">
      <c r="A28" s="72" t="s">
        <v>99</v>
      </c>
      <c r="B28" s="81">
        <v>17402</v>
      </c>
      <c r="C28" s="81">
        <v>17402</v>
      </c>
      <c r="D28" s="81">
        <v>17402</v>
      </c>
      <c r="E28" s="81">
        <v>17402</v>
      </c>
      <c r="F28" s="81">
        <v>17402</v>
      </c>
      <c r="G28" s="81">
        <v>17402</v>
      </c>
      <c r="H28" s="81">
        <v>17402</v>
      </c>
      <c r="I28" s="81">
        <v>17402</v>
      </c>
      <c r="J28" s="81">
        <v>17402</v>
      </c>
      <c r="K28" s="81">
        <v>17402</v>
      </c>
      <c r="L28" s="81">
        <v>17402</v>
      </c>
      <c r="M28" s="81">
        <v>17402</v>
      </c>
      <c r="N28" s="81">
        <v>17402</v>
      </c>
      <c r="O28" s="81">
        <v>17402</v>
      </c>
      <c r="P28" s="81">
        <v>17402</v>
      </c>
      <c r="Q28" s="81">
        <v>17402</v>
      </c>
      <c r="R28" s="81">
        <v>17402</v>
      </c>
      <c r="S28" s="81">
        <v>17402</v>
      </c>
      <c r="T28" s="81">
        <v>17402</v>
      </c>
      <c r="U28" s="81">
        <v>17402</v>
      </c>
      <c r="V28" s="81">
        <v>17402</v>
      </c>
      <c r="W28" s="81">
        <v>17402</v>
      </c>
      <c r="X28" s="81">
        <v>17402</v>
      </c>
      <c r="Y28" s="81">
        <v>17402</v>
      </c>
      <c r="Z28" s="81">
        <v>17402</v>
      </c>
      <c r="AA28" s="81">
        <v>17402</v>
      </c>
      <c r="AB28" s="81">
        <v>17402</v>
      </c>
      <c r="AC28" s="81">
        <v>17402</v>
      </c>
      <c r="AD28" s="81">
        <v>17402</v>
      </c>
      <c r="AE28" s="81">
        <v>17402</v>
      </c>
      <c r="AF28" s="81">
        <v>17402</v>
      </c>
      <c r="AG28" s="81">
        <v>17402</v>
      </c>
      <c r="AH28" s="81">
        <v>17402</v>
      </c>
      <c r="AI28" s="81">
        <v>17402</v>
      </c>
      <c r="AJ28" s="81">
        <v>17402</v>
      </c>
      <c r="AK28" s="81">
        <v>17402</v>
      </c>
      <c r="AL28" s="81">
        <v>17402</v>
      </c>
      <c r="AM28" s="81">
        <v>17402</v>
      </c>
      <c r="AN28" s="81">
        <v>17402</v>
      </c>
      <c r="AO28" s="81">
        <v>17402</v>
      </c>
      <c r="AP28" s="81">
        <v>17402</v>
      </c>
      <c r="AQ28" s="81">
        <v>17402</v>
      </c>
      <c r="AR28" s="81">
        <v>17402</v>
      </c>
      <c r="AS28" s="81">
        <v>17402</v>
      </c>
      <c r="AT28" s="81">
        <v>17402</v>
      </c>
      <c r="AU28" s="81">
        <v>17402</v>
      </c>
    </row>
    <row r="29" spans="1:48" x14ac:dyDescent="0.2">
      <c r="A29" s="74" t="s">
        <v>100</v>
      </c>
      <c r="B29" s="82">
        <v>4209</v>
      </c>
      <c r="C29" s="82">
        <v>4209</v>
      </c>
      <c r="D29" s="82">
        <v>4209</v>
      </c>
      <c r="E29" s="82">
        <v>4209</v>
      </c>
      <c r="F29" s="82">
        <v>4209</v>
      </c>
      <c r="G29" s="82">
        <v>4209</v>
      </c>
      <c r="H29" s="82">
        <v>4209</v>
      </c>
      <c r="I29" s="82">
        <v>4209</v>
      </c>
      <c r="J29" s="82">
        <v>4209</v>
      </c>
      <c r="K29" s="82">
        <v>4209</v>
      </c>
      <c r="L29" s="82">
        <v>4209</v>
      </c>
      <c r="M29" s="82">
        <v>4209</v>
      </c>
      <c r="N29" s="82">
        <v>4209</v>
      </c>
      <c r="O29" s="82">
        <v>4209</v>
      </c>
      <c r="P29" s="82">
        <v>4209</v>
      </c>
      <c r="Q29" s="82">
        <v>4209</v>
      </c>
      <c r="R29" s="82">
        <v>4209</v>
      </c>
      <c r="S29" s="82">
        <v>4209</v>
      </c>
      <c r="T29" s="82">
        <v>4209</v>
      </c>
      <c r="U29" s="82">
        <v>4209</v>
      </c>
      <c r="V29" s="82">
        <v>4209</v>
      </c>
      <c r="W29" s="82">
        <v>4209</v>
      </c>
      <c r="X29" s="82">
        <v>4209</v>
      </c>
      <c r="Y29" s="82">
        <v>4209</v>
      </c>
      <c r="Z29" s="82">
        <v>4209</v>
      </c>
      <c r="AA29" s="82">
        <v>4209</v>
      </c>
      <c r="AB29" s="82">
        <v>4209</v>
      </c>
      <c r="AC29" s="82">
        <v>4209</v>
      </c>
      <c r="AD29" s="82">
        <v>4209</v>
      </c>
      <c r="AE29" s="82">
        <v>4209</v>
      </c>
      <c r="AF29" s="82">
        <v>4209</v>
      </c>
      <c r="AG29" s="82">
        <v>4209</v>
      </c>
      <c r="AH29" s="82">
        <v>4209</v>
      </c>
      <c r="AI29" s="82">
        <v>4209</v>
      </c>
      <c r="AJ29" s="82">
        <v>4209</v>
      </c>
      <c r="AK29" s="82">
        <v>4209</v>
      </c>
      <c r="AL29" s="82">
        <v>4209</v>
      </c>
      <c r="AM29" s="82">
        <v>4209</v>
      </c>
      <c r="AN29" s="82">
        <v>4209</v>
      </c>
      <c r="AO29" s="82">
        <v>4209</v>
      </c>
      <c r="AP29" s="82">
        <v>4209</v>
      </c>
      <c r="AQ29" s="82">
        <v>4209</v>
      </c>
      <c r="AR29" s="82">
        <v>4209</v>
      </c>
      <c r="AS29" s="82">
        <v>4209</v>
      </c>
      <c r="AT29" s="82">
        <v>4209</v>
      </c>
      <c r="AU29" s="82">
        <v>4209</v>
      </c>
      <c r="AV29" s="28"/>
    </row>
    <row r="30" spans="1:48" x14ac:dyDescent="0.2">
      <c r="A30" s="76" t="s">
        <v>101</v>
      </c>
      <c r="B30" s="81">
        <v>1035</v>
      </c>
      <c r="C30" s="81">
        <v>1035</v>
      </c>
      <c r="D30" s="81">
        <v>1035</v>
      </c>
      <c r="E30" s="81">
        <v>1035</v>
      </c>
      <c r="F30" s="81">
        <v>1035</v>
      </c>
      <c r="G30" s="81">
        <v>1035</v>
      </c>
      <c r="H30" s="81">
        <v>1035</v>
      </c>
      <c r="I30" s="81">
        <v>1035</v>
      </c>
      <c r="J30" s="81">
        <v>1035</v>
      </c>
      <c r="K30" s="81">
        <v>1035</v>
      </c>
      <c r="L30" s="81">
        <v>1035</v>
      </c>
      <c r="M30" s="81">
        <v>1035</v>
      </c>
      <c r="N30" s="81">
        <v>1035</v>
      </c>
      <c r="O30" s="81">
        <v>1035</v>
      </c>
      <c r="P30" s="81">
        <v>1035</v>
      </c>
      <c r="Q30" s="81">
        <v>1035</v>
      </c>
      <c r="R30" s="81">
        <v>1035</v>
      </c>
      <c r="S30" s="81">
        <v>1035</v>
      </c>
      <c r="T30" s="81">
        <v>1035</v>
      </c>
      <c r="U30" s="81">
        <v>1035</v>
      </c>
      <c r="V30" s="81">
        <v>1035</v>
      </c>
      <c r="W30" s="81">
        <v>1035</v>
      </c>
      <c r="X30" s="81">
        <v>1035</v>
      </c>
      <c r="Y30" s="81">
        <v>1035</v>
      </c>
      <c r="Z30" s="81">
        <v>1035</v>
      </c>
      <c r="AA30" s="81">
        <v>1035</v>
      </c>
      <c r="AB30" s="81">
        <v>1035</v>
      </c>
      <c r="AC30" s="81">
        <v>1035</v>
      </c>
      <c r="AD30" s="81">
        <v>1035</v>
      </c>
      <c r="AE30" s="81">
        <v>1035</v>
      </c>
      <c r="AF30" s="81">
        <v>1035</v>
      </c>
      <c r="AG30" s="81">
        <v>1035</v>
      </c>
      <c r="AH30" s="81">
        <v>1035</v>
      </c>
      <c r="AI30" s="81">
        <v>1035</v>
      </c>
      <c r="AJ30" s="81">
        <v>1035</v>
      </c>
      <c r="AK30" s="81">
        <v>1035</v>
      </c>
      <c r="AL30" s="81">
        <v>1035</v>
      </c>
      <c r="AM30" s="81">
        <v>1035</v>
      </c>
      <c r="AN30" s="81">
        <v>1035</v>
      </c>
      <c r="AO30" s="81">
        <v>1035</v>
      </c>
      <c r="AP30" s="81">
        <v>1035</v>
      </c>
      <c r="AQ30" s="81">
        <v>1035</v>
      </c>
      <c r="AR30" s="81">
        <v>1035</v>
      </c>
      <c r="AS30" s="81">
        <v>1035</v>
      </c>
      <c r="AT30" s="81">
        <v>1035</v>
      </c>
      <c r="AU30" s="81">
        <v>1035</v>
      </c>
    </row>
    <row r="31" spans="1:48" x14ac:dyDescent="0.2">
      <c r="A31" s="74" t="s">
        <v>102</v>
      </c>
      <c r="B31" s="82">
        <v>1349</v>
      </c>
      <c r="C31" s="82">
        <v>1349</v>
      </c>
      <c r="D31" s="82">
        <v>1349</v>
      </c>
      <c r="E31" s="82">
        <v>1349</v>
      </c>
      <c r="F31" s="82">
        <v>1349</v>
      </c>
      <c r="G31" s="82">
        <v>1349</v>
      </c>
      <c r="H31" s="82">
        <v>1349</v>
      </c>
      <c r="I31" s="82">
        <v>1349</v>
      </c>
      <c r="J31" s="82">
        <v>1349</v>
      </c>
      <c r="K31" s="82">
        <v>1349</v>
      </c>
      <c r="L31" s="82">
        <v>1349</v>
      </c>
      <c r="M31" s="82">
        <v>1349</v>
      </c>
      <c r="N31" s="82">
        <v>1349</v>
      </c>
      <c r="O31" s="82">
        <v>1349</v>
      </c>
      <c r="P31" s="82">
        <v>1349</v>
      </c>
      <c r="Q31" s="82">
        <v>1349</v>
      </c>
      <c r="R31" s="82">
        <v>1349</v>
      </c>
      <c r="S31" s="82">
        <v>1349</v>
      </c>
      <c r="T31" s="82">
        <v>1349</v>
      </c>
      <c r="U31" s="82">
        <v>1349</v>
      </c>
      <c r="V31" s="82">
        <v>1349</v>
      </c>
      <c r="W31" s="82">
        <v>1349</v>
      </c>
      <c r="X31" s="82">
        <v>1349</v>
      </c>
      <c r="Y31" s="82">
        <v>1349</v>
      </c>
      <c r="Z31" s="82">
        <v>1349</v>
      </c>
      <c r="AA31" s="82">
        <v>1349</v>
      </c>
      <c r="AB31" s="82">
        <v>1349</v>
      </c>
      <c r="AC31" s="82">
        <v>1349</v>
      </c>
      <c r="AD31" s="82">
        <v>1349</v>
      </c>
      <c r="AE31" s="82">
        <v>1349</v>
      </c>
      <c r="AF31" s="82">
        <v>1349</v>
      </c>
      <c r="AG31" s="82">
        <v>1349</v>
      </c>
      <c r="AH31" s="82">
        <v>1349</v>
      </c>
      <c r="AI31" s="82">
        <v>1349</v>
      </c>
      <c r="AJ31" s="82">
        <v>1349</v>
      </c>
      <c r="AK31" s="82">
        <v>1349</v>
      </c>
      <c r="AL31" s="82">
        <v>1349</v>
      </c>
      <c r="AM31" s="82">
        <v>1349</v>
      </c>
      <c r="AN31" s="82">
        <v>1349</v>
      </c>
      <c r="AO31" s="82">
        <v>1349</v>
      </c>
      <c r="AP31" s="82">
        <v>1349</v>
      </c>
      <c r="AQ31" s="82">
        <v>1349</v>
      </c>
      <c r="AR31" s="82">
        <v>1349</v>
      </c>
      <c r="AS31" s="82">
        <v>1349</v>
      </c>
      <c r="AT31" s="82">
        <v>1349</v>
      </c>
      <c r="AU31" s="82">
        <v>1349</v>
      </c>
      <c r="AV31" s="28"/>
    </row>
    <row r="32" spans="1:48" x14ac:dyDescent="0.2">
      <c r="A32" s="76" t="s">
        <v>103</v>
      </c>
      <c r="B32" s="81">
        <v>42245</v>
      </c>
      <c r="C32" s="81">
        <v>42245</v>
      </c>
      <c r="D32" s="81">
        <v>42245</v>
      </c>
      <c r="E32" s="81">
        <v>42245</v>
      </c>
      <c r="F32" s="81">
        <v>42245</v>
      </c>
      <c r="G32" s="81">
        <v>42245</v>
      </c>
      <c r="H32" s="81">
        <v>42245</v>
      </c>
      <c r="I32" s="81">
        <v>42245</v>
      </c>
      <c r="J32" s="81">
        <v>42245</v>
      </c>
      <c r="K32" s="81">
        <v>42245</v>
      </c>
      <c r="L32" s="81">
        <v>42245</v>
      </c>
      <c r="M32" s="81">
        <v>42245</v>
      </c>
      <c r="N32" s="81">
        <v>42245</v>
      </c>
      <c r="O32" s="81">
        <v>42245</v>
      </c>
      <c r="P32" s="81">
        <v>42245</v>
      </c>
      <c r="Q32" s="81">
        <v>42245</v>
      </c>
      <c r="R32" s="81">
        <v>42245</v>
      </c>
      <c r="S32" s="81">
        <v>42245</v>
      </c>
      <c r="T32" s="81">
        <v>42245</v>
      </c>
      <c r="U32" s="81">
        <v>42245</v>
      </c>
      <c r="V32" s="81">
        <v>42245</v>
      </c>
      <c r="W32" s="81">
        <v>42245</v>
      </c>
      <c r="X32" s="81">
        <v>42245</v>
      </c>
      <c r="Y32" s="81">
        <v>42245</v>
      </c>
      <c r="Z32" s="81">
        <v>42245</v>
      </c>
      <c r="AA32" s="81">
        <v>42245</v>
      </c>
      <c r="AB32" s="81">
        <v>42245</v>
      </c>
      <c r="AC32" s="81">
        <v>42245</v>
      </c>
      <c r="AD32" s="81">
        <v>42245</v>
      </c>
      <c r="AE32" s="81">
        <v>42245</v>
      </c>
      <c r="AF32" s="81">
        <v>42245</v>
      </c>
      <c r="AG32" s="81">
        <v>42245</v>
      </c>
      <c r="AH32" s="81">
        <v>42245</v>
      </c>
      <c r="AI32" s="81">
        <v>42245</v>
      </c>
      <c r="AJ32" s="81">
        <v>42245</v>
      </c>
      <c r="AK32" s="81">
        <v>42245</v>
      </c>
      <c r="AL32" s="81">
        <v>42245</v>
      </c>
      <c r="AM32" s="81">
        <v>42245</v>
      </c>
      <c r="AN32" s="81">
        <v>42245</v>
      </c>
      <c r="AO32" s="81">
        <v>42245</v>
      </c>
      <c r="AP32" s="81">
        <v>42245</v>
      </c>
      <c r="AQ32" s="81">
        <v>42245</v>
      </c>
      <c r="AR32" s="81">
        <v>42245</v>
      </c>
      <c r="AS32" s="81">
        <v>42245</v>
      </c>
      <c r="AT32" s="81">
        <v>42245</v>
      </c>
      <c r="AU32" s="81">
        <v>42245</v>
      </c>
    </row>
    <row r="33" spans="1:48" x14ac:dyDescent="0.2">
      <c r="A33" s="74" t="s">
        <v>104</v>
      </c>
      <c r="B33" s="82">
        <v>685</v>
      </c>
      <c r="C33" s="82">
        <v>685</v>
      </c>
      <c r="D33" s="82">
        <v>685</v>
      </c>
      <c r="E33" s="82">
        <v>685</v>
      </c>
      <c r="F33" s="82">
        <v>685</v>
      </c>
      <c r="G33" s="82">
        <v>685</v>
      </c>
      <c r="H33" s="82">
        <v>685</v>
      </c>
      <c r="I33" s="82">
        <v>685</v>
      </c>
      <c r="J33" s="82">
        <v>685</v>
      </c>
      <c r="K33" s="82">
        <v>685</v>
      </c>
      <c r="L33" s="82">
        <v>685</v>
      </c>
      <c r="M33" s="82">
        <v>685</v>
      </c>
      <c r="N33" s="82">
        <v>685</v>
      </c>
      <c r="O33" s="82">
        <v>685</v>
      </c>
      <c r="P33" s="82">
        <v>685</v>
      </c>
      <c r="Q33" s="82">
        <v>685</v>
      </c>
      <c r="R33" s="82">
        <v>685</v>
      </c>
      <c r="S33" s="82">
        <v>685</v>
      </c>
      <c r="T33" s="82">
        <v>685</v>
      </c>
      <c r="U33" s="82">
        <v>685</v>
      </c>
      <c r="V33" s="82">
        <v>685</v>
      </c>
      <c r="W33" s="82">
        <v>685</v>
      </c>
      <c r="X33" s="82">
        <v>685</v>
      </c>
      <c r="Y33" s="82">
        <v>685</v>
      </c>
      <c r="Z33" s="82">
        <v>685</v>
      </c>
      <c r="AA33" s="82">
        <v>685</v>
      </c>
      <c r="AB33" s="82">
        <v>685</v>
      </c>
      <c r="AC33" s="82">
        <v>685</v>
      </c>
      <c r="AD33" s="82">
        <v>685</v>
      </c>
      <c r="AE33" s="82">
        <v>685</v>
      </c>
      <c r="AF33" s="82">
        <v>685</v>
      </c>
      <c r="AG33" s="82">
        <v>685</v>
      </c>
      <c r="AH33" s="82">
        <v>685</v>
      </c>
      <c r="AI33" s="82">
        <v>685</v>
      </c>
      <c r="AJ33" s="82">
        <v>685</v>
      </c>
      <c r="AK33" s="82">
        <v>685</v>
      </c>
      <c r="AL33" s="82">
        <v>685</v>
      </c>
      <c r="AM33" s="82">
        <v>685</v>
      </c>
      <c r="AN33" s="82">
        <v>685</v>
      </c>
      <c r="AO33" s="82">
        <v>685</v>
      </c>
      <c r="AP33" s="82">
        <v>685</v>
      </c>
      <c r="AQ33" s="82">
        <v>685</v>
      </c>
      <c r="AR33" s="82">
        <v>685</v>
      </c>
      <c r="AS33" s="82">
        <v>685</v>
      </c>
      <c r="AT33" s="82">
        <v>685</v>
      </c>
      <c r="AU33" s="82">
        <v>685</v>
      </c>
      <c r="AV33" s="28"/>
    </row>
    <row r="34" spans="1:48" s="8" customFormat="1" x14ac:dyDescent="0.2">
      <c r="A34" s="77" t="s">
        <v>105</v>
      </c>
      <c r="B34" s="83">
        <v>1313568</v>
      </c>
      <c r="C34" s="83">
        <v>1313568</v>
      </c>
      <c r="D34" s="83">
        <v>1313568</v>
      </c>
      <c r="E34" s="83">
        <v>1313568</v>
      </c>
      <c r="F34" s="83">
        <v>1313568</v>
      </c>
      <c r="G34" s="83">
        <v>1313568</v>
      </c>
      <c r="H34" s="83">
        <v>1313568</v>
      </c>
      <c r="I34" s="83">
        <v>1313568</v>
      </c>
      <c r="J34" s="83">
        <v>1313568</v>
      </c>
      <c r="K34" s="83">
        <v>1313568</v>
      </c>
      <c r="L34" s="83">
        <v>1313568</v>
      </c>
      <c r="M34" s="83">
        <v>1313568</v>
      </c>
      <c r="N34" s="83">
        <v>1313568</v>
      </c>
      <c r="O34" s="83">
        <v>1313568</v>
      </c>
      <c r="P34" s="83">
        <v>1313568</v>
      </c>
      <c r="Q34" s="83">
        <v>1313568</v>
      </c>
      <c r="R34" s="83">
        <v>1313568</v>
      </c>
      <c r="S34" s="83">
        <v>1313568</v>
      </c>
      <c r="T34" s="83">
        <v>1313568</v>
      </c>
      <c r="U34" s="83">
        <v>1313568</v>
      </c>
      <c r="V34" s="83">
        <v>1313568</v>
      </c>
      <c r="W34" s="83">
        <v>1313568</v>
      </c>
      <c r="X34" s="83">
        <v>1313568</v>
      </c>
      <c r="Y34" s="83">
        <v>1313568</v>
      </c>
      <c r="Z34" s="83">
        <v>1313568</v>
      </c>
      <c r="AA34" s="83">
        <v>1313568</v>
      </c>
      <c r="AB34" s="83">
        <v>1313568</v>
      </c>
      <c r="AC34" s="83">
        <v>1313568</v>
      </c>
      <c r="AD34" s="83">
        <v>1313568</v>
      </c>
      <c r="AE34" s="83">
        <v>1313568</v>
      </c>
      <c r="AF34" s="83">
        <v>1313568</v>
      </c>
      <c r="AG34" s="83">
        <v>1313568</v>
      </c>
      <c r="AH34" s="83">
        <v>1313568</v>
      </c>
      <c r="AI34" s="83">
        <v>1313568</v>
      </c>
      <c r="AJ34" s="83">
        <v>1313568</v>
      </c>
      <c r="AK34" s="83">
        <v>1313568</v>
      </c>
      <c r="AL34" s="83">
        <v>1313568</v>
      </c>
      <c r="AM34" s="83">
        <v>1313568</v>
      </c>
      <c r="AN34" s="83">
        <v>1313568</v>
      </c>
      <c r="AO34" s="83">
        <v>1313568</v>
      </c>
      <c r="AP34" s="83">
        <v>1313568</v>
      </c>
      <c r="AQ34" s="83">
        <v>1313568</v>
      </c>
      <c r="AR34" s="83">
        <v>1313568</v>
      </c>
      <c r="AS34" s="83">
        <v>1313568</v>
      </c>
      <c r="AT34" s="83">
        <v>1313568</v>
      </c>
      <c r="AU34" s="83">
        <v>1313568</v>
      </c>
      <c r="AV34"/>
    </row>
    <row r="35" spans="1:48" s="8" customFormat="1" ht="13.5" thickBot="1" x14ac:dyDescent="0.25">
      <c r="A35" s="79"/>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8"/>
    </row>
    <row r="36" spans="1:48" ht="13.5" thickBot="1" x14ac:dyDescent="0.25">
      <c r="A36" s="71" t="s">
        <v>107</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24"/>
    </row>
    <row r="37" spans="1:48" s="28" customFormat="1" x14ac:dyDescent="0.2">
      <c r="A37" s="72" t="s">
        <v>99</v>
      </c>
      <c r="B37" s="89">
        <v>197.39889359999998</v>
      </c>
      <c r="C37" s="81">
        <v>13221.570103981419</v>
      </c>
      <c r="D37" s="81">
        <v>1523.4901275876591</v>
      </c>
      <c r="E37" s="81">
        <v>188.96554385356123</v>
      </c>
      <c r="F37" s="81">
        <v>596.94267629010801</v>
      </c>
      <c r="G37" s="81">
        <v>1300.970641836775</v>
      </c>
      <c r="H37" s="81">
        <v>1409.2698244121643</v>
      </c>
      <c r="I37" s="81">
        <v>3441.2679927331133</v>
      </c>
      <c r="J37" s="81">
        <v>1572.681553497087</v>
      </c>
      <c r="K37" s="81">
        <v>1141.8460924714</v>
      </c>
      <c r="L37" s="81">
        <v>696.33548243952407</v>
      </c>
      <c r="M37" s="81">
        <v>1286.6723099304356</v>
      </c>
      <c r="N37" s="81">
        <v>1306.6448918361161</v>
      </c>
      <c r="O37" s="81">
        <v>3353.1784818499382</v>
      </c>
      <c r="P37" s="81">
        <v>804.58528147155482</v>
      </c>
      <c r="Q37" s="81">
        <v>2503.5737883108732</v>
      </c>
      <c r="R37" s="81">
        <v>2503.5737883108732</v>
      </c>
      <c r="S37" s="81">
        <v>858.14407464404871</v>
      </c>
      <c r="T37" s="81">
        <v>1683.6221825250229</v>
      </c>
      <c r="U37" s="81">
        <v>1462.9429853119041</v>
      </c>
      <c r="V37" s="81">
        <v>947.03309871581723</v>
      </c>
      <c r="W37" s="81">
        <v>1130.7451406552686</v>
      </c>
      <c r="X37" s="81">
        <v>554.73918708628105</v>
      </c>
      <c r="Y37" s="81">
        <v>554.73918708628105</v>
      </c>
      <c r="Z37" s="81">
        <v>592.11045787622436</v>
      </c>
      <c r="AA37" s="81">
        <v>1135.3515400810413</v>
      </c>
      <c r="AB37" s="81">
        <v>1491.9689269151083</v>
      </c>
      <c r="AC37" s="81">
        <v>844</v>
      </c>
      <c r="AD37" s="81">
        <v>639.80011821711889</v>
      </c>
      <c r="AE37" s="81">
        <v>216.267146</v>
      </c>
      <c r="AF37" s="81">
        <v>478.64518379999998</v>
      </c>
      <c r="AG37" s="81">
        <v>1578.150793049</v>
      </c>
      <c r="AH37" s="81">
        <v>1348.0737918</v>
      </c>
      <c r="AI37" s="81">
        <v>937.89964458971247</v>
      </c>
      <c r="AJ37" s="81">
        <v>2014.1629889835572</v>
      </c>
      <c r="AK37" s="81">
        <v>1118.6048857698227</v>
      </c>
      <c r="AL37" s="81">
        <v>522.95760807791555</v>
      </c>
      <c r="AM37" s="81">
        <v>26.286891090505119</v>
      </c>
      <c r="AN37" s="81">
        <v>1987.3771732311227</v>
      </c>
      <c r="AO37" s="81">
        <v>2898.8059657989415</v>
      </c>
      <c r="AP37" s="81">
        <v>990.0451027425047</v>
      </c>
      <c r="AQ37" s="81">
        <v>242.4264942850055</v>
      </c>
      <c r="AR37" s="81">
        <v>0</v>
      </c>
      <c r="AS37" s="81">
        <v>855.15258978745624</v>
      </c>
      <c r="AT37" s="81">
        <v>4045.4539675713731</v>
      </c>
      <c r="AU37" s="81">
        <v>101.44018594890181</v>
      </c>
    </row>
    <row r="38" spans="1:48" x14ac:dyDescent="0.2">
      <c r="A38" s="74" t="s">
        <v>100</v>
      </c>
      <c r="B38" s="90">
        <v>26</v>
      </c>
      <c r="C38" s="82">
        <v>274.7689717373342</v>
      </c>
      <c r="D38" s="82">
        <v>0</v>
      </c>
      <c r="E38" s="82">
        <v>128.80687729754754</v>
      </c>
      <c r="F38" s="82">
        <v>2</v>
      </c>
      <c r="G38" s="82">
        <v>302.41442514916952</v>
      </c>
      <c r="H38" s="82">
        <v>99.003342623731555</v>
      </c>
      <c r="I38" s="82">
        <v>313.68371701468902</v>
      </c>
      <c r="J38" s="82">
        <v>595.92912077699327</v>
      </c>
      <c r="K38" s="82">
        <v>276.34604263199998</v>
      </c>
      <c r="L38" s="82">
        <v>354.63673645916339</v>
      </c>
      <c r="M38" s="82">
        <v>888.58716227481227</v>
      </c>
      <c r="N38" s="82">
        <v>157.02825249683636</v>
      </c>
      <c r="O38" s="82">
        <v>298.42576572589684</v>
      </c>
      <c r="P38" s="82">
        <v>836.28475834683968</v>
      </c>
      <c r="Q38" s="82">
        <v>900.29470186912283</v>
      </c>
      <c r="R38" s="82">
        <v>900.29470186912283</v>
      </c>
      <c r="S38" s="82">
        <v>0</v>
      </c>
      <c r="T38" s="82">
        <v>999.3255796658292</v>
      </c>
      <c r="U38" s="82">
        <v>196.56525978142116</v>
      </c>
      <c r="V38" s="82">
        <v>281.29080818315322</v>
      </c>
      <c r="W38" s="82">
        <v>127.25567284441286</v>
      </c>
      <c r="X38" s="82">
        <v>106</v>
      </c>
      <c r="Y38" s="82">
        <v>106</v>
      </c>
      <c r="Z38" s="82">
        <v>122.74669797982286</v>
      </c>
      <c r="AA38" s="82">
        <v>236.18424108391704</v>
      </c>
      <c r="AB38" s="82">
        <v>421.06417232149835</v>
      </c>
      <c r="AC38" s="82">
        <v>723.27584017046513</v>
      </c>
      <c r="AD38" s="82">
        <v>77</v>
      </c>
      <c r="AE38" s="82">
        <v>31</v>
      </c>
      <c r="AF38" s="82">
        <v>20</v>
      </c>
      <c r="AG38" s="82">
        <v>1068.0426174375</v>
      </c>
      <c r="AH38" s="82">
        <v>957.20227739999996</v>
      </c>
      <c r="AI38" s="82">
        <v>114</v>
      </c>
      <c r="AJ38" s="82">
        <v>349.21430364242508</v>
      </c>
      <c r="AK38" s="82">
        <v>693.55642910337463</v>
      </c>
      <c r="AL38" s="82">
        <v>32.300104606797959</v>
      </c>
      <c r="AM38" s="82">
        <v>0</v>
      </c>
      <c r="AN38" s="82">
        <v>234.15211782406067</v>
      </c>
      <c r="AO38" s="82">
        <v>522.77679680386348</v>
      </c>
      <c r="AP38" s="82">
        <v>521.92708774802566</v>
      </c>
      <c r="AQ38" s="82">
        <v>0</v>
      </c>
      <c r="AR38" s="82">
        <v>90.523957194846346</v>
      </c>
      <c r="AS38" s="82">
        <v>0</v>
      </c>
      <c r="AT38" s="82">
        <v>0</v>
      </c>
      <c r="AU38" s="82">
        <v>0</v>
      </c>
    </row>
    <row r="39" spans="1:48" s="28" customFormat="1" x14ac:dyDescent="0.2">
      <c r="A39" s="76" t="s">
        <v>101</v>
      </c>
      <c r="B39" s="89">
        <v>317.60000000000002</v>
      </c>
      <c r="C39" s="81">
        <v>6894.2609283860083</v>
      </c>
      <c r="D39" s="81">
        <v>480.08288422619057</v>
      </c>
      <c r="E39" s="81">
        <v>307.02253960338237</v>
      </c>
      <c r="F39" s="81">
        <v>864.75749373787357</v>
      </c>
      <c r="G39" s="81">
        <v>2682.1245863516847</v>
      </c>
      <c r="H39" s="81">
        <v>2381.9061088378135</v>
      </c>
      <c r="I39" s="81">
        <v>3985.6956756584777</v>
      </c>
      <c r="J39" s="81">
        <v>2551.9170298684621</v>
      </c>
      <c r="K39" s="81">
        <v>1252.7837290980001</v>
      </c>
      <c r="L39" s="81">
        <v>158.42414389581126</v>
      </c>
      <c r="M39" s="81">
        <v>3197.3047345694836</v>
      </c>
      <c r="N39" s="81">
        <v>1701.5646446473952</v>
      </c>
      <c r="O39" s="81">
        <v>4583.2790190308342</v>
      </c>
      <c r="P39" s="81">
        <v>941.35170974252412</v>
      </c>
      <c r="Q39" s="81">
        <v>2460.7336353024666</v>
      </c>
      <c r="R39" s="81">
        <v>2460.7336353024666</v>
      </c>
      <c r="S39" s="81">
        <v>777.12297845142052</v>
      </c>
      <c r="T39" s="81">
        <v>1034.8407109357779</v>
      </c>
      <c r="U39" s="81">
        <v>1642.5664645025849</v>
      </c>
      <c r="V39" s="81">
        <v>3218.6386552589638</v>
      </c>
      <c r="W39" s="81">
        <v>1090.5913048063658</v>
      </c>
      <c r="X39" s="81">
        <v>704.18184568378831</v>
      </c>
      <c r="Y39" s="81">
        <v>704.18184568378831</v>
      </c>
      <c r="Z39" s="81">
        <v>975.76374001611021</v>
      </c>
      <c r="AA39" s="81">
        <v>1322.6633255032357</v>
      </c>
      <c r="AB39" s="81">
        <v>3254.866297607417</v>
      </c>
      <c r="AC39" s="81">
        <v>1467</v>
      </c>
      <c r="AD39" s="81">
        <v>937</v>
      </c>
      <c r="AE39" s="81">
        <v>374</v>
      </c>
      <c r="AF39" s="81">
        <v>249</v>
      </c>
      <c r="AG39" s="81">
        <v>1683</v>
      </c>
      <c r="AH39" s="81">
        <v>1466</v>
      </c>
      <c r="AI39" s="81">
        <v>1397</v>
      </c>
      <c r="AJ39" s="81">
        <v>2103.3488874150148</v>
      </c>
      <c r="AK39" s="81">
        <v>2826.4883364485372</v>
      </c>
      <c r="AL39" s="81">
        <v>953.57813590203614</v>
      </c>
      <c r="AM39" s="81">
        <v>29.715708004636177</v>
      </c>
      <c r="AN39" s="81">
        <v>1581.6664091488942</v>
      </c>
      <c r="AO39" s="81">
        <v>1670.3004455181226</v>
      </c>
      <c r="AP39" s="81">
        <v>1878.4777104242185</v>
      </c>
      <c r="AQ39" s="81">
        <v>869.6080611412998</v>
      </c>
      <c r="AR39" s="81">
        <v>136.37718184203368</v>
      </c>
      <c r="AS39" s="81">
        <v>1191.7046274125439</v>
      </c>
      <c r="AT39" s="81">
        <v>3467.0584007421053</v>
      </c>
      <c r="AU39" s="81">
        <v>190.60440687121823</v>
      </c>
    </row>
    <row r="40" spans="1:48" x14ac:dyDescent="0.2">
      <c r="A40" s="74" t="s">
        <v>102</v>
      </c>
      <c r="B40" s="90">
        <v>477</v>
      </c>
      <c r="C40" s="82">
        <v>5037.2036174588648</v>
      </c>
      <c r="D40" s="82">
        <v>100</v>
      </c>
      <c r="E40" s="82">
        <v>141.37231460949363</v>
      </c>
      <c r="F40" s="82">
        <v>355.06604224510932</v>
      </c>
      <c r="G40" s="82">
        <v>1842.7134748633373</v>
      </c>
      <c r="H40" s="82">
        <v>1393.3897537207592</v>
      </c>
      <c r="I40" s="82">
        <v>3270.6199365885464</v>
      </c>
      <c r="J40" s="82">
        <v>3106.535228263283</v>
      </c>
      <c r="K40" s="82">
        <v>797.20657436969998</v>
      </c>
      <c r="L40" s="82">
        <v>6.7112496222271876</v>
      </c>
      <c r="M40" s="82">
        <v>2545.3806664586218</v>
      </c>
      <c r="N40" s="82">
        <v>2610.2873593032746</v>
      </c>
      <c r="O40" s="82">
        <v>5984.4261784970549</v>
      </c>
      <c r="P40" s="82">
        <v>254.35599734881296</v>
      </c>
      <c r="Q40" s="82">
        <v>4216.3587260565228</v>
      </c>
      <c r="R40" s="82">
        <v>4216.3587260565228</v>
      </c>
      <c r="S40" s="82">
        <v>821.73654525155882</v>
      </c>
      <c r="T40" s="82">
        <v>3153.2569767518353</v>
      </c>
      <c r="U40" s="82">
        <v>2702.6780879314792</v>
      </c>
      <c r="V40" s="82">
        <v>0</v>
      </c>
      <c r="W40" s="82">
        <v>535.74444512418461</v>
      </c>
      <c r="X40" s="82">
        <v>546.90493933417235</v>
      </c>
      <c r="Y40" s="82">
        <v>546.90493933417235</v>
      </c>
      <c r="Z40" s="82">
        <v>560</v>
      </c>
      <c r="AA40" s="82">
        <v>1276.0539945494688</v>
      </c>
      <c r="AB40" s="82">
        <v>2506.013884392878</v>
      </c>
      <c r="AC40" s="82">
        <v>1893.3868640975345</v>
      </c>
      <c r="AD40" s="82">
        <v>957.7114545689999</v>
      </c>
      <c r="AE40" s="82">
        <v>237</v>
      </c>
      <c r="AF40" s="82">
        <v>279</v>
      </c>
      <c r="AG40" s="82">
        <v>1065</v>
      </c>
      <c r="AH40" s="82">
        <v>928</v>
      </c>
      <c r="AI40" s="82">
        <v>1951.1671602102874</v>
      </c>
      <c r="AJ40" s="82">
        <v>1041.9835984806907</v>
      </c>
      <c r="AK40" s="82">
        <v>952.7382646335767</v>
      </c>
      <c r="AL40" s="82">
        <v>124.01521316437112</v>
      </c>
      <c r="AM40" s="82">
        <v>5.0495650746139864</v>
      </c>
      <c r="AN40" s="82">
        <v>1174.5763456597035</v>
      </c>
      <c r="AO40" s="82">
        <v>1401.2103148806059</v>
      </c>
      <c r="AP40" s="82">
        <v>315</v>
      </c>
      <c r="AQ40" s="82">
        <v>349.06072217211539</v>
      </c>
      <c r="AR40" s="82">
        <v>0</v>
      </c>
      <c r="AS40" s="82">
        <v>777</v>
      </c>
      <c r="AT40" s="82">
        <v>7475.1959687452218</v>
      </c>
      <c r="AU40" s="82">
        <v>68</v>
      </c>
    </row>
    <row r="41" spans="1:48" s="28" customFormat="1" x14ac:dyDescent="0.2">
      <c r="A41" s="76" t="s">
        <v>103</v>
      </c>
      <c r="B41" s="89">
        <v>0</v>
      </c>
      <c r="C41" s="81">
        <v>903.55087493442829</v>
      </c>
      <c r="D41" s="81">
        <v>0</v>
      </c>
      <c r="E41" s="81">
        <v>0</v>
      </c>
      <c r="F41" s="81">
        <v>0</v>
      </c>
      <c r="G41" s="81">
        <v>0</v>
      </c>
      <c r="H41" s="81">
        <v>0</v>
      </c>
      <c r="I41" s="81">
        <v>0</v>
      </c>
      <c r="J41" s="81">
        <v>0</v>
      </c>
      <c r="K41" s="81">
        <v>0</v>
      </c>
      <c r="L41" s="81">
        <v>6.7112496222271876</v>
      </c>
      <c r="M41" s="81">
        <v>0</v>
      </c>
      <c r="N41" s="81">
        <v>0</v>
      </c>
      <c r="O41" s="81">
        <v>337.27346852374484</v>
      </c>
      <c r="P41" s="81">
        <v>0</v>
      </c>
      <c r="Q41" s="81">
        <v>0</v>
      </c>
      <c r="R41" s="81">
        <v>0</v>
      </c>
      <c r="S41" s="81">
        <v>0</v>
      </c>
      <c r="T41" s="81">
        <v>0</v>
      </c>
      <c r="U41" s="81">
        <v>0</v>
      </c>
      <c r="V41" s="81">
        <v>0</v>
      </c>
      <c r="W41" s="81">
        <v>5</v>
      </c>
      <c r="X41" s="81">
        <v>0</v>
      </c>
      <c r="Y41" s="81">
        <v>0</v>
      </c>
      <c r="Z41" s="81">
        <v>0</v>
      </c>
      <c r="AA41" s="81">
        <v>0</v>
      </c>
      <c r="AB41" s="81">
        <v>0</v>
      </c>
      <c r="AC41" s="81">
        <v>0</v>
      </c>
      <c r="AD41" s="81">
        <v>0</v>
      </c>
      <c r="AE41" s="81">
        <v>0</v>
      </c>
      <c r="AF41" s="81">
        <v>0</v>
      </c>
      <c r="AG41" s="81">
        <v>0</v>
      </c>
      <c r="AH41" s="81">
        <v>0</v>
      </c>
      <c r="AI41" s="81">
        <v>0</v>
      </c>
      <c r="AJ41" s="81">
        <v>4</v>
      </c>
      <c r="AK41" s="81">
        <v>0</v>
      </c>
      <c r="AL41" s="81">
        <v>0</v>
      </c>
      <c r="AM41" s="81">
        <v>0</v>
      </c>
      <c r="AN41" s="81">
        <v>0</v>
      </c>
      <c r="AO41" s="81">
        <v>0</v>
      </c>
      <c r="AP41" s="81">
        <v>0</v>
      </c>
      <c r="AQ41" s="81">
        <v>0</v>
      </c>
      <c r="AR41" s="81">
        <v>0</v>
      </c>
      <c r="AS41" s="81">
        <v>0</v>
      </c>
      <c r="AT41" s="81">
        <v>0</v>
      </c>
      <c r="AU41" s="81">
        <v>0</v>
      </c>
    </row>
    <row r="42" spans="1:48" x14ac:dyDescent="0.2">
      <c r="A42" s="74" t="s">
        <v>104</v>
      </c>
      <c r="B42" s="90">
        <v>0</v>
      </c>
      <c r="C42" s="82">
        <v>0</v>
      </c>
      <c r="D42" s="82">
        <v>0</v>
      </c>
      <c r="E42" s="82">
        <v>0</v>
      </c>
      <c r="F42" s="82">
        <v>0</v>
      </c>
      <c r="G42" s="82">
        <v>0</v>
      </c>
      <c r="H42" s="82">
        <v>0</v>
      </c>
      <c r="I42" s="82">
        <v>0</v>
      </c>
      <c r="J42" s="82">
        <v>0</v>
      </c>
      <c r="K42" s="82">
        <v>0</v>
      </c>
      <c r="L42" s="82">
        <v>0</v>
      </c>
      <c r="M42" s="82">
        <v>0</v>
      </c>
      <c r="N42" s="82">
        <v>0</v>
      </c>
      <c r="O42" s="82">
        <v>0</v>
      </c>
      <c r="P42" s="82">
        <v>0</v>
      </c>
      <c r="Q42" s="82">
        <v>0</v>
      </c>
      <c r="R42" s="82">
        <v>0</v>
      </c>
      <c r="S42" s="82">
        <v>0</v>
      </c>
      <c r="T42" s="82">
        <v>0</v>
      </c>
      <c r="U42" s="82">
        <v>0</v>
      </c>
      <c r="V42" s="82">
        <v>0</v>
      </c>
      <c r="W42" s="82">
        <v>0</v>
      </c>
      <c r="X42" s="82">
        <v>0</v>
      </c>
      <c r="Y42" s="82">
        <v>0</v>
      </c>
      <c r="Z42" s="82">
        <v>0</v>
      </c>
      <c r="AA42" s="82">
        <v>0</v>
      </c>
      <c r="AB42" s="82">
        <v>0</v>
      </c>
      <c r="AC42" s="82">
        <v>0</v>
      </c>
      <c r="AD42" s="82">
        <v>0</v>
      </c>
      <c r="AE42" s="82">
        <v>0</v>
      </c>
      <c r="AF42" s="82">
        <v>0</v>
      </c>
      <c r="AG42" s="82">
        <v>0</v>
      </c>
      <c r="AH42" s="82">
        <v>0</v>
      </c>
      <c r="AI42" s="82">
        <v>0</v>
      </c>
      <c r="AJ42" s="82">
        <v>0</v>
      </c>
      <c r="AK42" s="82">
        <v>0</v>
      </c>
      <c r="AL42" s="82">
        <v>0</v>
      </c>
      <c r="AM42" s="82">
        <v>0</v>
      </c>
      <c r="AN42" s="82">
        <v>0</v>
      </c>
      <c r="AO42" s="82">
        <v>0</v>
      </c>
      <c r="AP42" s="82">
        <v>0</v>
      </c>
      <c r="AQ42" s="82">
        <v>0</v>
      </c>
      <c r="AR42" s="82">
        <v>0</v>
      </c>
      <c r="AS42" s="82">
        <v>0</v>
      </c>
      <c r="AT42" s="82">
        <v>0</v>
      </c>
      <c r="AU42" s="82">
        <v>0</v>
      </c>
    </row>
    <row r="43" spans="1:48" s="29" customFormat="1" x14ac:dyDescent="0.2">
      <c r="A43" s="77" t="s">
        <v>105</v>
      </c>
      <c r="B43" s="91">
        <v>4849</v>
      </c>
      <c r="C43" s="83">
        <v>88970</v>
      </c>
      <c r="D43" s="83">
        <v>28000</v>
      </c>
      <c r="E43" s="83">
        <v>3481</v>
      </c>
      <c r="F43" s="83">
        <v>7405</v>
      </c>
      <c r="G43" s="83">
        <v>38973</v>
      </c>
      <c r="H43" s="83">
        <v>25372</v>
      </c>
      <c r="I43" s="83">
        <v>61173</v>
      </c>
      <c r="J43" s="83">
        <v>50700</v>
      </c>
      <c r="K43" s="83">
        <v>21961</v>
      </c>
      <c r="L43" s="83">
        <v>6066</v>
      </c>
      <c r="M43" s="83">
        <v>38754</v>
      </c>
      <c r="N43" s="83">
        <v>34757</v>
      </c>
      <c r="O43" s="83">
        <v>66606</v>
      </c>
      <c r="P43" s="83">
        <v>22667</v>
      </c>
      <c r="Q43" s="83">
        <v>49222</v>
      </c>
      <c r="R43" s="83">
        <v>49222</v>
      </c>
      <c r="S43" s="83">
        <v>12473</v>
      </c>
      <c r="T43" s="83">
        <v>34801</v>
      </c>
      <c r="U43" s="83">
        <v>27097</v>
      </c>
      <c r="V43" s="83">
        <v>23693</v>
      </c>
      <c r="W43" s="83">
        <v>16792</v>
      </c>
      <c r="X43" s="83">
        <v>16709</v>
      </c>
      <c r="Y43" s="83">
        <v>16709</v>
      </c>
      <c r="Z43" s="83">
        <v>13354</v>
      </c>
      <c r="AA43" s="83">
        <v>23345</v>
      </c>
      <c r="AB43" s="83">
        <v>42000</v>
      </c>
      <c r="AC43" s="83">
        <v>22403</v>
      </c>
      <c r="AD43" s="83">
        <v>14345.634724874999</v>
      </c>
      <c r="AE43" s="83">
        <v>4987</v>
      </c>
      <c r="AF43" s="83">
        <v>3800</v>
      </c>
      <c r="AG43" s="83">
        <v>25690</v>
      </c>
      <c r="AH43" s="83">
        <v>22380</v>
      </c>
      <c r="AI43" s="83">
        <v>22439</v>
      </c>
      <c r="AJ43" s="83">
        <v>25052.56763505</v>
      </c>
      <c r="AK43" s="83">
        <v>31071</v>
      </c>
      <c r="AL43" s="83">
        <v>9853</v>
      </c>
      <c r="AM43" s="83">
        <v>514</v>
      </c>
      <c r="AN43" s="83">
        <v>27692</v>
      </c>
      <c r="AO43" s="83">
        <v>39273</v>
      </c>
      <c r="AP43" s="83">
        <v>15116</v>
      </c>
      <c r="AQ43" s="83">
        <v>12105</v>
      </c>
      <c r="AR43" s="83">
        <v>2898</v>
      </c>
      <c r="AS43" s="83">
        <v>9198</v>
      </c>
      <c r="AT43" s="83">
        <v>48348</v>
      </c>
      <c r="AU43" s="81">
        <v>2572.1956258855998</v>
      </c>
    </row>
    <row r="44" spans="1:48" x14ac:dyDescent="0.2">
      <c r="B44" s="6"/>
      <c r="C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row>
    <row r="45" spans="1:48" x14ac:dyDescent="0.2">
      <c r="A45" s="2" t="s">
        <v>119</v>
      </c>
      <c r="B45" s="6"/>
      <c r="C45" s="9"/>
      <c r="D45" s="6"/>
      <c r="E45" s="6"/>
      <c r="F45" s="6"/>
      <c r="G45" s="6"/>
      <c r="H45" s="6"/>
      <c r="I45" s="6"/>
      <c r="J45" s="6"/>
      <c r="K45" s="10"/>
      <c r="L45" s="6"/>
      <c r="M45" s="10"/>
      <c r="N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10"/>
    </row>
    <row r="46" spans="1:48" x14ac:dyDescent="0.2">
      <c r="A46" s="2" t="s">
        <v>120</v>
      </c>
      <c r="B46" s="6"/>
      <c r="C46" s="9"/>
      <c r="D46" s="6"/>
      <c r="E46" s="6"/>
      <c r="F46" s="6"/>
      <c r="G46" s="6"/>
      <c r="H46" s="6"/>
      <c r="I46" s="6"/>
      <c r="J46" s="6"/>
      <c r="K46" s="10"/>
      <c r="L46" s="6"/>
      <c r="M46" s="10"/>
      <c r="N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10"/>
    </row>
    <row r="47" spans="1:48" x14ac:dyDescent="0.2">
      <c r="A47" s="2"/>
      <c r="B47" s="6"/>
      <c r="C47" s="9"/>
      <c r="D47" s="6"/>
      <c r="E47" s="6"/>
      <c r="F47" s="6"/>
      <c r="G47" s="6"/>
      <c r="H47" s="6"/>
      <c r="I47" s="6"/>
      <c r="J47" s="6"/>
      <c r="K47" s="10"/>
      <c r="L47" s="6"/>
      <c r="M47" s="10"/>
      <c r="N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10"/>
    </row>
    <row r="48" spans="1:48" x14ac:dyDescent="0.2">
      <c r="A48" s="39" t="s">
        <v>118</v>
      </c>
      <c r="C48" s="9"/>
      <c r="K48" s="10"/>
      <c r="M48" s="10"/>
      <c r="AT48" s="10"/>
    </row>
    <row r="49" spans="1:46" x14ac:dyDescent="0.2">
      <c r="A49" s="2" t="s">
        <v>117</v>
      </c>
      <c r="C49" s="9"/>
      <c r="K49" s="10"/>
      <c r="M49" s="10"/>
      <c r="AT49" s="10"/>
    </row>
    <row r="50" spans="1:46" x14ac:dyDescent="0.2">
      <c r="A50" s="2"/>
      <c r="C50" s="9"/>
      <c r="K50" s="10"/>
      <c r="M50" s="10"/>
      <c r="AT50" s="10"/>
    </row>
    <row r="51" spans="1:46" x14ac:dyDescent="0.2">
      <c r="A51" s="3"/>
    </row>
    <row r="52" spans="1:46" x14ac:dyDescent="0.2">
      <c r="A52" s="2"/>
    </row>
    <row r="54" spans="1:46" x14ac:dyDescent="0.2">
      <c r="A54" s="2"/>
    </row>
    <row r="55" spans="1:46" x14ac:dyDescent="0.2">
      <c r="A55" s="2"/>
    </row>
    <row r="56" spans="1:46" x14ac:dyDescent="0.2">
      <c r="A56" s="2"/>
    </row>
    <row r="57" spans="1:46" x14ac:dyDescent="0.2">
      <c r="A57"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Kommentar xmlns="5105f12a-77f8-414d-a865-ccd8399b4c9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BC582D3C0FFC247AAE43C7AF1FCBD50" ma:contentTypeVersion="1" ma:contentTypeDescription="Skapa ett nytt dokument." ma:contentTypeScope="" ma:versionID="09e0d676692b140dd2d477ab05c0550e">
  <xsd:schema xmlns:xsd="http://www.w3.org/2001/XMLSchema" xmlns:p="http://schemas.microsoft.com/office/2006/metadata/properties" xmlns:ns2="5105f12a-77f8-414d-a865-ccd8399b4c91" targetNamespace="http://schemas.microsoft.com/office/2006/metadata/properties" ma:root="true" ma:fieldsID="bf5259b426e94bc7a19f839b0709b1d5" ns2:_="">
    <xsd:import namespace="5105f12a-77f8-414d-a865-ccd8399b4c91"/>
    <xsd:element name="properties">
      <xsd:complexType>
        <xsd:sequence>
          <xsd:element name="documentManagement">
            <xsd:complexType>
              <xsd:all>
                <xsd:element ref="ns2:Kommentar" minOccurs="0"/>
              </xsd:all>
            </xsd:complexType>
          </xsd:element>
        </xsd:sequence>
      </xsd:complexType>
    </xsd:element>
  </xsd:schema>
  <xsd:schema xmlns:xsd="http://www.w3.org/2001/XMLSchema" xmlns:dms="http://schemas.microsoft.com/office/2006/documentManagement/types" targetNamespace="5105f12a-77f8-414d-a865-ccd8399b4c91" elementFormDefault="qualified">
    <xsd:import namespace="http://schemas.microsoft.com/office/2006/documentManagement/types"/>
    <xsd:element name="Kommentar" ma:index="8" nillable="true" ma:displayName="Kommentar" ma:internalName="Komment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ma:readOnly="true"/>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3C9428-5041-42E4-9820-6ACADA67E6BF}">
  <ds:schemaRefs>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5105f12a-77f8-414d-a865-ccd8399b4c91"/>
    <ds:schemaRef ds:uri="http://www.w3.org/XML/1998/namespace"/>
    <ds:schemaRef ds:uri="http://purl.org/dc/dcmitype/"/>
  </ds:schemaRefs>
</ds:datastoreItem>
</file>

<file path=customXml/itemProps2.xml><?xml version="1.0" encoding="utf-8"?>
<ds:datastoreItem xmlns:ds="http://schemas.openxmlformats.org/officeDocument/2006/customXml" ds:itemID="{F56B07A4-7DCC-4054-AB46-D432718DB4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05f12a-77f8-414d-a865-ccd8399b4c9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9E8959-BB8B-4675-B0C2-3514B1EFD9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2100</TotalTime>
  <Application>Microsoft Excel</Application>
  <DocSecurity>0</DocSecurity>
  <ScaleCrop>false</ScaleCrop>
  <HeadingPairs>
    <vt:vector size="2" baseType="variant">
      <vt:variant>
        <vt:lpstr>Kalkylblad</vt:lpstr>
      </vt:variant>
      <vt:variant>
        <vt:i4>15</vt:i4>
      </vt:variant>
    </vt:vector>
  </HeadingPairs>
  <TitlesOfParts>
    <vt:vector size="15" baseType="lpstr">
      <vt:lpstr>Department names</vt:lpstr>
      <vt:lpstr>Charge values 2023</vt:lpstr>
      <vt:lpstr>Charge values 2022</vt:lpstr>
      <vt:lpstr>Charge values 2021</vt:lpstr>
      <vt:lpstr>Charge values 2020</vt:lpstr>
      <vt:lpstr>Charge values 2019</vt:lpstr>
      <vt:lpstr>Charge values 2018</vt:lpstr>
      <vt:lpstr>Charge values 2017</vt:lpstr>
      <vt:lpstr>Charge values 2016</vt:lpstr>
      <vt:lpstr>Charge values 2015</vt:lpstr>
      <vt:lpstr>Charge values 2014</vt:lpstr>
      <vt:lpstr>Charge values 2013</vt:lpstr>
      <vt:lpstr>Charge values 2012</vt:lpstr>
      <vt:lpstr>Charge values 2011</vt:lpstr>
      <vt:lpstr>Charge values 2010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Sjölander</dc:creator>
  <cp:lastModifiedBy>Frank Sterner</cp:lastModifiedBy>
  <cp:lastPrinted>2016-01-26T13:54:21Z</cp:lastPrinted>
  <dcterms:created xsi:type="dcterms:W3CDTF">2009-12-14T14:40:03Z</dcterms:created>
  <dcterms:modified xsi:type="dcterms:W3CDTF">2023-03-23T09:49:03Z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0x010100EBC582D3C0FFC247AAE43C7AF1FCBD50</vt:lpwstr>
  </property>
</Properties>
</file>