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drawings/drawing20.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7.xml" ContentType="application/vnd.openxmlformats-officedocument.drawing+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8.xml" ContentType="application/vnd.openxmlformats-officedocument.drawing+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4.xml" ContentType="application/vnd.openxmlformats-officedocument.drawing+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charts/chart59.xml" ContentType="application/vnd.openxmlformats-officedocument.drawingml.chart+xml"/>
  <Override PartName="/xl/drawings/drawing35.xml" ContentType="application/vnd.openxmlformats-officedocument.drawing+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6.xml" ContentType="application/vnd.openxmlformats-officedocument.drawing+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7.xml" ContentType="application/vnd.openxmlformats-officedocument.drawing+xml"/>
  <Override PartName="/xl/charts/chart62.xml" ContentType="application/vnd.openxmlformats-officedocument.drawingml.chart+xml"/>
  <Override PartName="/xl/drawings/drawing38.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9.xml" ContentType="application/vnd.openxmlformats-officedocument.drawing+xml"/>
  <Override PartName="/xl/charts/chart64.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65.xml" ContentType="application/vnd.openxmlformats-officedocument.drawingml.chart+xml"/>
  <Override PartName="/xl/charts/style50.xml" ContentType="application/vnd.ms-office.chartstyle+xml"/>
  <Override PartName="/xl/charts/colors50.xml" ContentType="application/vnd.ms-office.chartcolorstyle+xml"/>
  <Override PartName="/xl/charts/chart66.xml" ContentType="application/vnd.openxmlformats-officedocument.drawingml.chart+xml"/>
  <Override PartName="/xl/charts/style51.xml" ContentType="application/vnd.ms-office.chartstyle+xml"/>
  <Override PartName="/xl/charts/colors51.xml" ContentType="application/vnd.ms-office.chartcolorstyle+xml"/>
  <Override PartName="/xl/charts/chart67.xml" ContentType="application/vnd.openxmlformats-officedocument.drawingml.chart+xml"/>
  <Override PartName="/xl/charts/style52.xml" ContentType="application/vnd.ms-office.chartstyle+xml"/>
  <Override PartName="/xl/charts/colors52.xml" ContentType="application/vnd.ms-office.chartcolorstyle+xml"/>
  <Override PartName="/xl/charts/chart6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69.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charts/chart79.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T:\Dokumentation\Uppdrag\2024\U2465 (Skogsutredningen)\Rapport\"/>
    </mc:Choice>
  </mc:AlternateContent>
  <bookViews>
    <workbookView xWindow="0" yWindow="0" windowWidth="28800" windowHeight="13950"/>
  </bookViews>
  <sheets>
    <sheet name="Information" sheetId="73" r:id="rId1"/>
    <sheet name="Figur 1" sheetId="16" r:id="rId2"/>
    <sheet name="Figur 2" sheetId="18" r:id="rId3"/>
    <sheet name="Figur 3" sheetId="19" r:id="rId4"/>
    <sheet name="Figur 4" sheetId="21" r:id="rId5"/>
    <sheet name="Figur 5" sheetId="22" r:id="rId6"/>
    <sheet name="Figur 6" sheetId="26" r:id="rId7"/>
    <sheet name="Figur 7 &amp; 8" sheetId="27" r:id="rId8"/>
    <sheet name="Figur 9-13" sheetId="28" r:id="rId9"/>
    <sheet name="Figur 14 &amp; 15" sheetId="4" r:id="rId10"/>
    <sheet name="Figur16-19" sheetId="29" r:id="rId11"/>
    <sheet name="Figur 20-21" sheetId="40" r:id="rId12"/>
    <sheet name="Figur 22" sheetId="43" r:id="rId13"/>
    <sheet name="Figur 23-24" sheetId="45" r:id="rId14"/>
    <sheet name="Figur 25-27" sheetId="46" r:id="rId15"/>
    <sheet name="Figur 28" sheetId="48" r:id="rId16"/>
    <sheet name="Figur 29-30" sheetId="51" r:id="rId17"/>
    <sheet name="Figur 31" sheetId="50" r:id="rId18"/>
    <sheet name="Figur 32" sheetId="49" r:id="rId19"/>
    <sheet name="Figur 33-35" sheetId="23" r:id="rId20"/>
    <sheet name="Figur 36-38" sheetId="30" r:id="rId21"/>
    <sheet name="Figur 39" sheetId="1" r:id="rId22"/>
    <sheet name="Figur 40" sheetId="5" r:id="rId23"/>
    <sheet name="Figur 41" sheetId="52" r:id="rId24"/>
    <sheet name="Figur 42" sheetId="6" r:id="rId25"/>
    <sheet name="Figur 43" sheetId="7" r:id="rId26"/>
    <sheet name="Figur 44" sheetId="24" r:id="rId27"/>
    <sheet name="Figur 45" sheetId="53" r:id="rId28"/>
    <sheet name="Figur 46" sheetId="54" r:id="rId29"/>
    <sheet name="Figur 47" sheetId="9" r:id="rId30"/>
    <sheet name="Figur 48 &amp; 49" sheetId="10" r:id="rId31"/>
    <sheet name="Figur 50-55" sheetId="31" r:id="rId32"/>
    <sheet name="Figur 56-57" sheetId="55" r:id="rId33"/>
    <sheet name="Figur 58-59" sheetId="56" r:id="rId34"/>
    <sheet name="Figur 60-61" sheetId="57" r:id="rId35"/>
    <sheet name="Figur 62" sheetId="8" r:id="rId36"/>
    <sheet name="Figur 63" sheetId="58" r:id="rId37"/>
    <sheet name="Figur 64" sheetId="59" r:id="rId38"/>
    <sheet name="Figur 65" sheetId="60" r:id="rId39"/>
    <sheet name="Figur 66" sheetId="61" r:id="rId40"/>
    <sheet name="Figur 67" sheetId="62" r:id="rId41"/>
    <sheet name="Figur 68-69" sheetId="63" r:id="rId42"/>
    <sheet name="Figur 70" sheetId="64" r:id="rId43"/>
    <sheet name="Figur 71-72" sheetId="65" r:id="rId44"/>
    <sheet name="Figur 73" sheetId="66" r:id="rId45"/>
    <sheet name="Figur 74-79" sheetId="32" r:id="rId46"/>
    <sheet name="Figur 80-83" sheetId="33" r:id="rId47"/>
    <sheet name="Figur 84-103" sheetId="34" r:id="rId48"/>
    <sheet name="Figur 104-113" sheetId="35" r:id="rId49"/>
    <sheet name="Figur 114" sheetId="67" r:id="rId50"/>
    <sheet name="Figur 115" sheetId="68" r:id="rId51"/>
    <sheet name="Figur 116" sheetId="14" r:id="rId52"/>
    <sheet name="Figur 117-118" sheetId="69" r:id="rId53"/>
    <sheet name="Figur 119-125" sheetId="36" r:id="rId54"/>
    <sheet name="Figur 126-129" sheetId="37" r:id="rId55"/>
    <sheet name="Figur 130-134" sheetId="38" r:id="rId56"/>
    <sheet name="Figur 135" sheetId="25" r:id="rId57"/>
    <sheet name="Figur 136-138" sheetId="70" r:id="rId58"/>
    <sheet name="Figur 139-140" sheetId="71" r:id="rId59"/>
    <sheet name="Figur 141" sheetId="72" r:id="rId60"/>
    <sheet name="Figur 142-143" sheetId="39" r:id="rId61"/>
    <sheet name="Tabell 1" sheetId="17" r:id="rId62"/>
    <sheet name="Tabell 2" sheetId="20" r:id="rId63"/>
    <sheet name="Tabell 3" sheetId="41" r:id="rId64"/>
    <sheet name="Tabell 4" sheetId="42" r:id="rId65"/>
    <sheet name="Tabell 5" sheetId="44" r:id="rId66"/>
    <sheet name="Tabell 6" sheetId="3" r:id="rId67"/>
    <sheet name="Tabell 7" sheetId="2" r:id="rId68"/>
    <sheet name="Tabell 8" sheetId="11" r:id="rId69"/>
    <sheet name="Tabell 9" sheetId="13" r:id="rId70"/>
    <sheet name="Tabell 10" sheetId="12" r:id="rId71"/>
    <sheet name="Tabell 11" sheetId="15" r:id="rId72"/>
  </sheets>
  <externalReferences>
    <externalReference r:id="rId73"/>
    <externalReference r:id="rId74"/>
  </externalReferences>
  <definedNames>
    <definedName name="_Ref170376842" localSheetId="61">'Tabell 1'!$A$1</definedName>
    <definedName name="_Ref170396095" localSheetId="3">'Figur 3'!$A$25</definedName>
    <definedName name="_Ref170478241" localSheetId="62">'Tabell 2'!$A$1</definedName>
    <definedName name="_Ref170824770" localSheetId="63">'Tabell 3'!$A$3</definedName>
    <definedName name="_Ref170825786" localSheetId="64">'Tabell 4'!$A$1</definedName>
    <definedName name="_Ref170826835" localSheetId="13">'Figur 23-24'!$A$43</definedName>
    <definedName name="_Ref170826861" localSheetId="13">'Figur 23-24'!$A$64</definedName>
    <definedName name="_Ref170977967" localSheetId="65">'Tabell 5'!$A$1</definedName>
    <definedName name="_Ref171061914" localSheetId="66">'Tabell 6'!$A$20</definedName>
    <definedName name="_Ref171069521" localSheetId="16">'Figur 29-30'!$G$26</definedName>
    <definedName name="_Ref174343365" localSheetId="10">'Figur16-19'!$D$21</definedName>
    <definedName name="_Ref174348614" localSheetId="5">'Figur 5'!$A$30</definedName>
    <definedName name="_Ref174351351" localSheetId="7">'Figur 7 &amp; 8'!$D$50</definedName>
    <definedName name="_Ref174522175" localSheetId="8">'Figur 9-13'!$J$55</definedName>
    <definedName name="_Ref174523707" localSheetId="8">'Figur 9-13'!$F$146</definedName>
    <definedName name="_Ref174970486" localSheetId="16">'Figur 29-30'!$A$101</definedName>
    <definedName name="_Ref174971540" localSheetId="6">'Figur 6'!$A$39</definedName>
    <definedName name="_Ref174973040" localSheetId="19">'Figur 33-35'!$A$29</definedName>
    <definedName name="_Ref175900680" localSheetId="11">'Figur 20-21'!$F$18</definedName>
    <definedName name="_Ref175925027" localSheetId="23">'Figur 41'!$R$40</definedName>
    <definedName name="_Ref177722800" localSheetId="32">'Figur 56-57'!$E$18</definedName>
    <definedName name="_Ref177724038" localSheetId="32">'Figur 56-57'!$H$51</definedName>
    <definedName name="_Ref177728915" localSheetId="33">'Figur 58-59'!$G$18</definedName>
    <definedName name="_Ref177735998" localSheetId="33">'Figur 58-59'!$H$66</definedName>
    <definedName name="_Ref177739983" localSheetId="34">'Figur 60-61'!$K$20</definedName>
    <definedName name="_Ref178854891" localSheetId="34">'Figur 60-61'!$K$49</definedName>
    <definedName name="_Ref178856869" localSheetId="36">'Figur 63'!#REF!</definedName>
    <definedName name="_Ref178859966" localSheetId="36">'Figur 63'!$C$54</definedName>
    <definedName name="_Ref178863437" localSheetId="37">'Figur 64'!$I$23</definedName>
    <definedName name="_Ref178923218" localSheetId="38">'Figur 65'!$A$57</definedName>
    <definedName name="_Ref179268134" localSheetId="49">'Figur 114'!$G$28</definedName>
    <definedName name="_Ref179531897" localSheetId="26">'Figur 44'!$L$39</definedName>
    <definedName name="_Ref179535470" localSheetId="27">'Figur 45'!$O$35</definedName>
    <definedName name="_Ref179536808" localSheetId="52">'Figur 117-118'!$R$48</definedName>
    <definedName name="_Ref179536826" localSheetId="52">'Figur 117-118'!$B$62</definedName>
    <definedName name="_Ref179538802" localSheetId="50">'Figur 115'!$H$32</definedName>
    <definedName name="_Ref179806978" localSheetId="4">'Figur 4'!$A$28</definedName>
    <definedName name="_Ref179874759" localSheetId="24">'Figur 42'!$A$40</definedName>
    <definedName name="_Ref179878426" localSheetId="25">'Figur 43'!$B$68</definedName>
    <definedName name="_Ref179890438" localSheetId="58">'Figur 139-140'!$G$22</definedName>
    <definedName name="_Ref179891453" localSheetId="58">'Figur 139-140'!$G$44</definedName>
    <definedName name="_Ref180074847" localSheetId="70">'Tabell 10'!$A$2</definedName>
    <definedName name="_Ref180134930" localSheetId="14">'Figur 25-27'!$L$55</definedName>
    <definedName name="_Ref180148100" localSheetId="14">'Figur 25-27'!$AF$21</definedName>
    <definedName name="_Ref180478853" localSheetId="8">'Figur 9-13'!$H$86</definedName>
    <definedName name="_Ref180478979" localSheetId="2">'Figur 2'!$A$21</definedName>
    <definedName name="_Ref180487252" localSheetId="15">'Figur 28'!$B$35</definedName>
    <definedName name="_Ref180674134" localSheetId="56">'Figur 135'!$G$35</definedName>
    <definedName name="_Ref180676346" localSheetId="57">'Figur 136-138'!$G$18</definedName>
    <definedName name="_Ref180676994" localSheetId="57">'Figur 136-138'!$G$36</definedName>
    <definedName name="_Ref180752444" localSheetId="57">'Figur 136-138'!$G$53</definedName>
    <definedName name="_Ref181861746" localSheetId="8">'Figur 9-13'!$A$30</definedName>
    <definedName name="_Ref182221933" localSheetId="43">'Figur 71-72'!$F$43</definedName>
    <definedName name="_Ref182222443" localSheetId="43">'Figur 71-72'!$F$18</definedName>
    <definedName name="_Ref182302903" localSheetId="44">'Figur 73'!$Q$6</definedName>
    <definedName name="_Ref182304027" localSheetId="39">'Figur 66'!$H$31</definedName>
    <definedName name="_Ref182314910" localSheetId="42">'Figur 70'!$R$34</definedName>
    <definedName name="_Ref182319946" localSheetId="68">'Tabell 8'!$A$1</definedName>
    <definedName name="_Ref182830580" localSheetId="9">'Figur 14 &amp; 15'!$K$58</definedName>
    <definedName name="_Ref182830600" localSheetId="14">'Figur 25-27'!$L$25</definedName>
    <definedName name="_Ref182830681" localSheetId="17">'Figur 31'!$A$54</definedName>
    <definedName name="_Ref182830689" localSheetId="18">'Figur 32'!$A$53</definedName>
    <definedName name="_Ref182830826" localSheetId="22">'Figur 40'!$A$29</definedName>
    <definedName name="_Ref182839322" localSheetId="51">'Figur 116'!$A$49</definedName>
    <definedName name="_Ref182902277" localSheetId="71">'Tabell 11'!$A$1</definedName>
    <definedName name="_Ref183435668" localSheetId="11">'Figur 20-21'!$F$39</definedName>
    <definedName name="_Ref183508786" localSheetId="40">'Figur 67'!$G$41</definedName>
    <definedName name="_Ref183511612" localSheetId="41">'Figur 68-69'!$H$45</definedName>
    <definedName name="_Ref183511627" localSheetId="41">'Figur 68-69'!$H$77</definedName>
    <definedName name="_Ref183588035" localSheetId="7">'Figur 7 &amp; 8'!$A$39</definedName>
    <definedName name="_Ref183588892" localSheetId="8">'Figur 9-13'!$A$131</definedName>
    <definedName name="_Ref184302025" localSheetId="28">'Figur 46'!$Y$32</definedName>
    <definedName name="_Ref184305015" localSheetId="59">'Figur 141'!$A$29</definedName>
    <definedName name="_Ref184740966" localSheetId="69">'Tabell 9'!$A$2</definedName>
    <definedName name="_Ref190162100" localSheetId="10">'Figur16-19'!$F$61</definedName>
    <definedName name="fig??" localSheetId="1">CHOOSE(MyPicSelect,MyPic1,MyPic2,MyPic3,MyPic4)</definedName>
    <definedName name="fig??" localSheetId="50">CHOOSE(MyPicSelect,MyPic1,MyPic2,MyPic3,MyPic4)</definedName>
    <definedName name="fig??" localSheetId="52">CHOOSE(MyPicSelect,MyPic1,MyPic2,MyPic3,MyPic4)</definedName>
    <definedName name="fig??" localSheetId="11">CHOOSE(MyPicSelect,MyPic1,MyPic2,MyPic3,MyPic4)</definedName>
    <definedName name="fig??" localSheetId="12">CHOOSE(MyPicSelect,MyPic1,MyPic2,MyPic3,MyPic4)</definedName>
    <definedName name="fig??" localSheetId="16">CHOOSE(MyPicSelect,MyPic1,MyPic2,MyPic3,MyPic4)</definedName>
    <definedName name="fig??" localSheetId="3">CHOOSE(MyPicSelect,MyPic1,MyPic2,MyPic3,MyPic4)</definedName>
    <definedName name="fig??" localSheetId="17">CHOOSE(MyPicSelect,MyPic1,MyPic2,MyPic3,MyPic4)</definedName>
    <definedName name="fig??" localSheetId="18">CHOOSE([0]!MyPicSelect,[0]!MyPic1,[0]!MyPic2,[0]!MyPic3,[0]!MyPic4)</definedName>
    <definedName name="fig??" localSheetId="19">CHOOSE(MyPicSelect,MyPic1,MyPic2,MyPic3,MyPic4)</definedName>
    <definedName name="fig??" localSheetId="4">CHOOSE(MyPicSelect,MyPic1,MyPic2,MyPic3,MyPic4)</definedName>
    <definedName name="fig??" localSheetId="5">CHOOSE(MyPicSelect,MyPic1,MyPic2,MyPic3,MyPic4)</definedName>
    <definedName name="fig??" localSheetId="32">CHOOSE(MyPicSelect,MyPic1,MyPic2,MyPic3,MyPic4)</definedName>
    <definedName name="fig??" localSheetId="33">CHOOSE(MyPicSelect,MyPic1,MyPic2,MyPic3,MyPic4)</definedName>
    <definedName name="fig??" localSheetId="6">CHOOSE(MyPicSelect,MyPic1,MyPic2,MyPic3,MyPic4)</definedName>
    <definedName name="fig??" localSheetId="34">CHOOSE(MyPicSelect,MyPic1,MyPic2,MyPic3,MyPic4)</definedName>
    <definedName name="fig??" localSheetId="36">CHOOSE(MyPicSelect,MyPic1,MyPic2,MyPic3,MyPic4)</definedName>
    <definedName name="fig??" localSheetId="37">CHOOSE(MyPicSelect,MyPic1,MyPic2,MyPic3,MyPic4)</definedName>
    <definedName name="fig??" localSheetId="38">CHOOSE(MyPicSelect,MyPic1,MyPic2,MyPic3,MyPic4)</definedName>
    <definedName name="fig??" localSheetId="7">CHOOSE(MyPicSelect,MyPic1,MyPic2,MyPic3,MyPic4)</definedName>
    <definedName name="fig??" localSheetId="8">CHOOSE(MyPicSelect,MyPic1,MyPic2,MyPic3,MyPic4)</definedName>
    <definedName name="fig??">CHOOSE(MyPicSelect,MyPic1,MyPic2,MyPic3,MyPic4)</definedName>
    <definedName name="Fig_16" localSheetId="1">CHOOSE(MyPicSelect,MyPic1,MyPic2,MyPic3,MyPic4)</definedName>
    <definedName name="Fig_16" localSheetId="50">CHOOSE(MyPicSelect,MyPic1,MyPic2,MyPic3,MyPic4)</definedName>
    <definedName name="Fig_16" localSheetId="52">CHOOSE(MyPicSelect,MyPic1,MyPic2,MyPic3,MyPic4)</definedName>
    <definedName name="Fig_16" localSheetId="11">CHOOSE(MyPicSelect,MyPic1,MyPic2,MyPic3,MyPic4)</definedName>
    <definedName name="Fig_16" localSheetId="12">CHOOSE(MyPicSelect,MyPic1,MyPic2,MyPic3,MyPic4)</definedName>
    <definedName name="Fig_16" localSheetId="16">CHOOSE(MyPicSelect,MyPic1,MyPic2,MyPic3,MyPic4)</definedName>
    <definedName name="Fig_16" localSheetId="3">CHOOSE(MyPicSelect,MyPic1,MyPic2,MyPic3,MyPic4)</definedName>
    <definedName name="Fig_16" localSheetId="17">CHOOSE(MyPicSelect,MyPic1,MyPic2,MyPic3,MyPic4)</definedName>
    <definedName name="Fig_16" localSheetId="18">CHOOSE([0]!MyPicSelect,[0]!MyPic1,[0]!MyPic2,[0]!MyPic3,[0]!MyPic4)</definedName>
    <definedName name="Fig_16" localSheetId="19">CHOOSE(MyPicSelect,MyPic1,MyPic2,MyPic3,MyPic4)</definedName>
    <definedName name="Fig_16" localSheetId="4">CHOOSE(MyPicSelect,MyPic1,MyPic2,MyPic3,MyPic4)</definedName>
    <definedName name="Fig_16" localSheetId="5">CHOOSE(MyPicSelect,MyPic1,MyPic2,MyPic3,MyPic4)</definedName>
    <definedName name="Fig_16" localSheetId="32">CHOOSE(MyPicSelect,MyPic1,MyPic2,MyPic3,MyPic4)</definedName>
    <definedName name="Fig_16" localSheetId="33">CHOOSE(MyPicSelect,MyPic1,MyPic2,MyPic3,MyPic4)</definedName>
    <definedName name="Fig_16" localSheetId="6">CHOOSE(MyPicSelect,MyPic1,MyPic2,MyPic3,MyPic4)</definedName>
    <definedName name="Fig_16" localSheetId="34">CHOOSE(MyPicSelect,MyPic1,MyPic2,MyPic3,MyPic4)</definedName>
    <definedName name="Fig_16" localSheetId="36">CHOOSE(MyPicSelect,MyPic1,MyPic2,MyPic3,MyPic4)</definedName>
    <definedName name="Fig_16" localSheetId="37">CHOOSE(MyPicSelect,MyPic1,MyPic2,MyPic3,MyPic4)</definedName>
    <definedName name="Fig_16" localSheetId="38">CHOOSE(MyPicSelect,MyPic1,MyPic2,MyPic3,MyPic4)</definedName>
    <definedName name="Fig_16" localSheetId="7">CHOOSE(MyPicSelect,MyPic1,MyPic2,MyPic3,MyPic4)</definedName>
    <definedName name="Fig_16" localSheetId="8">CHOOSE(MyPicSelect,MyPic1,MyPic2,MyPic3,MyPic4)</definedName>
    <definedName name="Fig_16">CHOOSE(MyPicSelect,MyPic1,MyPic2,MyPic3,MyPic4)</definedName>
    <definedName name="MyPic" localSheetId="1">CHOOSE(MyPicSelect,MyPic1,MyPic2,MyPic3,MyPic4)</definedName>
    <definedName name="MyPic" localSheetId="50">CHOOSE('Figur 115'!MyPicSelect,'Figur 115'!MyPic1,'Figur 115'!MyPic2,'Figur 115'!MyPic3,'Figur 115'!MyPic4)</definedName>
    <definedName name="MyPic" localSheetId="52">CHOOSE(MyPicSelect,MyPic1,MyPic2,MyPic3,MyPic4)</definedName>
    <definedName name="MyPic" localSheetId="11">CHOOSE(MyPicSelect,MyPic1,MyPic2,MyPic3,MyPic4)</definedName>
    <definedName name="MyPic" localSheetId="12">CHOOSE(MyPicSelect,MyPic1,MyPic2,MyPic3,MyPic4)</definedName>
    <definedName name="MyPic" localSheetId="16">CHOOSE(MyPicSelect,MyPic1,MyPic2,MyPic3,MyPic4)</definedName>
    <definedName name="MyPic" localSheetId="3">CHOOSE(MyPicSelect,MyPic1,MyPic2,MyPic3,MyPic4)</definedName>
    <definedName name="MyPic" localSheetId="17">CHOOSE('Figur 31'!MyPicSelect,'Figur 31'!MyPic1,'Figur 31'!MyPic2,'Figur 31'!MyPic3,'Figur 31'!MyPic4)</definedName>
    <definedName name="MyPic" localSheetId="18">CHOOSE('Figur 32'!MyPicSelect,'Figur 32'!MyPic1,'Figur 32'!MyPic2,'Figur 32'!MyPic3,'Figur 32'!MyPic4)</definedName>
    <definedName name="MyPic" localSheetId="19">CHOOSE(MyPicSelect,MyPic1,MyPic2,MyPic3,MyPic4)</definedName>
    <definedName name="MyPic" localSheetId="4">CHOOSE(MyPicSelect,MyPic1,MyPic2,MyPic3,MyPic4)</definedName>
    <definedName name="MyPic" localSheetId="5">CHOOSE(MyPicSelect,MyPic1,MyPic2,MyPic3,MyPic4)</definedName>
    <definedName name="MyPic" localSheetId="32">CHOOSE(MyPicSelect,MyPic1,MyPic2,MyPic3,MyPic4)</definedName>
    <definedName name="MyPic" localSheetId="33">CHOOSE(MyPicSelect,MyPic1,MyPic2,MyPic3,MyPic4)</definedName>
    <definedName name="MyPic" localSheetId="6">CHOOSE(MyPicSelect,MyPic1,MyPic2,MyPic3,MyPic4)</definedName>
    <definedName name="MyPic" localSheetId="34">CHOOSE(MyPicSelect,MyPic1,MyPic2,MyPic3,MyPic4)</definedName>
    <definedName name="MyPic" localSheetId="36">CHOOSE(MyPicSelect,MyPic1,MyPic2,MyPic3,MyPic4)</definedName>
    <definedName name="MyPic" localSheetId="37">CHOOSE(MyPicSelect,MyPic1,MyPic2,MyPic3,MyPic4)</definedName>
    <definedName name="MyPic" localSheetId="38">CHOOSE('Figur 65'!MyPicSelect,'Figur 65'!MyPic1,'Figur 65'!MyPic2,'Figur 65'!MyPic3,'Figur 65'!MyPic4)</definedName>
    <definedName name="MyPic" localSheetId="7">CHOOSE(MyPicSelect,MyPic1,MyPic2,MyPic3,MyPic4)</definedName>
    <definedName name="MyPic" localSheetId="8">CHOOSE(MyPicSelect,MyPic1,MyPic2,MyPic3,MyPic4)</definedName>
    <definedName name="MyPic">CHOOSE(MyPicSelect,MyPic1,MyPic2,MyPic3,MyPic4)</definedName>
    <definedName name="MyPic1" localSheetId="50">[1]Pics!$B$2</definedName>
    <definedName name="MyPic1" localSheetId="17">[1]Pics!$B$2</definedName>
    <definedName name="MyPic1" localSheetId="18">[1]Pics!$B$2</definedName>
    <definedName name="MyPic1" localSheetId="38">[1]Pics!$B$2</definedName>
    <definedName name="MyPic1">[2]Pics!$B$2</definedName>
    <definedName name="MyPic2" localSheetId="50">[1]Pics!$B$3</definedName>
    <definedName name="MyPic2" localSheetId="17">[1]Pics!$B$3</definedName>
    <definedName name="MyPic2" localSheetId="18">[1]Pics!$B$3</definedName>
    <definedName name="MyPic2" localSheetId="38">[1]Pics!$B$3</definedName>
    <definedName name="MyPic2">[2]Pics!$B$3</definedName>
    <definedName name="MyPic3" localSheetId="50">[1]Pics!$B$4</definedName>
    <definedName name="MyPic3" localSheetId="17">[1]Pics!$B$4</definedName>
    <definedName name="MyPic3" localSheetId="18">[1]Pics!$B$4</definedName>
    <definedName name="MyPic3" localSheetId="38">[1]Pics!$B$4</definedName>
    <definedName name="MyPic3">[2]Pics!$B$4</definedName>
    <definedName name="MyPic4" localSheetId="50">[1]Pics!$B$5</definedName>
    <definedName name="MyPic4" localSheetId="17">[1]Pics!$B$5</definedName>
    <definedName name="MyPic4" localSheetId="18">[1]Pics!$B$5</definedName>
    <definedName name="MyPic4" localSheetId="38">[1]Pics!$B$5</definedName>
    <definedName name="MyPic4">[2]Pics!$B$5</definedName>
    <definedName name="MyPicSelect" localSheetId="50">[1]Pics!$B$1</definedName>
    <definedName name="MyPicSelect" localSheetId="17">[1]Pics!$B$1</definedName>
    <definedName name="MyPicSelect" localSheetId="18">[1]Pics!$B$1</definedName>
    <definedName name="MyPicSelect" localSheetId="38">[1]Pics!$B$1</definedName>
    <definedName name="MyPicSelect">[2]Pics!$B$1</definedName>
    <definedName name="test" localSheetId="1">CHOOSE(MyPicSelect,MyPic1,MyPic2,MyPic3,MyPic4)</definedName>
    <definedName name="test" localSheetId="50">CHOOSE(MyPicSelect,MyPic1,MyPic2,MyPic3,MyPic4)</definedName>
    <definedName name="test" localSheetId="52">CHOOSE(MyPicSelect,MyPic1,MyPic2,MyPic3,MyPic4)</definedName>
    <definedName name="test" localSheetId="11">CHOOSE(MyPicSelect,MyPic1,MyPic2,MyPic3,MyPic4)</definedName>
    <definedName name="test" localSheetId="12">CHOOSE(MyPicSelect,MyPic1,MyPic2,MyPic3,MyPic4)</definedName>
    <definedName name="test" localSheetId="16">CHOOSE(MyPicSelect,MyPic1,MyPic2,MyPic3,MyPic4)</definedName>
    <definedName name="test" localSheetId="3">CHOOSE(MyPicSelect,MyPic1,MyPic2,MyPic3,MyPic4)</definedName>
    <definedName name="test" localSheetId="17">CHOOSE(MyPicSelect,MyPic1,MyPic2,MyPic3,MyPic4)</definedName>
    <definedName name="test" localSheetId="18">CHOOSE([0]!MyPicSelect,[0]!MyPic1,[0]!MyPic2,[0]!MyPic3,[0]!MyPic4)</definedName>
    <definedName name="test" localSheetId="19">CHOOSE(MyPicSelect,MyPic1,MyPic2,MyPic3,MyPic4)</definedName>
    <definedName name="test" localSheetId="4">CHOOSE(MyPicSelect,MyPic1,MyPic2,MyPic3,MyPic4)</definedName>
    <definedName name="test" localSheetId="5">CHOOSE(MyPicSelect,MyPic1,MyPic2,MyPic3,MyPic4)</definedName>
    <definedName name="test" localSheetId="32">CHOOSE(MyPicSelect,MyPic1,MyPic2,MyPic3,MyPic4)</definedName>
    <definedName name="test" localSheetId="33">CHOOSE(MyPicSelect,MyPic1,MyPic2,MyPic3,MyPic4)</definedName>
    <definedName name="test" localSheetId="6">CHOOSE(MyPicSelect,MyPic1,MyPic2,MyPic3,MyPic4)</definedName>
    <definedName name="test" localSheetId="34">CHOOSE(MyPicSelect,MyPic1,MyPic2,MyPic3,MyPic4)</definedName>
    <definedName name="test" localSheetId="36">CHOOSE(MyPicSelect,MyPic1,MyPic2,MyPic3,MyPic4)</definedName>
    <definedName name="test" localSheetId="37">CHOOSE(MyPicSelect,MyPic1,MyPic2,MyPic3,MyPic4)</definedName>
    <definedName name="test" localSheetId="38">CHOOSE(MyPicSelect,MyPic1,MyPic2,MyPic3,MyPic4)</definedName>
    <definedName name="test" localSheetId="7">CHOOSE(MyPicSelect,MyPic1,MyPic2,MyPic3,MyPic4)</definedName>
    <definedName name="test" localSheetId="8">CHOOSE(MyPicSelect,MyPic1,MyPic2,MyPic3,MyPic4)</definedName>
    <definedName name="test">CHOOSE(MyPicSelect,MyPic1,MyPic2,MyPic3,MyPic4)</definedName>
    <definedName name="test1">CHOOSE(MyPicSelect,MyPic1,MyPic2,MyPic3,MyPic4)</definedName>
  </definedNames>
  <calcPr calcId="162913"/>
  <pivotCaches>
    <pivotCache cacheId="298" r:id="rId75"/>
    <pivotCache cacheId="299" r:id="rId76"/>
    <pivotCache cacheId="300" r:id="rId77"/>
    <pivotCache cacheId="301" r:id="rId7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8" i="59" l="1"/>
  <c r="H98" i="59"/>
  <c r="G98" i="59"/>
  <c r="F98" i="59"/>
  <c r="E98" i="59"/>
  <c r="D98" i="59"/>
  <c r="C98" i="59"/>
  <c r="B98" i="59"/>
  <c r="I97" i="59"/>
  <c r="H97" i="59"/>
  <c r="G97" i="59"/>
  <c r="F97" i="59"/>
  <c r="E97" i="59"/>
  <c r="D97" i="59"/>
  <c r="C97" i="59"/>
  <c r="B97" i="59"/>
  <c r="I96" i="59"/>
  <c r="H96" i="59"/>
  <c r="G96" i="59"/>
  <c r="F96" i="59"/>
  <c r="E96" i="59"/>
  <c r="D96" i="59"/>
  <c r="C96" i="59"/>
  <c r="B96" i="59"/>
  <c r="I95" i="59"/>
  <c r="H95" i="59"/>
  <c r="G95" i="59"/>
  <c r="F95" i="59"/>
  <c r="E95" i="59"/>
  <c r="D95" i="59"/>
  <c r="C95" i="59"/>
  <c r="B95" i="59"/>
  <c r="I94" i="59"/>
  <c r="H94" i="59"/>
  <c r="G94" i="59"/>
  <c r="F94" i="59"/>
  <c r="E94" i="59"/>
  <c r="D94" i="59"/>
  <c r="C94" i="59"/>
  <c r="B94" i="59"/>
  <c r="I93" i="59"/>
  <c r="H93" i="59"/>
  <c r="G93" i="59"/>
  <c r="F93" i="59"/>
  <c r="E93" i="59"/>
  <c r="D93" i="59"/>
  <c r="C93" i="59"/>
  <c r="B93" i="59"/>
  <c r="I92" i="59"/>
  <c r="H92" i="59"/>
  <c r="G92" i="59"/>
  <c r="F92" i="59"/>
  <c r="E92" i="59"/>
  <c r="D92" i="59"/>
  <c r="C92" i="59"/>
  <c r="B92" i="59"/>
  <c r="I91" i="59"/>
  <c r="H91" i="59"/>
  <c r="G91" i="59"/>
  <c r="F91" i="59"/>
  <c r="E91" i="59"/>
  <c r="D91" i="59"/>
  <c r="C91" i="59"/>
  <c r="B91" i="59"/>
  <c r="I90" i="59"/>
  <c r="H90" i="59"/>
  <c r="G90" i="59"/>
  <c r="F90" i="59"/>
  <c r="E90" i="59"/>
  <c r="D90" i="59"/>
  <c r="C90" i="59"/>
  <c r="B90" i="59"/>
  <c r="I89" i="59"/>
  <c r="H89" i="59"/>
  <c r="G89" i="59"/>
  <c r="F89" i="59"/>
  <c r="E89" i="59"/>
  <c r="D89" i="59"/>
  <c r="C89" i="59"/>
  <c r="B89" i="59"/>
  <c r="I88" i="59"/>
  <c r="H88" i="59"/>
  <c r="G88" i="59"/>
  <c r="F88" i="59"/>
  <c r="E88" i="59"/>
  <c r="D88" i="59"/>
  <c r="C88" i="59"/>
  <c r="B88" i="59"/>
  <c r="I87" i="59"/>
  <c r="H87" i="59"/>
  <c r="G87" i="59"/>
  <c r="F87" i="59"/>
  <c r="E87" i="59"/>
  <c r="D87" i="59"/>
  <c r="C87" i="59"/>
  <c r="B87" i="59"/>
  <c r="I86" i="59"/>
  <c r="H86" i="59"/>
  <c r="G86" i="59"/>
  <c r="F86" i="59"/>
  <c r="E86" i="59"/>
  <c r="D86" i="59"/>
  <c r="C86" i="59"/>
  <c r="B86" i="59"/>
  <c r="I85" i="59"/>
  <c r="H85" i="59"/>
  <c r="G85" i="59"/>
  <c r="F85" i="59"/>
  <c r="E85" i="59"/>
  <c r="D85" i="59"/>
  <c r="C85" i="59"/>
  <c r="B85" i="59"/>
  <c r="I84" i="59"/>
  <c r="H84" i="59"/>
  <c r="G84" i="59"/>
  <c r="F84" i="59"/>
  <c r="E84" i="59"/>
  <c r="D84" i="59"/>
  <c r="C84" i="59"/>
  <c r="B84" i="59"/>
  <c r="I83" i="59"/>
  <c r="H83" i="59"/>
  <c r="G83" i="59"/>
  <c r="F83" i="59"/>
  <c r="E83" i="59"/>
  <c r="D83" i="59"/>
  <c r="C83" i="59"/>
  <c r="B83" i="59"/>
  <c r="I82" i="59"/>
  <c r="H82" i="59"/>
  <c r="G82" i="59"/>
  <c r="F82" i="59"/>
  <c r="E82" i="59"/>
  <c r="D82" i="59"/>
  <c r="C82" i="59"/>
  <c r="B82" i="59"/>
  <c r="I81" i="59"/>
  <c r="H81" i="59"/>
  <c r="G81" i="59"/>
  <c r="F81" i="59"/>
  <c r="E81" i="59"/>
  <c r="D81" i="59"/>
  <c r="C81" i="59"/>
  <c r="B81" i="59"/>
  <c r="I80" i="59"/>
  <c r="H80" i="59"/>
  <c r="G80" i="59"/>
  <c r="F80" i="59"/>
  <c r="E80" i="59"/>
  <c r="D80" i="59"/>
  <c r="C80" i="59"/>
  <c r="B80" i="59"/>
  <c r="I79" i="59"/>
  <c r="H79" i="59"/>
  <c r="G79" i="59"/>
  <c r="F79" i="59"/>
  <c r="E79" i="59"/>
  <c r="D79" i="59"/>
  <c r="C79" i="59"/>
  <c r="B79" i="59"/>
  <c r="I78" i="59"/>
  <c r="H78" i="59"/>
  <c r="G78" i="59"/>
  <c r="F78" i="59"/>
  <c r="E78" i="59"/>
  <c r="D78" i="59"/>
  <c r="C78" i="59"/>
  <c r="B78" i="59"/>
  <c r="I67" i="59"/>
  <c r="H67" i="59"/>
  <c r="G67" i="59"/>
  <c r="F67" i="59"/>
  <c r="E67" i="59"/>
  <c r="D67" i="59"/>
  <c r="C67" i="59"/>
  <c r="B67" i="59"/>
  <c r="I66" i="59"/>
  <c r="H66" i="59"/>
  <c r="G66" i="59"/>
  <c r="F66" i="59"/>
  <c r="E66" i="59"/>
  <c r="D66" i="59"/>
  <c r="C66" i="59"/>
  <c r="B66" i="59"/>
  <c r="I65" i="59"/>
  <c r="H65" i="59"/>
  <c r="G65" i="59"/>
  <c r="F65" i="59"/>
  <c r="E65" i="59"/>
  <c r="D65" i="59"/>
  <c r="C65" i="59"/>
  <c r="B65" i="59"/>
  <c r="I64" i="59"/>
  <c r="H64" i="59"/>
  <c r="G64" i="59"/>
  <c r="F64" i="59"/>
  <c r="E64" i="59"/>
  <c r="D64" i="59"/>
  <c r="C64" i="59"/>
  <c r="B64" i="59"/>
  <c r="I63" i="59"/>
  <c r="H63" i="59"/>
  <c r="G63" i="59"/>
  <c r="F63" i="59"/>
  <c r="E63" i="59"/>
  <c r="D63" i="59"/>
  <c r="C63" i="59"/>
  <c r="B63" i="59"/>
  <c r="I62" i="59"/>
  <c r="H62" i="59"/>
  <c r="G62" i="59"/>
  <c r="F62" i="59"/>
  <c r="E62" i="59"/>
  <c r="D62" i="59"/>
  <c r="C62" i="59"/>
  <c r="B62" i="59"/>
  <c r="I61" i="59"/>
  <c r="H61" i="59"/>
  <c r="G61" i="59"/>
  <c r="F61" i="59"/>
  <c r="E61" i="59"/>
  <c r="D61" i="59"/>
  <c r="C61" i="59"/>
  <c r="B61" i="59"/>
  <c r="I60" i="59"/>
  <c r="H60" i="59"/>
  <c r="G60" i="59"/>
  <c r="F60" i="59"/>
  <c r="E60" i="59"/>
  <c r="D60" i="59"/>
  <c r="C60" i="59"/>
  <c r="B60" i="59"/>
  <c r="I59" i="59"/>
  <c r="H59" i="59"/>
  <c r="G59" i="59"/>
  <c r="F59" i="59"/>
  <c r="E59" i="59"/>
  <c r="D59" i="59"/>
  <c r="C59" i="59"/>
  <c r="B59" i="59"/>
  <c r="I58" i="59"/>
  <c r="H58" i="59"/>
  <c r="G58" i="59"/>
  <c r="F58" i="59"/>
  <c r="E58" i="59"/>
  <c r="D58" i="59"/>
  <c r="C58" i="59"/>
  <c r="B58" i="59"/>
  <c r="I57" i="59"/>
  <c r="H57" i="59"/>
  <c r="G57" i="59"/>
  <c r="F57" i="59"/>
  <c r="E57" i="59"/>
  <c r="D57" i="59"/>
  <c r="C57" i="59"/>
  <c r="B57" i="59"/>
  <c r="I56" i="59"/>
  <c r="H56" i="59"/>
  <c r="G56" i="59"/>
  <c r="F56" i="59"/>
  <c r="E56" i="59"/>
  <c r="D56" i="59"/>
  <c r="C56" i="59"/>
  <c r="B56" i="59"/>
  <c r="I55" i="59"/>
  <c r="H55" i="59"/>
  <c r="G55" i="59"/>
  <c r="F55" i="59"/>
  <c r="E55" i="59"/>
  <c r="D55" i="59"/>
  <c r="C55" i="59"/>
  <c r="B55" i="59"/>
  <c r="I54" i="59"/>
  <c r="H54" i="59"/>
  <c r="G54" i="59"/>
  <c r="F54" i="59"/>
  <c r="E54" i="59"/>
  <c r="D54" i="59"/>
  <c r="C54" i="59"/>
  <c r="B54" i="59"/>
  <c r="I53" i="59"/>
  <c r="H53" i="59"/>
  <c r="G53" i="59"/>
  <c r="F53" i="59"/>
  <c r="E53" i="59"/>
  <c r="D53" i="59"/>
  <c r="C53" i="59"/>
  <c r="B53" i="59"/>
  <c r="I52" i="59"/>
  <c r="H52" i="59"/>
  <c r="G52" i="59"/>
  <c r="F52" i="59"/>
  <c r="E52" i="59"/>
  <c r="D52" i="59"/>
  <c r="C52" i="59"/>
  <c r="B52" i="59"/>
  <c r="I51" i="59"/>
  <c r="H51" i="59"/>
  <c r="G51" i="59"/>
  <c r="F51" i="59"/>
  <c r="E51" i="59"/>
  <c r="D51" i="59"/>
  <c r="C51" i="59"/>
  <c r="B51" i="59"/>
  <c r="I50" i="59"/>
  <c r="H50" i="59"/>
  <c r="G50" i="59"/>
  <c r="F50" i="59"/>
  <c r="E50" i="59"/>
  <c r="D50" i="59"/>
  <c r="C50" i="59"/>
  <c r="B50" i="59"/>
  <c r="I49" i="59"/>
  <c r="H49" i="59"/>
  <c r="G49" i="59"/>
  <c r="F49" i="59"/>
  <c r="E49" i="59"/>
  <c r="D49" i="59"/>
  <c r="C49" i="59"/>
  <c r="B49" i="59"/>
  <c r="I48" i="59"/>
  <c r="H48" i="59"/>
  <c r="G48" i="59"/>
  <c r="F48" i="59"/>
  <c r="E48" i="59"/>
  <c r="D48" i="59"/>
  <c r="C48" i="59"/>
  <c r="B48" i="59"/>
  <c r="I47" i="59"/>
  <c r="H47" i="59"/>
  <c r="G47" i="59"/>
  <c r="F47" i="59"/>
  <c r="E47" i="59"/>
  <c r="D47" i="59"/>
  <c r="C47" i="59"/>
  <c r="B47" i="59"/>
  <c r="C30" i="52" l="1"/>
  <c r="B30" i="52"/>
  <c r="C29" i="52"/>
  <c r="B29" i="52"/>
  <c r="C28" i="52"/>
  <c r="B28" i="52"/>
  <c r="C27" i="52"/>
  <c r="B27" i="52"/>
  <c r="C26" i="52"/>
  <c r="B26" i="52"/>
  <c r="C25" i="52"/>
  <c r="B25" i="52"/>
  <c r="C24" i="52"/>
  <c r="B24" i="52"/>
  <c r="C23" i="52"/>
  <c r="B23" i="52"/>
  <c r="C22" i="52"/>
  <c r="B22" i="52"/>
  <c r="C21" i="52"/>
  <c r="B21" i="52"/>
  <c r="C20" i="52"/>
  <c r="B20" i="52"/>
  <c r="C19" i="52"/>
  <c r="B19" i="52"/>
  <c r="C18" i="52"/>
  <c r="B18" i="52"/>
  <c r="C17" i="52"/>
  <c r="B17" i="52"/>
  <c r="C16" i="52"/>
  <c r="B16" i="52"/>
  <c r="C15" i="52"/>
  <c r="B15" i="52"/>
  <c r="C14" i="52"/>
  <c r="B14" i="52"/>
  <c r="C13" i="52"/>
  <c r="B13" i="52"/>
  <c r="C12" i="52"/>
  <c r="B12" i="52"/>
  <c r="C11" i="52"/>
  <c r="B11" i="52"/>
  <c r="C10" i="52"/>
  <c r="B10" i="52"/>
  <c r="C9" i="52"/>
  <c r="B9" i="52"/>
  <c r="C8" i="52"/>
  <c r="B8" i="52"/>
  <c r="C7" i="52"/>
  <c r="B7" i="52"/>
  <c r="C6" i="52"/>
  <c r="B6" i="52"/>
  <c r="C5" i="52"/>
  <c r="B5" i="52"/>
  <c r="AC18" i="46" l="1"/>
  <c r="AC17" i="46"/>
  <c r="AC16" i="46"/>
  <c r="AC14" i="46"/>
  <c r="AC13" i="46"/>
  <c r="AC12" i="46"/>
  <c r="AC10" i="46"/>
  <c r="AC9" i="46"/>
  <c r="AC8" i="46"/>
  <c r="AC6" i="46"/>
  <c r="AC5" i="46"/>
  <c r="AC4" i="46"/>
  <c r="E41" i="24" l="1"/>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D101" i="16" l="1"/>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13" i="16"/>
  <c r="D12" i="16"/>
  <c r="D11" i="16"/>
  <c r="D10" i="16"/>
  <c r="D9" i="16"/>
  <c r="D8" i="16"/>
  <c r="D7" i="16"/>
  <c r="D6" i="16"/>
  <c r="D5" i="16"/>
</calcChain>
</file>

<file path=xl/connections.xml><?xml version="1.0" encoding="utf-8"?>
<connections xmlns="http://schemas.openxmlformats.org/spreadsheetml/2006/main">
  <connection id="1" odcFile="C:\Users\jfr\Documents\My Data Sources\stocken.slu.se RTKub53 RT53Kub.odc" keepAlive="1" name="stocken.slu.se RTKub53 RT53Kub" type="5" refreshedVersion="6" background="1">
    <dbPr connection="Provider=MSOLAP.8;Integrated Security=SSPI;Persist Security Info=True;Initial Catalog=RTKub53;Data Source=stocken.slu.se;MDX Compatibility=1;Safety Options=2;MDX Missing Member Mode=Error;Update Isolation Level=2" command="RT53Kub"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6">
    <s v="stocken.slu.se RTKub53 RT53Kub"/>
    <s v="{[Provyta].[Landsdel].&amp;[1]}"/>
    <s v="{[Provyta].[Landsdel].&amp;[2]}"/>
    <s v="{[Provyta].[Landsdel].&amp;[3]}"/>
    <s v="{[Provyta].[Landsdel].&amp;[4]}"/>
    <s v="{[Provyta].[Ägoslag].&amp;[1]}"/>
    <s v="{[Provyta].[Fridlyst enl senaste GIS-skikt].&amp;[Nej]}"/>
    <s v="{[Tid].[År].&amp;[2021]}"/>
    <s v="stocken.slu.se RTKub"/>
    <s v="{[Provyta].[Fridlyst enligt senaste GIS-skikt].&amp;[Nej]}"/>
    <s v="{[Provyta].[Huggningsklass Kort].[Huggningsklass Kort1].[GROUPMEMBER.[Huggningsklass_KortXl_Grp_6]].[Provyta]].[Huggningsklass Kort]].[All]]]}"/>
    <s v="{[Åtgärdsförslag].[Tid för åtgärdsförslag].&amp;[1]}"/>
    <s v="{[Åtgärdsförslag].[Åtgärdsförslag].&amp;[30]}"/>
    <s v="[Träd].[Trädslag Tall Gran Björk Ölöv].&amp;[2]"/>
    <s v="[Träd].[Trädslag Tall Gran Björk Ölöv].&amp;[3]"/>
    <s v="{[Träd].[Trädslag].[All].[Vårtbjörk],[Träd].[Trädslag].[All].[Glasbjörk]}"/>
  </metadataStrings>
  <mdxMetadata count="20">
    <mdx n="0" f="s">
      <ms ns="1" c="0"/>
    </mdx>
    <mdx n="0" f="s">
      <ms ns="2" c="0"/>
    </mdx>
    <mdx n="0" f="s">
      <ms ns="3" c="0"/>
    </mdx>
    <mdx n="0" f="s">
      <ms ns="4" c="0"/>
    </mdx>
    <mdx n="0" f="s">
      <ms ns="5" c="0"/>
    </mdx>
    <mdx n="0" f="s">
      <ms ns="6" c="0"/>
    </mdx>
    <mdx n="0" f="s">
      <ms ns="7" c="0"/>
    </mdx>
    <mdx n="8" f="s">
      <ms ns="5" c="0"/>
    </mdx>
    <mdx n="8" f="s">
      <ms ns="9" c="0"/>
    </mdx>
    <mdx n="8" f="s">
      <ms ns="7" c="0"/>
    </mdx>
    <mdx n="8" f="s">
      <ms ns="1" c="0"/>
    </mdx>
    <mdx n="8" f="s">
      <ms ns="2" c="0"/>
    </mdx>
    <mdx n="8" f="s">
      <ms ns="3" c="0"/>
    </mdx>
    <mdx n="8" f="s">
      <ms ns="4" c="0"/>
    </mdx>
    <mdx n="8" f="s">
      <ms ns="10" c="0"/>
    </mdx>
    <mdx n="8" f="s">
      <ms ns="11" c="0"/>
    </mdx>
    <mdx n="8" f="s">
      <ms ns="12" c="0"/>
    </mdx>
    <mdx n="8" f="m">
      <t c="1">
        <n x="13"/>
      </t>
    </mdx>
    <mdx n="8" f="m">
      <t c="1">
        <n x="14"/>
      </t>
    </mdx>
    <mdx n="8" f="s">
      <ms ns="15"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<sst xmlns="http://schemas.openxmlformats.org/spreadsheetml/2006/main" count="3234" uniqueCount="649">
  <si>
    <t>Milj m3sk</t>
  </si>
  <si>
    <t>ETTÅRSVÄRDEN</t>
  </si>
  <si>
    <t>Tillväxtår</t>
  </si>
  <si>
    <t>Ägare</t>
  </si>
  <si>
    <t>Enskilda</t>
  </si>
  <si>
    <t>Övriga</t>
  </si>
  <si>
    <t>Alla</t>
  </si>
  <si>
    <t>Landsdel</t>
  </si>
  <si>
    <r>
      <t>Miljoner m</t>
    </r>
    <r>
      <rPr>
        <vertAlign val="superscript"/>
        <sz val="8"/>
        <color rgb="FF000000"/>
        <rFont val="Garamond"/>
        <family val="1"/>
      </rPr>
      <t>3</t>
    </r>
    <r>
      <rPr>
        <sz val="8"/>
        <color rgb="FF000000"/>
        <rFont val="Garamond"/>
        <family val="1"/>
      </rPr>
      <t>sk</t>
    </r>
  </si>
  <si>
    <t>Andel av total tillväxt (%)</t>
  </si>
  <si>
    <t>Norra Norrland</t>
  </si>
  <si>
    <t>Södra Norrland</t>
  </si>
  <si>
    <t>Svealand</t>
  </si>
  <si>
    <t>Götaland</t>
  </si>
  <si>
    <t>Hela landet</t>
  </si>
  <si>
    <t>Trädslag</t>
  </si>
  <si>
    <t>Tall</t>
  </si>
  <si>
    <t>Gran</t>
  </si>
  <si>
    <t>Lövträd</t>
  </si>
  <si>
    <t>Barrträd</t>
  </si>
  <si>
    <t>Total volym</t>
  </si>
  <si>
    <t>Ägarkategori</t>
  </si>
  <si>
    <t>%</t>
  </si>
  <si>
    <r>
      <t>Milj m</t>
    </r>
    <r>
      <rPr>
        <vertAlign val="superscript"/>
        <sz val="10"/>
        <color theme="1"/>
        <rFont val="Garamond"/>
        <family val="1"/>
      </rPr>
      <t>3</t>
    </r>
    <r>
      <rPr>
        <sz val="10"/>
        <color theme="1"/>
        <rFont val="Garamond"/>
        <family val="1"/>
      </rPr>
      <t>sk</t>
    </r>
  </si>
  <si>
    <r>
      <t>Tabell 6. Andel av totalt virkesförråd fördelat trädslag samt totalt virkesförråd inom landsdelar och ägarkategorier. Produktiv skogsmark utanför formellt skyddade områden. Procent och miljoner m</t>
    </r>
    <r>
      <rPr>
        <vertAlign val="superscript"/>
        <sz val="7"/>
        <color theme="1"/>
        <rFont val="Arial"/>
        <family val="2"/>
      </rPr>
      <t>3</t>
    </r>
    <r>
      <rPr>
        <sz val="7"/>
        <color theme="1"/>
        <rFont val="Arial"/>
        <family val="2"/>
      </rPr>
      <t>sk. Riksskogstaxeringen 2019−2023.</t>
    </r>
  </si>
  <si>
    <t>0-1</t>
  </si>
  <si>
    <t>2-3</t>
  </si>
  <si>
    <t>4-6</t>
  </si>
  <si>
    <t>7-</t>
  </si>
  <si>
    <t>Figur 14. Arealandel produktiv skogsmark fördelad på förekomst av antalet trädslag. Utanför formellt skyddade områden. Procent. Hela landet. Riksskogstaxeringen 2003−2007 och 2019−2023.</t>
  </si>
  <si>
    <t>Andel (%) minst fyra trädslag Landsdelar</t>
  </si>
  <si>
    <t>N Norrland</t>
  </si>
  <si>
    <t>S Norrland</t>
  </si>
  <si>
    <t xml:space="preserve">Hela landet </t>
  </si>
  <si>
    <t>Figur 15. Arealandel produktiv skogsmark med minst fyra trädslag fördelad på landsdelar och hela landet. Utanför formellt skyddade områden. Procent. Riksskogstaxeringen 2003-2023.</t>
  </si>
  <si>
    <t>Totalt</t>
  </si>
  <si>
    <r>
      <t>Figur 40. Årlig avsatt tillväxt inklusive tillväxt från avverkade träd fördelad på trädslag inom landsdelar i genomsnitt för tillväxtåret 2018. Produktiv skogsmark utanför formellt skyddade områden. Miljoner m</t>
    </r>
    <r>
      <rPr>
        <vertAlign val="superscript"/>
        <sz val="7"/>
        <color theme="1"/>
        <rFont val="Arial"/>
        <family val="2"/>
      </rPr>
      <t>3</t>
    </r>
    <r>
      <rPr>
        <sz val="7"/>
        <color theme="1"/>
        <rFont val="Arial"/>
        <family val="2"/>
      </rPr>
      <t>sk. Riksskogstaxeringen 2019−23.</t>
    </r>
  </si>
  <si>
    <t>Effekt</t>
  </si>
  <si>
    <t>Areal</t>
  </si>
  <si>
    <t>Ålder</t>
  </si>
  <si>
    <t>Förråd</t>
  </si>
  <si>
    <t>Tillväxt%</t>
  </si>
  <si>
    <t>Samspel</t>
  </si>
  <si>
    <t>Hela Landet</t>
  </si>
  <si>
    <t>Figur 42. Relativ förändring av den genomsnittliga totala avsatta tillväxten fördelad på effekter mellan perioderna 2015 (2013–2017) och 2020 (2018–2022). Hela landet. Procent. Produktiv skogsmark inklusive formellt skyddade områden. Riksskogstaxeringen 2013-2023.</t>
  </si>
  <si>
    <t>Tillväxt%-effekt</t>
  </si>
  <si>
    <t>Förrådseffekt</t>
  </si>
  <si>
    <t>Ålderseffekt</t>
  </si>
  <si>
    <t>2005-2010</t>
  </si>
  <si>
    <t>2006-2011</t>
  </si>
  <si>
    <t>2007-2012</t>
  </si>
  <si>
    <t>2008-2013</t>
  </si>
  <si>
    <t>2009-2014</t>
  </si>
  <si>
    <t>2010-2015</t>
  </si>
  <si>
    <t>2011-2016</t>
  </si>
  <si>
    <t>2012-2017</t>
  </si>
  <si>
    <t>2013-2018</t>
  </si>
  <si>
    <t>2014-2019</t>
  </si>
  <si>
    <t>2015-2020</t>
  </si>
  <si>
    <t>Figur 43. Relativ förändring i procent av areal-, förråd- och tillväxtprocenteffekt för hela landet och för landsdelarna mellan två femårsperioder; från 2005–2010 (dvs. 2003–2007-- 2008–2012) till 2015–2020 (dvs. 2013–2017--2018–2022). Produktiv skogsmark inklusive formellt skyddade områden. Riksskogstaxeringen 2003–2023.</t>
  </si>
  <si>
    <t>Andel planterad areal</t>
  </si>
  <si>
    <t xml:space="preserve">Södra Norrland </t>
  </si>
  <si>
    <t>Figur 62. Årlig andel planterad areal av totalt föryngrad areal, inklusive beståndsföryngring och ställande av fröträd, fördelad på landsdelar och hela landet. Alla ägare. Procent. Riksskogstaxeringen 1994−2023.</t>
  </si>
  <si>
    <t>Torr</t>
  </si>
  <si>
    <t>Frisk</t>
  </si>
  <si>
    <t>Frisk-Fuktig</t>
  </si>
  <si>
    <t>Fuktig-Blöt</t>
  </si>
  <si>
    <t>Landsdel/Trädslag/Tillväxtår</t>
  </si>
  <si>
    <t>Figur 47. Genomsnittlig årlig viktad diametertillväxt (mm) fördelad på markfuktighetsklasser och trädslagen tall och gran inom landsdelar. Alla ägoslag exklusive bebyggd mark och fjäll. Borrspån från provträd minst 100 mm dbh av tall och gran på tillfälliga provytor (tillväxtåren 2021 och 2022 exkluderade pga. för litet dataunderlag). Riksskogstaxeringen 2003−2023.</t>
  </si>
  <si>
    <t>C-skog</t>
  </si>
  <si>
    <t>D-skog</t>
  </si>
  <si>
    <t>Figur 48. Genomsnittlig årlig viktad diametertillväxt (mm) fördelad på huggningsklasserna C-skog (gallringsskog) och D-skog (skog som uppnått lägsta tillåtna ålder för föryngringsavverkning), trädslagen tall och gran för hela landet. Alla ägoslag exklusive bebyggd mark och fjäll. Borrspån från provträd minst 100 mm dbh av tall och gran på tillfälliga provytor. Riksskogstaxeringen 2003−2023.</t>
  </si>
  <si>
    <t>Figur 49. Genomsnittlig årlig viktad diametertillväxt (mm) fördelad på huggningsklasserna C-skog (gallringsskog) och D-skog (skog som uppnått lägsta tillåtna ålder för föryngringsavverkning), trädslagen tall och gran inom landsdelar. Alla ägoslag exklusive bebyggd mark och fjäll. Borrspån från provträd minst 100 mm dbh av tall och gran på tillfälliga provytor. Riksskogstaxeringen 2003−2023.</t>
  </si>
  <si>
    <t>Landsdelar &amp; Trädslag</t>
  </si>
  <si>
    <t>Hela landet &amp; Trädslag</t>
  </si>
  <si>
    <t>Hela landet tall+gran</t>
  </si>
  <si>
    <t>Tabell 8. Areal kalmark 1983−1987 samt areal och andel bestående kalmark 2018−2022. Miljoner hektar och procent. Landsdelar och hela landet. Alla ägarkategorier. Riksskogstaxeringens permanenta provytor 1983−1987 och 2018−2022.</t>
  </si>
  <si>
    <r>
      <t>Kalmark 1983</t>
    </r>
    <r>
      <rPr>
        <sz val="11"/>
        <color theme="1"/>
        <rFont val="Garamond"/>
        <family val="1"/>
      </rPr>
      <t>−</t>
    </r>
    <r>
      <rPr>
        <sz val="10"/>
        <color theme="1"/>
        <rFont val="Garamond"/>
        <family val="1"/>
      </rPr>
      <t>1987</t>
    </r>
  </si>
  <si>
    <t>Miljoner hektar</t>
  </si>
  <si>
    <t>0,39</t>
  </si>
  <si>
    <t>0,29</t>
  </si>
  <si>
    <t>0,32</t>
  </si>
  <si>
    <t>0,25</t>
  </si>
  <si>
    <t>1,25</t>
  </si>
  <si>
    <r>
      <t>Bestående kalmark 2018</t>
    </r>
    <r>
      <rPr>
        <sz val="11"/>
        <color theme="1"/>
        <rFont val="Garamond"/>
        <family val="1"/>
      </rPr>
      <t>−</t>
    </r>
    <r>
      <rPr>
        <sz val="10"/>
        <color theme="1"/>
        <rFont val="Garamond"/>
        <family val="1"/>
      </rPr>
      <t>2022</t>
    </r>
  </si>
  <si>
    <t>0,03</t>
  </si>
  <si>
    <t>0,02</t>
  </si>
  <si>
    <r>
      <t>0,09</t>
    </r>
    <r>
      <rPr>
        <sz val="8"/>
        <color theme="1"/>
        <rFont val="Garamond"/>
        <family val="1"/>
      </rPr>
      <t> </t>
    </r>
  </si>
  <si>
    <r>
      <t>Procent av kalmarksarealen 1983</t>
    </r>
    <r>
      <rPr>
        <i/>
        <sz val="11"/>
        <color theme="1"/>
        <rFont val="Garamond"/>
        <family val="1"/>
      </rPr>
      <t>−</t>
    </r>
    <r>
      <rPr>
        <i/>
        <sz val="10"/>
        <color theme="1"/>
        <rFont val="Garamond"/>
        <family val="1"/>
      </rPr>
      <t xml:space="preserve">1987 </t>
    </r>
  </si>
  <si>
    <t>7,1</t>
  </si>
  <si>
    <t>7,6</t>
  </si>
  <si>
    <t>6,2</t>
  </si>
  <si>
    <t>8,7</t>
  </si>
  <si>
    <t>7,3</t>
  </si>
  <si>
    <r>
      <t>Tabell 10. Genomsnittlig avsatt tillväxt och bonitet samt kvoten mellan tillväxt och bonitet 2018. M</t>
    </r>
    <r>
      <rPr>
        <vertAlign val="superscript"/>
        <sz val="7"/>
        <color theme="1"/>
        <rFont val="Arial"/>
        <family val="2"/>
      </rPr>
      <t>3</t>
    </r>
    <r>
      <rPr>
        <sz val="7"/>
        <color theme="1"/>
        <rFont val="Arial"/>
        <family val="2"/>
      </rPr>
      <t>sk/ha, år samt procent. Riksskogstaxeringen 2016–2023.</t>
    </r>
  </si>
  <si>
    <t> Landsdel</t>
  </si>
  <si>
    <t>Tillväxt</t>
  </si>
  <si>
    <t>Bonitet</t>
  </si>
  <si>
    <t>Tillväxt/Bonitet</t>
  </si>
  <si>
    <t>Tillväxt/ Bonitet</t>
  </si>
  <si>
    <r>
      <t>m</t>
    </r>
    <r>
      <rPr>
        <vertAlign val="superscript"/>
        <sz val="9"/>
        <color theme="1"/>
        <rFont val="Garamond"/>
        <family val="1"/>
      </rPr>
      <t>3</t>
    </r>
    <r>
      <rPr>
        <sz val="9"/>
        <color theme="1"/>
        <rFont val="Garamond"/>
        <family val="1"/>
      </rPr>
      <t>sk/ha,år</t>
    </r>
  </si>
  <si>
    <t>3.6</t>
  </si>
  <si>
    <t>3.4</t>
  </si>
  <si>
    <t>3.0</t>
  </si>
  <si>
    <t>3.1</t>
  </si>
  <si>
    <t>3.2</t>
  </si>
  <si>
    <t>5.1</t>
  </si>
  <si>
    <t>4.6</t>
  </si>
  <si>
    <t>4.9</t>
  </si>
  <si>
    <t>4.2</t>
  </si>
  <si>
    <t>5.0</t>
  </si>
  <si>
    <t>4.4</t>
  </si>
  <si>
    <t>6.0</t>
  </si>
  <si>
    <t>6.8</t>
  </si>
  <si>
    <t>5.4</t>
  </si>
  <si>
    <t>5.7</t>
  </si>
  <si>
    <t>6.4</t>
  </si>
  <si>
    <t>6.6</t>
  </si>
  <si>
    <t>9.1</t>
  </si>
  <si>
    <t>8.4</t>
  </si>
  <si>
    <t>8.9</t>
  </si>
  <si>
    <t>5.5</t>
  </si>
  <si>
    <t>6.3</t>
  </si>
  <si>
    <t>4.5</t>
  </si>
  <si>
    <t>Tabell 9. Arealandel slutavverkning i olika åldersklasser inom landsdelar. Normal slutavverkning. Produktiv skogsmark</t>
  </si>
  <si>
    <t>utanför formellt skyddade områden. Procent. Riksskogstaxeringen 2018/19−2022/23.</t>
  </si>
  <si>
    <t>Åldersklass (år)</t>
  </si>
  <si>
    <t>61-80</t>
  </si>
  <si>
    <t>81-100</t>
  </si>
  <si>
    <t>101-120</t>
  </si>
  <si>
    <t>121-140</t>
  </si>
  <si>
    <t>141+</t>
  </si>
  <si>
    <r>
      <t>Figur 116. Länsvis förändring i procent av tillväxt (m</t>
    </r>
    <r>
      <rPr>
        <vertAlign val="superscript"/>
        <sz val="7"/>
        <color theme="1"/>
        <rFont val="Arial"/>
        <family val="2"/>
      </rPr>
      <t>3</t>
    </r>
    <r>
      <rPr>
        <sz val="7"/>
        <color theme="1"/>
        <rFont val="Arial"/>
        <family val="2"/>
      </rPr>
      <t>sk/ha, år) i relation till bonitet (m</t>
    </r>
    <r>
      <rPr>
        <vertAlign val="superscript"/>
        <sz val="7"/>
        <color theme="1"/>
        <rFont val="Arial"/>
        <family val="2"/>
      </rPr>
      <t>3</t>
    </r>
    <r>
      <rPr>
        <sz val="7"/>
        <color theme="1"/>
        <rFont val="Arial"/>
        <family val="2"/>
      </rPr>
      <t>sk/ha, år) mellan 2005 och 2018.</t>
    </r>
  </si>
  <si>
    <t>Ju mörkare blå färg desto lägre minskning och ju mörkare gul färg desto större ökning</t>
  </si>
  <si>
    <t>Produktiv skogsmark utanför formellt skyddade områden. Riksskogstaxeringen 2006–2010 respektive 2019–2023.</t>
  </si>
  <si>
    <t>Tabell 11. Skogsmarksarealen inom formellt skyddade områden fördelat på produktiv och improduktiv skogsmark inom landsdelar. 1000 ha och procent. Riksskogstaxeringen 2019–2023.</t>
  </si>
  <si>
    <t>Produktiv skogsmark</t>
  </si>
  <si>
    <t>Improduktiv skogsmark</t>
  </si>
  <si>
    <t>Skogsmark totalt</t>
  </si>
  <si>
    <t xml:space="preserve">Inom formellt skydd </t>
  </si>
  <si>
    <t>(1000 ha)</t>
  </si>
  <si>
    <t xml:space="preserve">Andel av total areal </t>
  </si>
  <si>
    <t>(%)</t>
  </si>
  <si>
    <t>Areal miljoner hektar</t>
  </si>
  <si>
    <t>Total landareal</t>
  </si>
  <si>
    <t>Andel av landarealen</t>
  </si>
  <si>
    <t>Tabell 1. Areal produktiv skogsmark fördelad på landsdelar och ägarkategorier samt andel av hela landets produktiva skogsmarksareal. Miljoner hektar, procent. Riksskogstaxeringen 2019−2023.</t>
  </si>
  <si>
    <t>Miljoner ha</t>
  </si>
  <si>
    <t>Andel av total areal (%)</t>
  </si>
  <si>
    <t>2.7</t>
  </si>
  <si>
    <t>7.1</t>
  </si>
  <si>
    <t>2.5</t>
  </si>
  <si>
    <t>5.9</t>
  </si>
  <si>
    <t>2.6</t>
  </si>
  <si>
    <t>2.8</t>
  </si>
  <si>
    <t>3.9</t>
  </si>
  <si>
    <t>1.2</t>
  </si>
  <si>
    <t>11.7</t>
  </si>
  <si>
    <t>11.8</t>
  </si>
  <si>
    <t>23.5</t>
  </si>
  <si>
    <t>Figur 2. Andel produktiv skogsmarksareal av total landareal (vänster karta), Andel produktiv skogsmarksareal med enskilda ägare av total produktiv skogsmarksareal. Procent. Riksskogstaxeringen 2019−2023.</t>
  </si>
  <si>
    <t>År</t>
  </si>
  <si>
    <t>Produktiv Skogsmarksareal</t>
  </si>
  <si>
    <t>Varav Virkesproduktionsmark</t>
  </si>
  <si>
    <t>Figur 3. Arealen produktiv skogsmark och Virkesproduktionsmark under fyra perioder. Miljoner hektar. Hela landet. Femårsmedelvärden. Källa: SLU 2024a).</t>
  </si>
  <si>
    <t>Tabell 2. Areal produktiv skogsmark utanför formellt skyddade områden fördelad på landsdelar och ägarkategorier samt andel av hela landets produktiva skogsmarksareal utanför formellt skyddade områden. Miljoner hektar, procent. Riksskogstaxeringen 2019−23.</t>
  </si>
  <si>
    <t>3.7</t>
  </si>
  <si>
    <t>2.4</t>
  </si>
  <si>
    <t>3.8</t>
  </si>
  <si>
    <t>1.1</t>
  </si>
  <si>
    <t>11.5</t>
  </si>
  <si>
    <t>10.6</t>
  </si>
  <si>
    <t>22.1</t>
  </si>
  <si>
    <t>Inom</t>
  </si>
  <si>
    <t>Utom</t>
  </si>
  <si>
    <t>Totalsumma</t>
  </si>
  <si>
    <t>0-20</t>
  </si>
  <si>
    <t>21-40</t>
  </si>
  <si>
    <t>41-60</t>
  </si>
  <si>
    <t>121-160</t>
  </si>
  <si>
    <t>161+</t>
  </si>
  <si>
    <r>
      <t>Figur 4</t>
    </r>
    <r>
      <rPr>
        <sz val="9"/>
        <color theme="1"/>
        <rFont val="Garamond"/>
        <family val="1"/>
      </rPr>
      <t>. A</t>
    </r>
    <r>
      <rPr>
        <sz val="9"/>
        <color theme="1"/>
        <rFont val="Arial"/>
        <family val="2"/>
      </rPr>
      <t>realen produktiv skogsmark fördelad på beståndsålder. Inom respektive utom formellt skyddade områden. Hela landet. Miljoner hektar. Riksskogstaxeringen 2019−2023.</t>
    </r>
  </si>
  <si>
    <t>Figur 5. Arealandel produktiv skogsmark fördelad på beståndsålder och ägarkategorier. Utanför formellt skyddade områden. Hela landet. Procent. Riksskogstaxeringen 2019−2023.</t>
  </si>
  <si>
    <t>0-9</t>
  </si>
  <si>
    <t>10-14</t>
  </si>
  <si>
    <t>15-19</t>
  </si>
  <si>
    <t>20-24</t>
  </si>
  <si>
    <t>25-29</t>
  </si>
  <si>
    <t>30-34</t>
  </si>
  <si>
    <t>35-44</t>
  </si>
  <si>
    <t>45-</t>
  </si>
  <si>
    <t>Figur 33. Virkesförrådets fördelning på diameterklasser inom landsdelar och hela landet. Produktiv skogsmark utanför formellt skyddade områden. Procent. Riksskogstaxeringen 2019−2023.</t>
  </si>
  <si>
    <t>Ringsasong</t>
  </si>
  <si>
    <t>Tall+Gran</t>
  </si>
  <si>
    <t>Figur 44. Genomsnittlig årlig viktad diametertillväxt (mm) fördelad på landsdelar (övre diagrammet) och trädslag i hela landet (nedre diagrammet). Alla ägoslag exklusive bebyggd mark och fjäll. Borrspån från provträd minst 100 mm dbh av tall och gran på tillfälliga provytor. Riksskogstaxeringen 2003−2023.</t>
  </si>
  <si>
    <t>Alla ägare</t>
  </si>
  <si>
    <t>Avverkning levande träd</t>
  </si>
  <si>
    <t>Naturlig avgång</t>
  </si>
  <si>
    <t>Total avgång</t>
  </si>
  <si>
    <t>Enskilda ägare</t>
  </si>
  <si>
    <r>
      <t>Figur 135. Årlig tillväxt, årlig avverkning av levande träd, årlig naturlig avgång samt årlig total avgång för ägarkategorier. Hela landet. Miljoner m</t>
    </r>
    <r>
      <rPr>
        <vertAlign val="superscript"/>
        <sz val="10"/>
        <color theme="1"/>
        <rFont val="Arial"/>
        <family val="2"/>
      </rPr>
      <t>3</t>
    </r>
    <r>
      <rPr>
        <sz val="10"/>
        <color theme="1"/>
        <rFont val="Arial"/>
        <family val="2"/>
      </rPr>
      <t>sk/år. Produktiv skogsmark utanför formellt skyddade områden. Glidande femårsmedelvärden.</t>
    </r>
  </si>
  <si>
    <t>Riksskogstaxeringen 1994–2023.</t>
  </si>
  <si>
    <t>Övriga ägare</t>
  </si>
  <si>
    <t>Areal ha</t>
  </si>
  <si>
    <t>Figur 6. Arealandel produktiv skogsmark fördelad på beståndsålder och landsdel. Utanför formellt skyddade områden. Procent. Riksskogstaxeringen 2019−2023.</t>
  </si>
  <si>
    <t>1993</t>
  </si>
  <si>
    <t>2021</t>
  </si>
  <si>
    <t>Ägoslag</t>
  </si>
  <si>
    <t>Fridlyst enl senaste GIS-skikt</t>
  </si>
  <si>
    <t>Nej</t>
  </si>
  <si>
    <t>Kolumnetiketter</t>
  </si>
  <si>
    <t>Totalt Areal ha fem års glidande</t>
  </si>
  <si>
    <t>Totalt Areal fem års glidande milj ha</t>
  </si>
  <si>
    <t>Radetiketter</t>
  </si>
  <si>
    <t>Areal ha fem års glidande</t>
  </si>
  <si>
    <t>Areal fem års glidande milj ha</t>
  </si>
  <si>
    <t>Figur 5</t>
  </si>
  <si>
    <t>Figur 7. Arealandel produktiv skogsmark fördelad på beståndsålder för två tidsperioder. Hela landet.</t>
  </si>
  <si>
    <t>Utanför formellt skyddade områden. Procent. Riksskogstaxeringen 1991−1995 och 2019−2023.</t>
  </si>
  <si>
    <t>Figur 8. Arealandel produktiv skogsmark fördelad på beståndsålder och landsdel för två tidsperioder. Utanför formellt skyddade områden. Procent. Riksskogstaxeringen 1991−1995 och 2019−2023.</t>
  </si>
  <si>
    <t>Contorta</t>
  </si>
  <si>
    <t>Barrbland</t>
  </si>
  <si>
    <t>Bland</t>
  </si>
  <si>
    <t>Ädellöv</t>
  </si>
  <si>
    <t>Övrig lövskog</t>
  </si>
  <si>
    <t>Slutenhet=0</t>
  </si>
  <si>
    <t>Figur 9. Arealen produktiv skogsmark fördelad på beståndstyper. Enskilda respektive övriga ägare. Utanför formellt skyddade områden. Hela landet. Miljoner hektar. Riksskogstaxeringen 2019−2023.</t>
  </si>
  <si>
    <t>Fridlyst enligt senaste GIS-skikt</t>
  </si>
  <si>
    <t>D2</t>
  </si>
  <si>
    <t>A</t>
  </si>
  <si>
    <t>B1</t>
  </si>
  <si>
    <t>B2-B3</t>
  </si>
  <si>
    <t>C1</t>
  </si>
  <si>
    <t>C2-C4</t>
  </si>
  <si>
    <t>D1</t>
  </si>
  <si>
    <t>Figur 13. Arealandel produktiv skogsmark fördelad på beståndstyper och huggningsklasser. Utanför formellt skyddade områden. (A=Kalmark, B=Plantskog lägre än 1,3 m, B2-B3=Ungskog över 1,3 respektive över 3 m höjd, C1=Ogallrad gallringsskog, C2-C4=Gallrad gallringsskog, D1=Skog över lägsta tillåtna  ålder för föryngringsavverkning, D2=Skog över lägsta rekommenderade ålder för föryngringsavverkning). Hela landet. Procent. Riksskogstaxeringen 2019−2023.</t>
  </si>
  <si>
    <t>Figur 10. Arealandel produktiv skogsmark fördelad på beståndstyper och ägarkategorier inom landsdelar. Utanför formellt skyddade områden. Procent. Riksskogstaxeringen 2019−2023.</t>
  </si>
  <si>
    <t>Figur 11. Arealandel produktiv skogsmark fördelad på beståndstyper för två tidsperioder. Hela landet.</t>
  </si>
  <si>
    <t>Figur 12. Arealandel produktiv skogsmark fördelad på beståndstyper och landsdelar för två tidsperioder. Utanför formellt skyddade områden. Procent. Riksskogstaxeringen 1991−1995 och 2019−2023.</t>
  </si>
  <si>
    <t>Figur 16. Arealen produktiv skogsmark fördelad på huggningsklasser. Utanför formellt skyddade områden. Hela landet. Miljoner hektar. Riksskogstaxeringen 2019-2023.</t>
  </si>
  <si>
    <t>Figur 17. Arealandel produktiv skogsmark fördelad på huggningsklasser och ägarkategorier. Utanför formellt skyddade områden. Hela landet. Procent. Riksskogstaxeringen 2019-2023.</t>
  </si>
  <si>
    <t>Figur 18. Arealandel produktiv skogsmark fördelad på huggningsklasser. Hela landet. Utanför formellt skyddade områden. Procent. Riksskogstaxeringen 1991−1995 och 2019−2023.</t>
  </si>
  <si>
    <t>Figur 19. Arealandel produktiv skogsmark fördelad på huggningsklasser och landsdelar. Utanför formellt skyddade områden. Procent. Riksskogstaxeringen 1991−1995 och 2019−2023.</t>
  </si>
  <si>
    <t>Volym levande träd m3sk fem års glidande</t>
  </si>
  <si>
    <t>Figur 36. Virkesförrådet av levande träd fördelat på huggningsklasser och landsdelar. Utanför formellt skyddade områden. Miljoner m³sk. Riksskogstaxeringen 1991-2023.</t>
  </si>
  <si>
    <t>Volym levande träd m3sk/ha fem års glidande</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</si>
  <si>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</si>
  <si>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</si>
  <si>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</si>
  <si>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</si>
  <si>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</si>
  <si>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</si>
  <si>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</si>
  <si>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</si>
  <si>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</si>
  <si>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</si>
  <si>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</si>
  <si>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</si>
  <si>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</si>
  <si>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</si>
  <si>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</si>
  <si>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</si>
  <si>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</si>
  <si>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</si>
  <si>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</si>
  <si>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</si>
  <si>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</si>
  <si>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</si>
  <si>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</si>
  <si>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</si>
  <si>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</si>
  <si>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</si>
  <si>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</si>
  <si>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Figur 37. Virkesförråd per hektar i olika huggningsklasser. Produktiv skogsmark utanför formellt skyddade områden. Hela landet. M³sk/ha. Riksskogstaxeringen 1991-2023.</t>
  </si>
  <si>
    <t>Huggningsklass Kort</t>
  </si>
  <si>
    <t>Huggningsklass C1</t>
  </si>
  <si>
    <t>Huggningsklass B2-B3</t>
  </si>
  <si>
    <t>Figur 38. Virkesförråd per hektar fördelad på landsdelar inom D1, C1 och B2-B3-skog. Produktiv skogsmark utanför formellt skyddade områden. M³sk/ha. Riksskogstaxeringen 1991-2023. Observera de olika skalorna på y-axeln.</t>
  </si>
  <si>
    <t>Andel &gt;=25 cm</t>
  </si>
  <si>
    <t>Figur 34. Andel av totalt virkesförråd för träd med minst 25 cm diameter i brösthöjd inom landsdelar och hela landet. Produktiv skogsmark utanför formellt skyddade områden. Procent. Riksskogstaxeringen 1991−2021. (Observera att Y-axeln startar vid 20 procent).</t>
  </si>
  <si>
    <t>Figur 35. Andel av totalt virkesförråd för träd med minst 25 cm diameter i brösthöjd inom ägarkategorier. Produktiv skogsmark utanför formellt skyddade områden. Hela landet. Procent. Riksskogstaxeringen 1991−2023. (Observera att Y-axeln startar vid 20 procent).</t>
  </si>
  <si>
    <t>Agoslag_kort</t>
  </si>
  <si>
    <t>Skogsm</t>
  </si>
  <si>
    <t>IsFridlystSenast</t>
  </si>
  <si>
    <t>DödBorta</t>
  </si>
  <si>
    <t xml:space="preserve">Alla </t>
  </si>
  <si>
    <t>Figur 51. Årlig volym naturlig avgång fördelad på trädslag. Exklusive formellt skyddade områden.</t>
  </si>
  <si>
    <t>Hela landet. Produktiv skogsmark. Riksskogstaxeringen avgångssäsong 1993/94-2022/2023.</t>
  </si>
  <si>
    <t>Inkl. formellt skyddade områden</t>
  </si>
  <si>
    <t>Exkl. formellt skyddade områden</t>
  </si>
  <si>
    <t>Figur 50. Årlig volym naturlig avgång. Inklusive (2003-) respektive exklusive formellt skyddade områden.</t>
  </si>
  <si>
    <t>Figur 52. Årlig volym naturlig avgång fördelad på landsdelar. Utanför formellt skyddade områden.</t>
  </si>
  <si>
    <t>Produktiv skogsmark. Riksskogstaxeringen avgångssäsong 1993/94-2022/2023.</t>
  </si>
  <si>
    <t>Ägargrupp</t>
  </si>
  <si>
    <t>Figur 53. Andel årlig naturlig avgång av totalt levande virkesförråd. Hela landet. Utanför formellt skyddade områden. Produktiv skogsmark. Riksskogstaxeringen avgångssäsong 1993/94-2022/2023.</t>
  </si>
  <si>
    <t>Figur 54. Andel naturlig avgång av totalt levande virkesförråd fördelad på ägargrupper inom landsdelar. Utanför formellt skyddade områden. Produktiv skogsmark. Riksskogstaxeringen avgångssäsong 1993/94-2022/2023. Observera: Götaland har annan skala på y-axeln.</t>
  </si>
  <si>
    <t>Figur 55. Årlig naturlig avgång fördelad på huggningsklasser (Procent). Produktiv skogsmark utanför formellt skyddade områden.</t>
  </si>
  <si>
    <t>Riksskogstaxeringen avgångssäsong 1993/94-2022/2023.</t>
  </si>
  <si>
    <t>Taxar</t>
  </si>
  <si>
    <t>Figur 74. Årlig avverkad volym (levande och döda träd) fördelad på landsdelar och för hela landet. Miljoner m3sk. Alla ägoslag (inklusive fjäll 2017-). Utanför formellt skyddade områden (-2002). Inkl. formellt skyddade områden (2003-). Riksskogstaxeringen avverkningssäsong 1991/92-2022/23.</t>
  </si>
  <si>
    <t>Figur 75. Döda träds andel av totalt avverkad volym fördelad på landsdelar och för hela landet. Procent. Alla ägoslag (inklusive fjäll 2017-). Utanför formellt skyddade områden (-2002). Inkl. formellt skyddade områden (2003-). Riksskogstaxeringen avverkningssäsong 1991/92-2022/23.</t>
  </si>
  <si>
    <t>Figur 76. Avverkad volym levande träd fördelad på trädslag. Miljoner m³sk. Alla ägoslag (inklusive fjäll 2017-). Utanför formellt skyddade områden (-2002). Inkl. formellt skyddade områden (2003-). Hela landet. Riksskogstaxeringen avverkningssäsong 1991/92-2022/23.</t>
  </si>
  <si>
    <t>Figur 77. Årlig avverkad volym fördelad på ägargrupper. Miljoner m3sk. Produktiv skogsmark utanför formellt skyddade områden. Hela landet. Riksskogstaxeringen avverkningssäsong 1991/92-2022/23.</t>
  </si>
  <si>
    <t>Slutavverkning</t>
  </si>
  <si>
    <t>Gallring</t>
  </si>
  <si>
    <t>Röjning</t>
  </si>
  <si>
    <t>Övrig avverkning</t>
  </si>
  <si>
    <t>Figur 78. Årlig avverkad areal fördelad på gallring, röjning och slutavverkning. 1000 ha. Produktiv skogsmark utanför formellt skyddade områden. Hela landet. Riksskogstaxeringen avverkningssäsong 1991/92-2022/23.</t>
  </si>
  <si>
    <t>Figur 79. Årlig avverkad volym fördelad på avverkningsformer. Miljoner m3sk. Produktiv skogsmark utanför formellt skyddade områden. Hela landet. Riksskogstaxeringen avverkningssäsong 1991/92-2022/23.</t>
  </si>
  <si>
    <t>Figur 80. Årlig areal röjning fördelad på ägargrupper. Huggningsklass B1-C1. 1000 ha. Produktiv skogsmark utanför formellt skyddade områden. Hela landet. Riksskogstaxeringen avverkningssäsong 1991/92-2022/23.</t>
  </si>
  <si>
    <t>Figur 81. Årlig areal röjning fördelad på landsdelar. Huggningsklass B1-C1. 1000 ha. Produktiv skogsmark utanför formellt skyddade områden. Hela landet. Riksskogstaxeringen avverkningssäsong 1991/92-2022/23.</t>
  </si>
  <si>
    <t>Tid för åtgärdsförslag</t>
  </si>
  <si>
    <t>Omedelbart</t>
  </si>
  <si>
    <t>Åtgärdsförslag</t>
  </si>
  <si>
    <t>Röjn</t>
  </si>
  <si>
    <t>Areal fem års glidande 1000 ha</t>
  </si>
  <si>
    <t>Plantskog (B1)</t>
  </si>
  <si>
    <t>Ungskog under 3 m (B2)</t>
  </si>
  <si>
    <t>Ungskog lägst 3 m (B3)</t>
  </si>
  <si>
    <t>Figur 83. Årlig areal med omedelbart röjningsbehov fördelad på huggningsklasser (vänster figur) respektive årlig areal med omedelbart röjningsbehov i huggningsklass B3 fördelad på ägarkategorier (höger figur). 1000 ha. Produktiv skogsmark utanför formellt skyddade områden. Hela landet. Riksskogstaxeringen 1991-2023.</t>
  </si>
  <si>
    <t>B2</t>
  </si>
  <si>
    <t>B3</t>
  </si>
  <si>
    <t>Figur 82. Årlig areal röjning i huggningsklass B2 och B3. 1000 ha. Produktiv skogsmark utanför formellt skyddade områden. Hela landet. Riksskogstaxeringen avverkningssäsong 1991/92-2022/23.</t>
  </si>
  <si>
    <t>Figur 84. Årlig areal gallring fördelad på ägargrupper. 1000 ha. Produktiv skogsmark utanför formellt skyddade områden. Hela landet. Riksskogstaxeringen avverkningssäsong 1991/92-2022/23.</t>
  </si>
  <si>
    <t>Figur 85. Årlig areal gallring fördelad på landsdelar. 1000 ha. Produktiv skogsmark utanför formellt skyddade områden. Hela landet. Riksskogstaxeringen avverkningssäsong 1991/92-2022/2023.</t>
  </si>
  <si>
    <t>Tallskog</t>
  </si>
  <si>
    <t>Granskog</t>
  </si>
  <si>
    <t>Contortaskog</t>
  </si>
  <si>
    <t>Barrblandskog</t>
  </si>
  <si>
    <t>Blandskog</t>
  </si>
  <si>
    <t>Lövskog</t>
  </si>
  <si>
    <t>Figur 86. Årlig andel gallring fördelad på beståndstyper. Procent. Produktiv skogsmark utanför formellt skyddade områden. Hela landet. Riksskogstaxeringen avverkningssäsong 1991/92-2022/2023.</t>
  </si>
  <si>
    <t>Figur 87. Volymuttag vid gallring fördelad på landsdelar och hela landet. M3sk/ha. Produktiv skogsmark utanför formellt skyddade områden. Hela landet. Riksskogstaxeringen avverkningssäsong 1991/92-2022/2023.</t>
  </si>
  <si>
    <t>Figur 88. Gallringsprocent vid gallring fördelad på ägargrupper. Procent. Produktiv skogsmark utanför formellt skyddade områden. Hela landet. Riksskogstaxeringen avverkningssäsong 1991/92-2022/2023.</t>
  </si>
  <si>
    <t>0-10</t>
  </si>
  <si>
    <t>11-20</t>
  </si>
  <si>
    <t>21-30</t>
  </si>
  <si>
    <t>31-40</t>
  </si>
  <si>
    <t>41-50</t>
  </si>
  <si>
    <t>51+</t>
  </si>
  <si>
    <t>61+</t>
  </si>
  <si>
    <t>Figur 89. Arealandel gallring i olika gallringsprocentklasser år 1993 respektive år 2000. Procent.</t>
  </si>
  <si>
    <t>Produktiv skogsmark utanför formellt skyddade områden. Hela landet. Riksskogstaxeringen</t>
  </si>
  <si>
    <t>avverkningssäsong år 1993 (1991/92-1995/96) respektive år 2000 (2018/19-2022/23).</t>
  </si>
  <si>
    <t>Förstagallring</t>
  </si>
  <si>
    <t>Senaregallring</t>
  </si>
  <si>
    <t>Figur 90. Andel förstagallring respektive senaregallring av totalt gallrad areal. Procent.</t>
  </si>
  <si>
    <t>avverkningssäsong 1991/92-2022/2023.</t>
  </si>
  <si>
    <t>Figur 91. Volymuttag vid förstagallring fördelad på ägargrupper. M3sk/ha. Produktiv skogsmark utanför formellt</t>
  </si>
  <si>
    <t>skyddade områden. Hela landet. Riksskogstaxeringen avverkningssäsong 1991/92-2022/2023.</t>
  </si>
  <si>
    <t>Figur 92. Volymuttag vid förstagallring fördelad på landsdelar. M3sk/ha. Produktiv skogsmark utanför formellt</t>
  </si>
  <si>
    <t>skyddade områden. Riksskogstaxeringen avverkningssäsong 1991/92-2022/2023.</t>
  </si>
  <si>
    <t>N och S Norrland</t>
  </si>
  <si>
    <t>Svealand och Götaland</t>
  </si>
  <si>
    <t>Figur 93. Gallringsprocent vid förstagallring fördelad på del av landet. Produktiv skogsmark utanför</t>
  </si>
  <si>
    <t>formellt skyddade områden. Riksskogstaxeringen avverkningssäsong 1991/92-2022/2023.</t>
  </si>
  <si>
    <t>Före</t>
  </si>
  <si>
    <t>Kvarvarande</t>
  </si>
  <si>
    <t>Uttag</t>
  </si>
  <si>
    <t>Figur 94. Grundyta före gallring, gallringsuttag samt grundyta i kvarvarande bestånd vid förstagallring.</t>
  </si>
  <si>
    <t>Produktiv skogsmark utanför formellt skyddade områden. Hela landet. Riksskogstaxeringen avverkningssäsong</t>
  </si>
  <si>
    <t>1991/92-2022/2023.</t>
  </si>
  <si>
    <t>Figur 95. Medelhöjd (meter) vid förstagallring fördelad på ägargrupper. Produktiv skogsmark utanför formellt skyddade områden. Hela landet. Riksskogstaxeringen avverkningssäsong 1991/92-2022/2023.</t>
  </si>
  <si>
    <t>Norra och södra Norrland</t>
  </si>
  <si>
    <t>Figur 96. Medelhöjd vid förstagallring fördelad på norra och södra Sverige. Produktiv skogsmark utanför formellt skyddade områden. Riksskogstaxeringen avverkningssäsong 1991/92-2022/2023.</t>
  </si>
  <si>
    <t>Figur 97. Volymuttag vid senaregallring fördelad på ägargrupper. M3sk/ha. Produktiv skogsmark utanför formellt</t>
  </si>
  <si>
    <t>Figur 98. Volymuttag vid senaregallring fördelad på landsdelar. M3sk/ha. Produktiv skogsmark utanför formellt</t>
  </si>
  <si>
    <t>Figur 99. Gallringsprocent vid senaregallring fördelad på norra och södra Sverige. Procent. Produktiv skogsmark utanför</t>
  </si>
  <si>
    <t>Figur 100. Grundyta före gallring, gallringsuttag samt grundyta i kvarvarande bestånd vid senaregallring.</t>
  </si>
  <si>
    <t>Figur 101. Medelhöjd vid senaregallring fördelad på ägargrupper. Produktiv skogsmark utanför formellt skyddade områden.</t>
  </si>
  <si>
    <t>Hela landet. Riksskogstaxeringen avverkningssäsong 1991/92-2022/2023.</t>
  </si>
  <si>
    <t>Figur 102. Medelhöjd vid senaregallring fördelad på del av landet. Produktiv skogsmark utanför formellt skyddade områden.</t>
  </si>
  <si>
    <t>Riksskogstaxeringen avverkningssäsong 1991/92-2022/2023.</t>
  </si>
  <si>
    <t>Under LSÅ</t>
  </si>
  <si>
    <t>Över LSÅ</t>
  </si>
  <si>
    <t>Figur 103. Genomsnittlig ålder vid gallring i förhållande till LSÅ. Procent. Tall- och/eller grandominerade gallrade bestånd (exklusive gallrade contortabestånd). Produktiv skogsmark utanför formellt skyddade områden. Hela landet. Riksskogstaxeringen avverkningssäsong 2002/03-2022/2023.</t>
  </si>
  <si>
    <t>Figur 104. Årlig areal slutavverkning fördelad på ägargrupper. 1000 ha. Produktiv skogsmark utanför formellt</t>
  </si>
  <si>
    <t>Figur 105. Årlig areal slutavverkning fördelad på landsdelar. 1000 ha. Produktiv skogsmark utanför formellt</t>
  </si>
  <si>
    <t>Figur 106. Volymuttag vid slutavverkning fördelad på landsdelar. M3sk/ha. Produktiv skogsmark utanför formellt</t>
  </si>
  <si>
    <t>Figur 107. Genomsnittlig ålder vid slutavverkning fördelad på landsdelar och hela landet. År. Normal slutavverkning.</t>
  </si>
  <si>
    <t>Produktiv skogsmark utanför formellt skyddade områden. Riksskogstaxeringen avverkningssäsong 2002/03-2022/2023.</t>
  </si>
  <si>
    <t>Norrland - Enskilda</t>
  </si>
  <si>
    <t>Övriga Sverige - Enskilda</t>
  </si>
  <si>
    <t>Norrland - Övriga</t>
  </si>
  <si>
    <t>Övriga Sverige - Övriga</t>
  </si>
  <si>
    <t>Figur 108. Genomsnittlig ålder vid slutavverkning fördelad på del av landet och ägargrupper. År.</t>
  </si>
  <si>
    <t>Normal slutavverkning. Produktiv skogsmark utanför formellt skyddade områden. Riksskogstaxeringen</t>
  </si>
  <si>
    <t>avverkningssäsong 2002/03-2022/2023.</t>
  </si>
  <si>
    <t>Mer än 10 % under</t>
  </si>
  <si>
    <t>0-10 % under</t>
  </si>
  <si>
    <t>0-10 % över</t>
  </si>
  <si>
    <t>10-20 % över</t>
  </si>
  <si>
    <t>Mer än 20 % över</t>
  </si>
  <si>
    <t>Figur 109. Genomsnittlig ålder vid slutavverkning i förhållande till LSÅ. Procent. Normal slutavverkning i tall- och/eller grandominerade bestånd (exklusive contortadominerade bestånd). Produktiv skogsmark utanför formellt skyddade områden. Hela landet. Riksskogstaxeringen avverkningssäsong 2002/03-2022/2023.</t>
  </si>
  <si>
    <t>Under</t>
  </si>
  <si>
    <t>0-20 % över</t>
  </si>
  <si>
    <t>20 % över</t>
  </si>
  <si>
    <t>Figur 110. Genomsnittlig ålder vid slutavverkning i förhållande till LSÅ för enskilda och övriga ägare. Procent. Normal slutavverkning i tall- och/eller grandominerade bestånd (exklusive contortadominerade bestånd). Produktiv skogsmark utanför formellt skyddade områden. Hela landet. Riksskogstaxeringen avverkningssäsong 2002/03-2022/2023.</t>
  </si>
  <si>
    <t>0.11-0.50</t>
  </si>
  <si>
    <t>0.51-1.00+</t>
  </si>
  <si>
    <t>1.00-2.00</t>
  </si>
  <si>
    <t>Figur 111. Arealandel slutavverkning fördelad på beståndsstorleksklasser. Procent. Produktiv</t>
  </si>
  <si>
    <t>skogsmark utanför formellt skyddade områden. Hela landet. Riksskogstaxeringen avverkningssäsong</t>
  </si>
  <si>
    <t>2010/11-2022/2023. Observera att slutavverkningsarealer över två hektar inte är medtagna i diagrammet.</t>
  </si>
  <si>
    <t>Figur 112. Årlig avverkad volym i övrig avverkning fördelad på landsdelar och hela landet. Produktiv skogsmark</t>
  </si>
  <si>
    <t>utanför formellt skyddade områden. Riksskogstaxeringen avverkningssäsong 1991/92-2022/2023.</t>
  </si>
  <si>
    <t>Dikesrensning</t>
  </si>
  <si>
    <t>Dikning och dikesrensing</t>
  </si>
  <si>
    <t>Skyddsdikning i samband med slutavverkning</t>
  </si>
  <si>
    <t>Dikning</t>
  </si>
  <si>
    <t>Figur 113. Årlig dikad, dikesrensad och skyddsdikad areal. Produktiv skogsmark utanför formellt skyddade områden.</t>
  </si>
  <si>
    <t>Hela landet. Riksskogstaxeringen 1991–2002.</t>
  </si>
  <si>
    <t>Vind / snö</t>
  </si>
  <si>
    <t>Röta</t>
  </si>
  <si>
    <t>Törskate</t>
  </si>
  <si>
    <t>Barr eller lövförlust</t>
  </si>
  <si>
    <t>Mekaniska kambie skada</t>
  </si>
  <si>
    <t>Rotskada</t>
  </si>
  <si>
    <t>Kådflöde</t>
  </si>
  <si>
    <t>Björk</t>
  </si>
  <si>
    <t>..</t>
  </si>
  <si>
    <t>Figur 119. Andel träd med olika skadetyper. Hela landet. Produktiv skogsmark utanför formellt skyddade områden. Huggningsklass B3-D2. Riksskogstaxeringen avgångssäsong 2018/19-2022/23.</t>
  </si>
  <si>
    <t>Alla skadetyper är inte presenterade här och ett träd kan ha mer än en typ av skada.</t>
  </si>
  <si>
    <t/>
  </si>
  <si>
    <t>Figur 120. Andel träd med olika skadetyper. Hela landet. Produktiv skogsmark utanför formellt skyddade områden. Huggningsklass B3-C. Riksskogstaxeringen avgångssäsong 2018/19-2022/23.</t>
  </si>
  <si>
    <t>Figur 121. Andel träd med olika skadetyper. Hela landet. Produktiv skogsmark utanför formellt skyddade områden. Huggningsklass D1-D2. Riksskogstaxeringen avgångssäsong 2018/19-2022/23.</t>
  </si>
  <si>
    <t>Röta - Gran</t>
  </si>
  <si>
    <t>Vind/snö - Gran</t>
  </si>
  <si>
    <t>Vind/snö - Tall</t>
  </si>
  <si>
    <t>Törskate - Tall</t>
  </si>
  <si>
    <t>Mekanisk kambie - Gran</t>
  </si>
  <si>
    <t>Mekanisk kambie - Tall</t>
  </si>
  <si>
    <t>Ködflöde - Gran</t>
  </si>
  <si>
    <t>Figur 122. Andel träd med olika skadetyper. Hela landet. Produktiv skogsmark utanför formellt skyddade områden. Huggningsklass B3-D2. Riksskogstaxeringen avgångssäsong 2002/03–2022/23.</t>
  </si>
  <si>
    <t>Figur 123. Andel träd med olika skadetyper. Norrland. Produktiv skogsmark utanför formellt skyddade områden.</t>
  </si>
  <si>
    <t>Huggningsklass B3-D2. Riksskogstaxeringen avgångssäsong 2002/03–2022/23.</t>
  </si>
  <si>
    <t>Figur 124. Andel träd med olika skadetyper. Svealand och Götaland. Produktiv skogsmark utanför formellt skyddade områden. Huggningsklass B3-D2. Riksskogstaxeringen avgångssäsong 2002/03–2022/23.</t>
  </si>
  <si>
    <t>Ädellöv Svealand, Götaland</t>
  </si>
  <si>
    <t>Figur 125. Andel träd med minst en skada. Hela landet med undantag för ädellöv som redovisas för Svealand och Götaland. Produktiv skogsmark utanför formellt skyddade områden. Huggningsklass B3-D2. Riksskogstaxeringen avgångssäsong 2002/03–2022/23.</t>
  </si>
  <si>
    <t>Vilt</t>
  </si>
  <si>
    <t>Granbarkborre</t>
  </si>
  <si>
    <t>Andra skador</t>
  </si>
  <si>
    <t>Inga skador</t>
  </si>
  <si>
    <t>-</t>
  </si>
  <si>
    <t>Figur 126. Arealandel påverkade av beståndsskador. Produktiv skogsmark utanför formellt skyddade områden.</t>
  </si>
  <si>
    <t>Huggningsklass B3-D2. Riksskogstaxeringen avgångssäsong 2018/19–2022/23.</t>
  </si>
  <si>
    <t>Hkl A-C</t>
  </si>
  <si>
    <t>Hkl D</t>
  </si>
  <si>
    <t>Figur 127. Arealandel påverkade av beståndsskadorna vind/snö respektive granbarkborre i olika huggningsklasser.</t>
  </si>
  <si>
    <t>Produktiv skogsmark utanför formellt skyddade områden. Huggningsklass A-C respektive D. Riksskogstaxeringen avgångssäsong 2018/19–2022/23.</t>
  </si>
  <si>
    <t>Figur 128. Arealandel påverkade av beståndsskador. Hela landet. Produktiv skogsmark utanför formellt skyddade områden. Huggningsklass B3-D2. Riksskogstaxeringen 2004/05-2022/23.</t>
  </si>
  <si>
    <t>Higgningsklass A-C</t>
  </si>
  <si>
    <t>Huggningsklass D</t>
  </si>
  <si>
    <t>Figur 129. Arealandel påverkade av beståndsskador i huggningsklassA-C respektive D. Hela landet. Produktiv skogsmark utanför formellt skyddade. Riksskogstaxeringen 2004/05-2022/23.</t>
  </si>
  <si>
    <t>Figur 130. Andel tallstammar med färska älgbetningsskador. Produktiv skogsmark utanför formellt skyddade områden. Glidande femårsmedelvärden. Riksskogstaxeringen 2005–2021.</t>
  </si>
  <si>
    <t>Norrland - enskilda</t>
  </si>
  <si>
    <t>Götaland+Svealand - enskilda</t>
  </si>
  <si>
    <t>Norrland - övriga</t>
  </si>
  <si>
    <t>Götaland+Svealand - övriga</t>
  </si>
  <si>
    <t>Figur 131. Andel tallstammar med färska älgbetningsskador för del av landet och ägarkategorier. Produktiv skogsmark utanför formellt skyddade områden. Glidande femårsmedelvärden. Riksskogstaxeringen 2005–2021.</t>
  </si>
  <si>
    <t>Vind/snö</t>
  </si>
  <si>
    <t>Barkborre</t>
  </si>
  <si>
    <t>Svamp</t>
  </si>
  <si>
    <t>Annan insekt</t>
  </si>
  <si>
    <t>Trängsel</t>
  </si>
  <si>
    <t>2022</t>
  </si>
  <si>
    <t>Figur 132. Naturligt avgångna träd fördelad på olika avgångsorsaker. Hela landet. Produktiv skogsmark utanför formellt skyddade områden. Årsvisa uppgifter. Riksskogstaxeringen avgångssäsong 2002/03–2022/23.</t>
  </si>
  <si>
    <t>Figur 133. Naturligt avgångna träd fördelad på olika avgångsorsaker. Norrland. Produktiv skogsmark utanför formellt skyddade områden. Årsvisa uppgifter. Riksskogstaxeringen avgångssäsong 2002/03–2022/23.</t>
  </si>
  <si>
    <t>Figur 134. Naturligt avgångna träd fördelad på olika avgångsorsaker. Svealand och Götaland. Produktiv skogsmark utanför formellt skyddade områden. Årsvisa uppgifter. Riksskogstaxeringen avgångssäsong 2002/03–2022/23.</t>
  </si>
  <si>
    <t>Figur 142. Årlig volym naturlig avgång. Produktiv skogsmark inom formellt skyddade områden. Glidande femårsmedelvärden. Riksskogstaxeringen avgångssäsong 2002/03-2022/2023.</t>
  </si>
  <si>
    <t>Utanför</t>
  </si>
  <si>
    <t>Figur 143. Andel naturlig avgång av totalt levande virkesförråd fördelad på produktiv skogsmark, inom och utanför formellt skyddade områden. Hela landet och inom landsdelar. Glidande femårsmedelvärden. Riksskogstaxeringen avgångssäsong 1993/94-2022/2023.</t>
  </si>
  <si>
    <t>Miljoner m3sk</t>
  </si>
  <si>
    <r>
      <t>Figur 20. Virkesförrådet av levande träd på produktiv skogsmark 1926−2021. Miljoner m</t>
    </r>
    <r>
      <rPr>
        <vertAlign val="superscript"/>
        <sz val="7"/>
        <color theme="1"/>
        <rFont val="Arial"/>
        <family val="2"/>
      </rPr>
      <t>3</t>
    </r>
    <r>
      <rPr>
        <sz val="7"/>
        <color theme="1"/>
        <rFont val="Arial"/>
        <family val="2"/>
      </rPr>
      <t>sk. Inklusive formellt skyddade områden (orange linje), undantaget perioden 1969−2002 (grå linje). Interpolerade värden (streckad linje) mellan 1926−1945 samt mellan 1945−1955, därefter glidande femårsmedelvärden. Riksskogstaxeringen 1923−2023.</t>
    </r>
  </si>
  <si>
    <r>
      <t>Figur 21. Virkesförrådet av levande träd på produktiv skogsmark 1993−2021. Miljoner m</t>
    </r>
    <r>
      <rPr>
        <vertAlign val="superscript"/>
        <sz val="7"/>
        <color theme="1"/>
        <rFont val="Arial"/>
        <family val="2"/>
      </rPr>
      <t>3</t>
    </r>
    <r>
      <rPr>
        <sz val="7"/>
        <color theme="1"/>
        <rFont val="Arial"/>
        <family val="2"/>
      </rPr>
      <t>sk. Inklusive formellt skyddade områden (orange linje), undantaget perioden 1993−2002 (grå linje). Glidande femårsmedelvärden. Riksskogstaxeringen 1991−2023.</t>
    </r>
  </si>
  <si>
    <t>Tabell 3. Virkesförrådet på produktiv skogsmark fördelat på landsdelar och ägarkategorier samt andel av hela landets virkesförråd på produktiv skogsmark. Miljoner hektar, procent. Riksskogstaxeringen 2019−2023.</t>
  </si>
  <si>
    <r>
      <t>Miljoner m</t>
    </r>
    <r>
      <rPr>
        <vertAlign val="superscript"/>
        <sz val="10"/>
        <color theme="1"/>
        <rFont val="Garamond"/>
        <family val="1"/>
      </rPr>
      <t>3</t>
    </r>
    <r>
      <rPr>
        <sz val="10"/>
        <color theme="1"/>
        <rFont val="Garamond"/>
        <family val="1"/>
      </rPr>
      <t>sk</t>
    </r>
  </si>
  <si>
    <t>Andel av totalt virkesförråd (%)</t>
  </si>
  <si>
    <t>Tabell 4. Virkesförrådet på produktiv skogsmark utanför formellt skyddade områden fördelat på landsdelar och ägarkategorier samt andel av hela landets virkesförråd på produktiv skogsmark utanför formellt skyddade områden. Miljoner hektar, procent. Riksskogstaxeringen 2019−2023.</t>
  </si>
  <si>
    <r>
      <t>Miljoner m</t>
    </r>
    <r>
      <rPr>
        <vertAlign val="superscript"/>
        <sz val="9"/>
        <color theme="1"/>
        <rFont val="Garamond"/>
        <family val="1"/>
      </rPr>
      <t>3</t>
    </r>
    <r>
      <rPr>
        <sz val="9"/>
        <color theme="1"/>
        <rFont val="Garamond"/>
        <family val="1"/>
      </rPr>
      <t>sk</t>
    </r>
  </si>
  <si>
    <t xml:space="preserve">Volym levande träd m3sk </t>
  </si>
  <si>
    <t>Tabell 5. Virkesförråd per hektar på produktiv skogsmark utanför</t>
  </si>
  <si>
    <t>formellt skyddade områden fördelat på landsdelar och ägarkategorier.</t>
  </si>
  <si>
    <r>
      <t>M</t>
    </r>
    <r>
      <rPr>
        <vertAlign val="superscript"/>
        <sz val="7"/>
        <color theme="1"/>
        <rFont val="Arial"/>
        <family val="2"/>
      </rPr>
      <t>3</t>
    </r>
    <r>
      <rPr>
        <sz val="7"/>
        <color theme="1"/>
        <rFont val="Arial"/>
        <family val="2"/>
      </rPr>
      <t>sk per hektar. Riksskogstaxeringen 2019−2023.</t>
    </r>
  </si>
  <si>
    <r>
      <t>m</t>
    </r>
    <r>
      <rPr>
        <vertAlign val="superscript"/>
        <sz val="10"/>
        <color theme="1"/>
        <rFont val="Garamond"/>
        <family val="1"/>
      </rPr>
      <t>3</t>
    </r>
    <r>
      <rPr>
        <sz val="10"/>
        <color theme="1"/>
        <rFont val="Garamond"/>
        <family val="1"/>
      </rPr>
      <t>sk/ha</t>
    </r>
  </si>
  <si>
    <t>Län</t>
  </si>
  <si>
    <t>Relativ förändring enskilda ägare</t>
  </si>
  <si>
    <t>Relativ förändring övriga ägare</t>
  </si>
  <si>
    <t>Relativ förändring samtliga ägare</t>
  </si>
  <si>
    <t>m3sk/ha Enskilda 1993</t>
  </si>
  <si>
    <t>m3sk/ha övriga 1993</t>
  </si>
  <si>
    <t>m3sk/ha samtliga 1993</t>
  </si>
  <si>
    <t>m3sk/ha Enskilda 2021</t>
  </si>
  <si>
    <t>m3sk/ha övriga 2021</t>
  </si>
  <si>
    <t>m3sk/ha samtliga 2021</t>
  </si>
  <si>
    <t>Norrbottens län</t>
  </si>
  <si>
    <t>Västerbottens län</t>
  </si>
  <si>
    <t>Jämtlands län</t>
  </si>
  <si>
    <t>Västernorrlands län</t>
  </si>
  <si>
    <t>Gävleborgs län</t>
  </si>
  <si>
    <t>Dalarnas län</t>
  </si>
  <si>
    <t>Värmlands län</t>
  </si>
  <si>
    <t>Örebro län</t>
  </si>
  <si>
    <t>Västmanlands län</t>
  </si>
  <si>
    <t>Uppsala län</t>
  </si>
  <si>
    <t>Stockholms län</t>
  </si>
  <si>
    <t>Södermanlands län</t>
  </si>
  <si>
    <t>Östergötlands län</t>
  </si>
  <si>
    <t>Västra Götalands län</t>
  </si>
  <si>
    <t>Jönköpings län</t>
  </si>
  <si>
    <t>Kronobergs län</t>
  </si>
  <si>
    <t>Kalmar län</t>
  </si>
  <si>
    <t>Hallands län</t>
  </si>
  <si>
    <t>Skåne län</t>
  </si>
  <si>
    <t>Blekinge län</t>
  </si>
  <si>
    <t>Gotlands län</t>
  </si>
  <si>
    <r>
      <t>Figur 23. Virkesförrådet per hektar 2021 för enskilda ägare (vänster), övriga ägare (mitten) och samtliga ägare (höger). Ju mörkare grön färg desto högre virkesförråd. Produktiv skogsmark utanför formellt skyddade områden. M</t>
    </r>
    <r>
      <rPr>
        <vertAlign val="superscript"/>
        <sz val="7"/>
        <color theme="1"/>
        <rFont val="Arial"/>
        <family val="2"/>
      </rPr>
      <t>3</t>
    </r>
    <r>
      <rPr>
        <sz val="7"/>
        <color theme="1"/>
        <rFont val="Arial"/>
        <family val="2"/>
      </rPr>
      <t xml:space="preserve">sk/hektar. Riksskogstaxeringen 2019−2023.  </t>
    </r>
  </si>
  <si>
    <t>Figur 24. Relativ förändring av virkesförrådet per hektar mellan 1993 och 2021. Enskilda ägare (vänster), Övriga ägare (mitten) och Alla ägare (höger). Ju mörkare brunröd färg desto högre relativ ökning. Produktiv skogsmark utanför formellt skyddade områden. Procent. Riksskogstaxeringen 1991−1995 och 2019−2023.</t>
  </si>
  <si>
    <t>Åldersklassen 41-60 absolut förändring</t>
  </si>
  <si>
    <t>1993-2021</t>
  </si>
  <si>
    <t>Volym levande träd m3sk/ha</t>
  </si>
  <si>
    <t>121+</t>
  </si>
  <si>
    <r>
      <t>Figur 27. Förändring av virkesförrådet i beståndsåldersklassen 41−60 år mellan 1993 och 2021 fördelat på ägarkategorier inom landsdelar. Produktiv skogsmark utanför formellt skyddade områden. Miljoner m</t>
    </r>
    <r>
      <rPr>
        <vertAlign val="superscript"/>
        <sz val="7"/>
        <color theme="1"/>
        <rFont val="Arial"/>
        <family val="2"/>
      </rPr>
      <t>3</t>
    </r>
    <r>
      <rPr>
        <sz val="7"/>
        <color theme="1"/>
        <rFont val="Arial"/>
        <family val="2"/>
      </rPr>
      <t>sk. Riksskogstaxeringen 1991−1995 och 2019−2023.</t>
    </r>
  </si>
  <si>
    <r>
      <t>Figur 26. Virkesförrådet per hektar fördelat på beståndsåldersklasser. Produktiv skogsmark utanför formellt skyddade områden. Glidande femårsmedelvärden. Hela landet. M</t>
    </r>
    <r>
      <rPr>
        <vertAlign val="superscript"/>
        <sz val="7"/>
        <color theme="1"/>
        <rFont val="Arial"/>
        <family val="2"/>
      </rPr>
      <t>3</t>
    </r>
    <r>
      <rPr>
        <sz val="7"/>
        <color theme="1"/>
        <rFont val="Arial"/>
        <family val="2"/>
      </rPr>
      <t>sk/ha. Riksskogstaxeringen 1991−2023.</t>
    </r>
  </si>
  <si>
    <t>Volym levande träd miljoner m3sk</t>
  </si>
  <si>
    <r>
      <t>Figur 25. Virkesförrådet fördelat på beståndsåldersklasser. Produktiv skogsmark utanför formellt skyddade områden. Glidande femårsmedelvärden. Hela landet. Miljoner m</t>
    </r>
    <r>
      <rPr>
        <vertAlign val="superscript"/>
        <sz val="7"/>
        <color theme="1"/>
        <rFont val="Arial"/>
        <family val="2"/>
      </rPr>
      <t>3</t>
    </r>
    <r>
      <rPr>
        <sz val="7"/>
        <color theme="1"/>
        <rFont val="Arial"/>
        <family val="2"/>
      </rPr>
      <t>sk. Riksskogstaxeringen 1991−2023.</t>
    </r>
  </si>
  <si>
    <t>Skattningar trädvolym milj msk</t>
  </si>
  <si>
    <t>Konfidensintervall, 95% intervall</t>
  </si>
  <si>
    <t>Trädålder</t>
  </si>
  <si>
    <t>0-59</t>
  </si>
  <si>
    <t>60-119</t>
  </si>
  <si>
    <t>120-179</t>
  </si>
  <si>
    <t>180-239</t>
  </si>
  <si>
    <t>240-</t>
  </si>
  <si>
    <r>
      <t>Figur 28. Trädvolym (miljoner m</t>
    </r>
    <r>
      <rPr>
        <vertAlign val="superscript"/>
        <sz val="7"/>
        <color theme="1"/>
        <rFont val="Arial"/>
        <family val="2"/>
      </rPr>
      <t>3</t>
    </r>
    <r>
      <rPr>
        <sz val="7"/>
        <color theme="1"/>
        <rFont val="Arial"/>
        <family val="2"/>
      </rPr>
      <t>sk) per trädåldersklass för åldersklasser 0−179 år (vänster bild) och åldersklasser över 179 år (höger bild). (</t>
    </r>
    <r>
      <rPr>
        <i/>
        <sz val="7"/>
        <color theme="1"/>
        <rFont val="Arial"/>
        <family val="2"/>
      </rPr>
      <t>Observera de olika skalorna på Y-axeln</t>
    </r>
    <r>
      <rPr>
        <sz val="7"/>
        <color theme="1"/>
        <rFont val="Arial"/>
        <family val="2"/>
      </rPr>
      <t>). Hela landet. Träd ≥10 cm i brösthöjd. Produktiv skogsmark utanför 2022 års formellt skyddade områden. Riksskogstaxeringen 1923−29, 1953−62, 1983−92 och 2013−22. (Källa: Jacobsson m.fl. 2024)</t>
    </r>
  </si>
  <si>
    <t xml:space="preserve"> </t>
  </si>
  <si>
    <t>Nora Norrland</t>
  </si>
  <si>
    <t>Andel barrträd</t>
  </si>
  <si>
    <t>Andel lövträd</t>
  </si>
  <si>
    <t>Andel gran</t>
  </si>
  <si>
    <t>Andel tall</t>
  </si>
  <si>
    <t>Förändring procentenheter</t>
  </si>
  <si>
    <t>Figur 32. Förändring av trädslagens andelar av virkesförrådet mellan 1993 och 2021. Produktiv skogsmark utanför formellt skyddade områden fördelat på landsdelar och ägarkategorier. Procentenheter. Riksskogstaxeringen 1991−1995 respektive 2019−2023.</t>
  </si>
  <si>
    <t>Relativ förändring</t>
  </si>
  <si>
    <t>Figur 31. Förändring av trädslagens andelar av virkesförrådet mellan 1993 och 2021. Produktiv skogsmark utanför formellt skyddade områden fördelat på landsdelar och ägarkategorier. Procent. Riksskogstaxeringen 1991−1995 respektive 2019−2023.</t>
  </si>
  <si>
    <t>Tallandel</t>
  </si>
  <si>
    <t>Granandel</t>
  </si>
  <si>
    <t>Lövträdsandel</t>
  </si>
  <si>
    <t>Barrträdsandel</t>
  </si>
  <si>
    <t>Figur 29. Andel av virkesförrådet på produktiv skogsmark utanför formellt skyddade områden fördelat på trädslag. Hela landet. Procent. Riksskogstaxeringen 1993−2023.</t>
  </si>
  <si>
    <t>Löv</t>
  </si>
  <si>
    <t>Barr</t>
  </si>
  <si>
    <t>Figur 30. Andel av virkesförrådet på produktiv skogsmark utanför formellt skyddade områden 1993 och 2021. Fördelat på landsdelar, trädslag och ägarkategorier. Enskilda ägare (övre diagrammet), övriga ägare (nedre diagrammet). Procent. Riksskogstaxeringen 1991−1995 och 2019−2023.</t>
  </si>
  <si>
    <r>
      <t>Figur 41. Årlig avsatt tillväxt inklusive tillväxt från avverkade träd fördelad på tall och gran inom hela landet och landsdelar för tillväxtåren 1993−2018. Produktiv skogsmark utanför formellt skyddade områden. Glidande femårsmedelvärden. Miljoner m</t>
    </r>
    <r>
      <rPr>
        <vertAlign val="superscript"/>
        <sz val="12"/>
        <color theme="1"/>
        <rFont val="Arial"/>
        <family val="2"/>
      </rPr>
      <t>3</t>
    </r>
    <r>
      <rPr>
        <sz val="12"/>
        <color theme="1"/>
        <rFont val="Arial"/>
        <family val="2"/>
      </rPr>
      <t>sk. Riksskogstaxeringen 1998−2023.</t>
    </r>
  </si>
  <si>
    <t>Figur 45. Genomsnittlig årlig viktad diametertillväxt (mm) fördelad på trädslagen tall och gran inom landsdelar. Alla ägoslag exklusive bebyggd mark och fjäll. Borrspån från provträd minst 100 mm dbh av tall och gran på tillfälliga provytor. Riksskogstaxeringen 2003−2023.</t>
  </si>
  <si>
    <t>T+G</t>
  </si>
  <si>
    <t>Figur 46. Genomsnittlig årlig viktad diametertillväxt (mm) fördelad på markfuktighetsklasser och trädslagen tall och gran för hela landet. Alla ägoslag exklusive bebyggd mark och fjäll. Borrspån från provträd minst 100 mm dbh av tall och gran på tillfälliga provytor (tillväxtåren 2021 och 2022 exkluderade pga. för litet dataunderlag). Riksskogstaxeringen 2003−2023.</t>
  </si>
  <si>
    <t>1000 ha</t>
  </si>
  <si>
    <t>Figur 56. Årligen föryngrad areal (plantering, sådd, beståndsföryngring och ställande av fröträd). Produktiv skogsmark. Hela landet. 1000-tals hektar. Glidande femårsmedelvärden. Riksskogstaxeringen 1994−2023.</t>
  </si>
  <si>
    <t>Figur 57. Årligen föryngrad areal (plantering, sådd, beståndsföryngring och ställande av fröträd) fördelad på ägarkategorier inom landsdelar. Produktiv skogsmark. 1000-tals hektar. Riksskogstaxeringen 2019−2023.</t>
  </si>
  <si>
    <t>Markberedningsår</t>
  </si>
  <si>
    <t>Fläckmarkberedning</t>
  </si>
  <si>
    <t>Harvning</t>
  </si>
  <si>
    <t>Figur 58. Årligen markberedd areal. Hela landet. Produktiv skogsmark. 1000-tals hektar. Glidande femårsmedelvärden. Riksskogstaxeringen 1994−2023.</t>
  </si>
  <si>
    <t>Figur 59. Årligen markberedd areal fördelad på markberedningsmetod och ägarkategori inom landsdelar. 1000-tals hektar. Riksskogstaxeringen 2019−2023.</t>
  </si>
  <si>
    <t>Hela landet alla ägare</t>
  </si>
  <si>
    <t>Plantering</t>
  </si>
  <si>
    <t>Sådd</t>
  </si>
  <si>
    <t>Fröträd</t>
  </si>
  <si>
    <t>Beståndsföryngring</t>
  </si>
  <si>
    <t>Figur 60. Årligen föryngrad produktiv skogsmarksareal fördelad på metod. Hela landet. Procent. Riksskogstaxeringen 1992−2023.</t>
  </si>
  <si>
    <t>Hela landet enskilda ägare</t>
  </si>
  <si>
    <t>Figur 61. Årligen föryngrad areal fördelad på metod. Hela landet. Enskilda respektive övriga ägare. Procent. Riksskogstaxeringen 1994−2023.</t>
  </si>
  <si>
    <t>Hela landet övriga ägare</t>
  </si>
  <si>
    <t>Skogsodlingsår</t>
  </si>
  <si>
    <t>Figur 63. Årlig planterad areal fördelad på landsdelar. 1000 ha. Riksskogstaxeringen 1994−2023.</t>
  </si>
  <si>
    <t xml:space="preserve">Tall </t>
  </si>
  <si>
    <t xml:space="preserve">Gran </t>
  </si>
  <si>
    <t>Övrigt</t>
  </si>
  <si>
    <t>Figur 64. Andel av årligen planterad areal 2018−2022 fördelad på odlingsträdslagen tall, gran och contorta inom landsdelar och hela landet. Procent.  Riksskogstaxeringen 2019−2023.</t>
  </si>
  <si>
    <t>Summa av viktad5000</t>
  </si>
  <si>
    <t>93-97</t>
  </si>
  <si>
    <t>98-02</t>
  </si>
  <si>
    <t>03-07</t>
  </si>
  <si>
    <t>08-12</t>
  </si>
  <si>
    <t>13-17</t>
  </si>
  <si>
    <t>18-22</t>
  </si>
  <si>
    <t>Andel planterad med tall</t>
  </si>
  <si>
    <t>1993-97</t>
  </si>
  <si>
    <t>1998-02</t>
  </si>
  <si>
    <t>2003-07</t>
  </si>
  <si>
    <t>2008-12</t>
  </si>
  <si>
    <t>2013-17</t>
  </si>
  <si>
    <t>2018-22</t>
  </si>
  <si>
    <t>Figur 65. Andel av årligen totalt planterad areal med plantering av tall fördelad på perioder inom ägarkategori och landsdelar. Procent. Riksskogstaxeringen 1993−97, 1998−2002, 2003−07, 2008−12, 2013−17 och 2018−22.</t>
  </si>
  <si>
    <t>2003-2007</t>
  </si>
  <si>
    <t>2008-2012</t>
  </si>
  <si>
    <t>2013-2017</t>
  </si>
  <si>
    <t>2018-2022</t>
  </si>
  <si>
    <t>Figur 66. Genomsnittligt antal huvudplantor per hektar av tall och gran i föryngringar i huggningsklassen B1 (medelhöjd &lt; 1,3 m) med tall- eller grandominerade föryngringar (&gt;=65 procent tall resp. gran) fördelat på femårsperioder och landsdelar inom ägarkategorier. Riksskogstaxeringen 2003−2022.</t>
  </si>
  <si>
    <t>Figur 67. Genomsnittligt antal huvudplantor per hektar av lövträdslag i huggningsklassen B1 (medelhöjd &lt; 1,3 m) fördelat på femårsperioder och landsdelar inom ägarkategorier. Riksskogstaxeringen 2003−2022.</t>
  </si>
  <si>
    <t>Figur 68. Genomsnittligt antal huvudstammar per hektar av tall och gran i tall- respektive grandominerade ungskogar i huggningsklassen B2 (medelhöjd 1,3−3,0 m) fördelat på femårsperioder, hela landet och landsdelar inom ägarkategorier. Riksskogstaxeringen 2013−2022.</t>
  </si>
  <si>
    <t>Figur 69. Genomsnittligt antal huvudstammar per hektar av lövträdslag i huggningsklassen B2 (medelhöjd 1,3−3,0 m) fördelat på femårsperioder, hela landet och landsdelar inom ägarkategorier. Riksskogstaxeringen 2013−2022.</t>
  </si>
  <si>
    <t>Figur 70. Stamantal per hektar i huggningsklassen B2 (ungskog mellan 1,3 och 3 meter i medelhöjd) fördelat på perioder, landsdelar och trädslag inom ägarkategorier. Femårsmedeltal. Riksskogstaxeringen 1991−2022.</t>
  </si>
  <si>
    <t>Hela landet 11-20</t>
  </si>
  <si>
    <t>Perha</t>
  </si>
  <si>
    <t>Hela landet 21-30</t>
  </si>
  <si>
    <r>
      <t>Figur 71. Virkesförrådets utveckling över tid skattad med permanenta provytor som 1985 respektive 2005 tillhörde åldersklasserna 11−20 år och 21−30 år. M</t>
    </r>
    <r>
      <rPr>
        <vertAlign val="superscript"/>
        <sz val="12"/>
        <color theme="1"/>
        <rFont val="Arial"/>
        <family val="2"/>
      </rPr>
      <t>3</t>
    </r>
    <r>
      <rPr>
        <sz val="12"/>
        <color theme="1"/>
        <rFont val="Arial"/>
        <family val="2"/>
      </rPr>
      <t>sk/ha. Femårsmedeltal. Hela landet. Riksskogstaxeringens permanenta provytor 1983−1992 respektive 2003−2022.</t>
    </r>
  </si>
  <si>
    <t>N Norrland 11-20</t>
  </si>
  <si>
    <t>N Norrland 21-30</t>
  </si>
  <si>
    <r>
      <t>Figur 72. Virkesförrådets utveckling över tid skattad med permanenta provytor som 1985 respektive 2005 tillhörde åldersklasserna 11−20 år och 21−30 år. M</t>
    </r>
    <r>
      <rPr>
        <vertAlign val="superscript"/>
        <sz val="12"/>
        <color theme="1"/>
        <rFont val="Arial"/>
        <family val="2"/>
      </rPr>
      <t>3</t>
    </r>
    <r>
      <rPr>
        <sz val="12"/>
        <color theme="1"/>
        <rFont val="Arial"/>
        <family val="2"/>
      </rPr>
      <t>sk/ha. Femårsmedeltal. Landsdelar. Riksskogstaxeringens permanenta provytor 1983−1992 respektive 2003−2022.</t>
    </r>
  </si>
  <si>
    <t>S Norrland 11-20</t>
  </si>
  <si>
    <t>S Norrland 21-30</t>
  </si>
  <si>
    <t>Svealand 11-20</t>
  </si>
  <si>
    <t>Svealand 21-30</t>
  </si>
  <si>
    <t>Götaland 11-20</t>
  </si>
  <si>
    <t>Götaland 21-30</t>
  </si>
  <si>
    <t>1983-1992</t>
  </si>
  <si>
    <t>1993-2002</t>
  </si>
  <si>
    <t>2003-2012</t>
  </si>
  <si>
    <t>2013-2022</t>
  </si>
  <si>
    <t>83-92</t>
  </si>
  <si>
    <t>93-02</t>
  </si>
  <si>
    <t>03-12</t>
  </si>
  <si>
    <t>13-22</t>
  </si>
  <si>
    <t>Figur 73. Estimerad medelhöjd för 4−10 år efter slutavverkning för fyra tio-årsperioder. Landsdelar. Riksskogstaxeringen 1983−2022.</t>
  </si>
  <si>
    <t>Figur 114. Länsvis relation mellan genomsnittlig årlig tillväxt och medelbonitet 2018. Ju starkare blå färg desto högre värde på kvoten tillväxt/bonitet. Procent. Produktiv skogsmark utanför formellt skyddade områden. Enskilda ägare (vänster), övriga ägare (mitten) och alla ägare (höger). Riksskogstaxeringen 2014-2023.</t>
  </si>
  <si>
    <t>Tillväxt/Bonitet*100</t>
  </si>
  <si>
    <t>Figur 115. Relation mellan genomsnittlig årlig tillväxt och medelbonitet för två femårsperioder (2003–2007 respektive 2016–2020) fördelad på ägarkategorier inom landsdelar. Procent. Produktiv skogsmark utanför formellt skyddade områden. Riksskogstaxeringen 2006–2010 respektive 2019–2023.</t>
  </si>
  <si>
    <t>Tillväxt/bonitet*100</t>
  </si>
  <si>
    <r>
      <t>Figur 116. Länsvis förändring i procent av tillväxt (m</t>
    </r>
    <r>
      <rPr>
        <vertAlign val="superscript"/>
        <sz val="11"/>
        <color theme="1"/>
        <rFont val="Arial"/>
        <family val="2"/>
      </rPr>
      <t>3</t>
    </r>
    <r>
      <rPr>
        <sz val="11"/>
        <color theme="1"/>
        <rFont val="Arial"/>
        <family val="2"/>
      </rPr>
      <t>sk/ha, år) i relation till bonitet (m</t>
    </r>
    <r>
      <rPr>
        <vertAlign val="superscript"/>
        <sz val="11"/>
        <color theme="1"/>
        <rFont val="Arial"/>
        <family val="2"/>
      </rPr>
      <t>3</t>
    </r>
    <r>
      <rPr>
        <sz val="11"/>
        <color theme="1"/>
        <rFont val="Arial"/>
        <family val="2"/>
      </rPr>
      <t>sk/ha, år) mellan 2005 och 2018.</t>
    </r>
  </si>
  <si>
    <t>Figur 117. Genomsnittlig årlig avverkad volym av levande träd i relation till årlig genomsnittlig tillväxt fördelad på ägarkategorier. Hela landet. Procent. Produktiv skogsmark utanför formellt skyddade områden. Riksskogstaxeringen 1992–2023.</t>
  </si>
  <si>
    <t>Figur 118. Genomsnittlig årlig avverkning av levande träd i relation till årlig genomsnittlig tillväxt fördelad på ägarkategorier inom landsdelar. Procent. Produktiv skogsmark utanför formellt skyddade områden. Riksskogstaxeringen 1992–2023.</t>
  </si>
  <si>
    <t>Avverkning/Tillväxt*100</t>
  </si>
  <si>
    <r>
      <t>Figur 136. Årlig tillväxt, årlig avverkning av levande träd, årlig naturlig avgång samt årlig total avgång. Landsdelar. Miljoner m</t>
    </r>
    <r>
      <rPr>
        <vertAlign val="superscript"/>
        <sz val="10"/>
        <color theme="1"/>
        <rFont val="Arial"/>
        <family val="2"/>
      </rPr>
      <t>3</t>
    </r>
    <r>
      <rPr>
        <sz val="10"/>
        <color theme="1"/>
        <rFont val="Arial"/>
        <family val="2"/>
      </rPr>
      <t>sk/år. Produktiv skogsmark utanför formellt skyddade områden. Glidande femårsmedelvärden.</t>
    </r>
  </si>
  <si>
    <r>
      <t>Figur 137. Årlig tillväxt, årlig avverkning av levande träd, årlig naturlig avgång samt årlig total avgång. Enskilda ägare inom landsdelar. Miljoner m</t>
    </r>
    <r>
      <rPr>
        <vertAlign val="superscript"/>
        <sz val="11"/>
        <color theme="1"/>
        <rFont val="Arial"/>
        <family val="2"/>
      </rPr>
      <t>3</t>
    </r>
    <r>
      <rPr>
        <sz val="11"/>
        <color theme="1"/>
        <rFont val="Arial"/>
        <family val="2"/>
      </rPr>
      <t xml:space="preserve">sk/år. Produktiv skogsmark utanför formellt skyddade områden. Glidande femårsmedelvärden. Riksskogstaxeringen 1994–2023. </t>
    </r>
  </si>
  <si>
    <r>
      <t>Figur 138. Årlig tillväxt, årlig avverkning av levande träd, årlig naturlig avgång samt årlig total avgång. Övriga ägare inom landsdelar. Miljoner m</t>
    </r>
    <r>
      <rPr>
        <vertAlign val="superscript"/>
        <sz val="12.5"/>
        <color theme="1"/>
        <rFont val="Garamond"/>
        <family val="1"/>
      </rPr>
      <t>3</t>
    </r>
    <r>
      <rPr>
        <sz val="12.5"/>
        <color theme="1"/>
        <rFont val="Garamond"/>
        <family val="1"/>
      </rPr>
      <t>sk/år. Produktiv skogsmark utanför formellt skyddade områden. Glidande femårsmedelvärden. Riksskogstaxeringen 1994–2023.</t>
    </r>
  </si>
  <si>
    <t>Norra Sverige</t>
  </si>
  <si>
    <t>Södra Sverige</t>
  </si>
  <si>
    <r>
      <t>Figur 139. Virkesförråd per hektar på produktiv skogsmark inom respektive utanför formellt skyddade områden fördelat på norra Sverige (norra+södra Norrland) och södra Sverige (Svealand+Götaland). m</t>
    </r>
    <r>
      <rPr>
        <vertAlign val="superscript"/>
        <sz val="10"/>
        <color theme="1"/>
        <rFont val="Arial"/>
        <family val="2"/>
      </rPr>
      <t>3</t>
    </r>
    <r>
      <rPr>
        <sz val="10"/>
        <color theme="1"/>
        <rFont val="Arial"/>
        <family val="2"/>
      </rPr>
      <t>sk/ha. Glidande femårsmedelvärden. Riksskogstaxeringen 2003–2023.</t>
    </r>
  </si>
  <si>
    <r>
      <t>Figur 140. Årlig avsatt tillväxt per hektar på produktiv skogsmark inom respektive utanför formellt skyddade områden fördelad på norra Sverige (norra+södra Norrland) och södra Sverige (Svealand+Götaland). M</t>
    </r>
    <r>
      <rPr>
        <vertAlign val="superscript"/>
        <sz val="10"/>
        <color theme="1"/>
        <rFont val="Arial"/>
        <family val="2"/>
      </rPr>
      <t>3</t>
    </r>
    <r>
      <rPr>
        <sz val="10"/>
        <color theme="1"/>
        <rFont val="Arial"/>
        <family val="2"/>
      </rPr>
      <t>sk/ha, år. Glidande femårsmedelvärden. Riksskogstaxeringen 2003–2023.</t>
    </r>
  </si>
  <si>
    <t>Figur 141. Genomsnittlig årlig viktad diametertillväxt (mm) fördelad på trädslagen tall och gran utanför respektive inom formellt skyddade områden. Hela landet. Alla ägoslag exklusive bebyggd mark och fjäll. Borrspån från provträd minst 100 mm i brösthöjd av tall och gran på tillfälliga provytor. Riksskogstaxeringen 2003−2023.</t>
  </si>
  <si>
    <t>Hela landet Tall+Gran</t>
  </si>
  <si>
    <t>Hela landet Tall</t>
  </si>
  <si>
    <t>Hela landet Gran</t>
  </si>
  <si>
    <t>Utanför formellt skydd</t>
  </si>
  <si>
    <t>Inom formellt skydd</t>
  </si>
  <si>
    <t xml:space="preserve">I denna Excel-fil finns underlag till de figurer och tabeller som ingår i </t>
  </si>
  <si>
    <t>Frågor kan ställas till Jonas.Fridman@slu.se eller Per.Nilsson@slu.se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</si>
</sst>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 ###\ ###\ ###"/>
    <numFmt numFmtId="165" formatCode="###\ ###\ ###\ ##0"/>
    <numFmt numFmtId="166" formatCode="0.0"/>
    <numFmt numFmtId="167" formatCode="0.0%"/>
    <numFmt numFmtId="168" formatCode="_-* #,##0.0_-;\-* #,##0.0_-;_-* &quot;-&quot;??_-;_-@_-"/>
    <numFmt numFmtId="169" formatCode="_-* #,##0_-;\-* #,##0_-;_-* &quot;-&quot;??_-;_-@_-"/>
  </numFmts>
  <fonts count="39" x14ac:knownFonts="1">
    <font>
      <sz val="11"/>
      <color theme="1"/>
      <name val="Calibri"/>
      <family val="2"/>
      <scheme val="minor"/>
    </font>
    <font>
      <b/>
      <sz val="11"/>
      <color theme="1"/>
      <name val="Calibri"/>
      <family val="2"/>
      <scheme val="minor"/>
    </font>
    <font>
      <sz val="12.5"/>
      <color theme="1"/>
      <name val="Garamond"/>
      <family val="1"/>
    </font>
    <font>
      <sz val="8"/>
      <color theme="1"/>
      <name val="Garamond"/>
      <family val="1"/>
    </font>
    <font>
      <sz val="8"/>
      <color rgb="FF000000"/>
      <name val="Garamond"/>
      <family val="1"/>
    </font>
    <font>
      <vertAlign val="superscript"/>
      <sz val="8"/>
      <color rgb="FF000000"/>
      <name val="Garamond"/>
      <family val="1"/>
    </font>
    <font>
      <i/>
      <sz val="8"/>
      <color rgb="FF000000"/>
      <name val="Garamond"/>
      <family val="1"/>
    </font>
    <font>
      <sz val="11"/>
      <color theme="1"/>
      <name val="Garamond"/>
      <family val="1"/>
    </font>
    <font>
      <sz val="10"/>
      <color theme="1"/>
      <name val="Garamond"/>
      <family val="1"/>
    </font>
    <font>
      <vertAlign val="superscript"/>
      <sz val="10"/>
      <color theme="1"/>
      <name val="Garamond"/>
      <family val="1"/>
    </font>
    <font>
      <sz val="7"/>
      <color theme="1"/>
      <name val="Arial"/>
      <family val="2"/>
    </font>
    <font>
      <vertAlign val="superscript"/>
      <sz val="7"/>
      <color theme="1"/>
      <name val="Arial"/>
      <family val="2"/>
    </font>
    <font>
      <sz val="10"/>
      <name val="Arial"/>
      <family val="2"/>
    </font>
    <font>
      <i/>
      <sz val="10"/>
      <name val="Arial"/>
      <family val="2"/>
    </font>
    <font>
      <sz val="7"/>
      <name val="Arial"/>
      <family val="2"/>
    </font>
    <font>
      <i/>
      <sz val="10"/>
      <color theme="1"/>
      <name val="Garamond"/>
      <family val="1"/>
    </font>
    <font>
      <i/>
      <sz val="11"/>
      <color theme="1"/>
      <name val="Garamond"/>
      <family val="1"/>
    </font>
    <font>
      <sz val="11"/>
      <color theme="1"/>
      <name val="Calibri"/>
      <family val="2"/>
      <scheme val="minor"/>
    </font>
    <font>
      <sz val="9"/>
      <color theme="1"/>
      <name val="Garamond"/>
      <family val="1"/>
    </font>
    <font>
      <i/>
      <sz val="9"/>
      <color theme="1"/>
      <name val="Garamond"/>
      <family val="1"/>
    </font>
    <font>
      <vertAlign val="superscript"/>
      <sz val="9"/>
      <color theme="1"/>
      <name val="Garamond"/>
      <family val="1"/>
    </font>
    <font>
      <i/>
      <sz val="8"/>
      <color theme="1"/>
      <name val="Garamond"/>
      <family val="1"/>
    </font>
    <font>
      <sz val="9"/>
      <color theme="1"/>
      <name val="Arial"/>
      <family val="2"/>
    </font>
    <font>
      <sz val="10"/>
      <color theme="1"/>
      <name val="Arial"/>
      <family val="2"/>
    </font>
    <font>
      <sz val="11"/>
      <color theme="1"/>
      <name val="Arial"/>
      <family val="2"/>
    </font>
    <font>
      <vertAlign val="superscript"/>
      <sz val="10"/>
      <color theme="1"/>
      <name val="Arial"/>
      <family val="2"/>
    </font>
    <font>
      <sz val="11"/>
      <color theme="1"/>
      <name val="Calibri"/>
      <family val="2"/>
    </font>
    <font>
      <b/>
      <sz val="11"/>
      <color rgb="FF000000"/>
      <name val="Calibri"/>
      <family val="2"/>
    </font>
    <font>
      <sz val="11"/>
      <color rgb="FF000000"/>
      <name val="Calibri"/>
      <family val="2"/>
    </font>
    <font>
      <sz val="11"/>
      <color theme="0"/>
      <name val="Calibri"/>
      <family val="2"/>
      <scheme val="minor"/>
    </font>
    <font>
      <i/>
      <sz val="7"/>
      <color theme="1"/>
      <name val="Arial"/>
      <family val="2"/>
    </font>
    <font>
      <sz val="16"/>
      <color theme="1"/>
      <name val="Garamond"/>
      <family val="1"/>
    </font>
    <font>
      <sz val="12"/>
      <color theme="1"/>
      <name val="Arial"/>
      <family val="2"/>
    </font>
    <font>
      <vertAlign val="superscript"/>
      <sz val="12"/>
      <color theme="1"/>
      <name val="Arial"/>
      <family val="2"/>
    </font>
    <font>
      <sz val="14"/>
      <color theme="1"/>
      <name val="Arial"/>
      <family val="2"/>
    </font>
    <font>
      <sz val="16"/>
      <color theme="1"/>
      <name val="Calibri"/>
      <family val="2"/>
      <scheme val="minor"/>
    </font>
    <font>
      <sz val="20"/>
      <color rgb="FFFF0000"/>
      <name val="Calibri"/>
      <family val="2"/>
      <scheme val="minor"/>
    </font>
    <font>
      <vertAlign val="superscript"/>
      <sz val="11"/>
      <color theme="1"/>
      <name val="Arial"/>
      <family val="2"/>
    </font>
    <font>
      <vertAlign val="superscript"/>
      <sz val="12.5"/>
      <color theme="1"/>
      <name val="Garamond"/>
      <family val="1"/>
    </font>
  </fonts>
  <fills count="8">
    <fill>
      <patternFill patternType="none"/>
    </fill>
    <fill>
      <patternFill patternType="gray125"/>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rgb="FFDDEBF7"/>
        <bgColor rgb="FFDDEBF7"/>
      </patternFill>
    </fill>
    <fill>
      <patternFill patternType="solid">
        <fgColor rgb="FFDCE6F1"/>
        <bgColor rgb="FFDCE6F1"/>
      </patternFill>
    </fill>
    <fill>
      <patternFill patternType="solid">
        <fgColor theme="9"/>
      </patternFill>
    </fill>
    <fill>
      <patternFill patternType="solid">
        <fgColor theme="0"/>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rgb="FF9BC2E6"/>
      </bottom>
      <diagonal/>
    </border>
    <border>
      <left/>
      <right/>
      <top style="thin">
        <color rgb="FF9BC2E6"/>
      </top>
      <bottom/>
      <diagonal/>
    </border>
    <border>
      <left/>
      <right/>
      <top style="thin">
        <color rgb="FF95B3D7"/>
      </top>
      <bottom/>
      <diagonal/>
    </border>
    <border>
      <left/>
      <right/>
      <top/>
      <bottom style="thin">
        <color rgb="FF95B3D7"/>
      </bottom>
      <diagonal/>
    </border>
    <border>
      <left/>
      <right/>
      <top/>
      <bottom style="medium">
        <color indexed="64"/>
      </bottom>
      <diagonal/>
    </border>
    <border>
      <left/>
      <right/>
      <top style="medium">
        <color indexed="64"/>
      </top>
      <bottom/>
      <diagonal/>
    </border>
    <border>
      <left/>
      <right/>
      <top style="thin">
        <color theme="4" tint="0.39997558519241921"/>
      </top>
      <bottom/>
      <diagonal/>
    </border>
  </borders>
  <cellStyleXfs count="4">
    <xf numFmtId="0" fontId="0" fillId="0" borderId="0"/>
    <xf numFmtId="0" fontId="12" fillId="0" borderId="0"/>
    <xf numFmtId="9" fontId="17" fillId="0" borderId="0" applyFont="0" applyFill="0" applyBorder="0" applyAlignment="0" applyProtection="0"/>
    <xf numFmtId="0" fontId="29" fillId="6" borderId="0" applyNumberFormat="0" applyBorder="0" applyAlignment="0" applyProtection="0"/>
  </cellStyleXfs>
  <cellXfs count="168">
    <xf numFmtId="0" fontId="0" fillId="0" borderId="0" xfId="0"/>
    <xf numFmtId="0" fontId="0" fillId="0" borderId="0" xfId="0" applyAlignment="1">
      <alignment horizontal="left"/>
    </xf>
    <xf numFmtId="164" fontId="0" fillId="0" borderId="0" xfId="0" applyNumberFormat="1"/>
    <xf numFmtId="165" fontId="0" fillId="0" borderId="0" xfId="0" applyNumberFormat="1"/>
    <xf numFmtId="1" fontId="0" fillId="0" borderId="0" xfId="0" applyNumberFormat="1" applyAlignment="1">
      <alignment horizontal="right"/>
    </xf>
    <xf numFmtId="1" fontId="0" fillId="0" borderId="0" xfId="0" applyNumberFormat="1"/>
    <xf numFmtId="0" fontId="0" fillId="0" borderId="0" xfId="0" applyAlignment="1">
      <alignment horizontal="right"/>
    </xf>
    <xf numFmtId="2" fontId="0" fillId="0" borderId="0" xfId="0" applyNumberFormat="1"/>
    <xf numFmtId="166" fontId="0" fillId="0" borderId="0" xfId="0" applyNumberFormat="1"/>
    <xf numFmtId="0" fontId="3" fillId="0" borderId="1" xfId="0" applyFont="1"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4" fillId="0" borderId="5" xfId="0" applyFont="1" applyBorder="1" applyAlignment="1">
      <alignment horizontal="right" vertical="center"/>
    </xf>
    <xf numFmtId="0" fontId="6" fillId="0" borderId="5" xfId="0" applyFont="1" applyBorder="1" applyAlignment="1">
      <alignment horizontal="right" vertical="center"/>
    </xf>
    <xf numFmtId="0" fontId="2" fillId="0" borderId="1" xfId="0" applyFont="1" applyBorder="1" applyAlignment="1">
      <alignment vertical="top"/>
    </xf>
    <xf numFmtId="0" fontId="2" fillId="0" borderId="2" xfId="0" applyFont="1" applyBorder="1" applyAlignment="1">
      <alignment vertical="top"/>
    </xf>
    <xf numFmtId="0" fontId="2" fillId="0" borderId="4" xfId="0" applyFont="1" applyBorder="1" applyAlignment="1">
      <alignment vertical="top"/>
    </xf>
    <xf numFmtId="0" fontId="2" fillId="0" borderId="5" xfId="0" applyFont="1" applyBorder="1" applyAlignment="1">
      <alignment vertical="top"/>
    </xf>
    <xf numFmtId="0" fontId="8" fillId="0" borderId="5" xfId="0" applyFont="1" applyBorder="1" applyAlignment="1">
      <alignment horizontal="right" vertical="center"/>
    </xf>
    <xf numFmtId="0" fontId="8" fillId="0" borderId="5" xfId="0" applyFont="1" applyBorder="1" applyAlignment="1">
      <alignment vertical="center"/>
    </xf>
    <xf numFmtId="0" fontId="8" fillId="0" borderId="4" xfId="0" applyFont="1" applyBorder="1" applyAlignment="1">
      <alignment vertical="center"/>
    </xf>
    <xf numFmtId="0" fontId="10" fillId="0" borderId="0" xfId="0" applyFont="1" applyAlignment="1">
      <alignment vertical="center"/>
    </xf>
    <xf numFmtId="16" fontId="0" fillId="0" borderId="0" xfId="0" quotePrefix="1" applyNumberFormat="1" applyAlignment="1">
      <alignment horizontal="right"/>
    </xf>
    <xf numFmtId="2" fontId="0" fillId="0" borderId="0" xfId="0" quotePrefix="1" applyNumberFormat="1"/>
    <xf numFmtId="49" fontId="12" fillId="0" borderId="0" xfId="1" applyNumberFormat="1"/>
    <xf numFmtId="0" fontId="12" fillId="0" borderId="0" xfId="1"/>
    <xf numFmtId="49" fontId="12" fillId="0" borderId="0" xfId="1" applyNumberFormat="1" applyAlignment="1">
      <alignment horizontal="right"/>
    </xf>
    <xf numFmtId="166" fontId="12" fillId="2" borderId="0" xfId="1" applyNumberFormat="1" applyFill="1" applyBorder="1"/>
    <xf numFmtId="0" fontId="13" fillId="0" borderId="0" xfId="1" applyFont="1"/>
    <xf numFmtId="0" fontId="12" fillId="0" borderId="0" xfId="1" applyFont="1"/>
    <xf numFmtId="0" fontId="14" fillId="0" borderId="0" xfId="1" applyFont="1" applyAlignment="1">
      <alignment vertical="center"/>
    </xf>
    <xf numFmtId="166" fontId="12" fillId="0" borderId="0" xfId="1" applyNumberFormat="1"/>
    <xf numFmtId="1" fontId="12" fillId="0" borderId="0" xfId="1" applyNumberFormat="1"/>
    <xf numFmtId="0" fontId="0" fillId="0" borderId="0" xfId="0" applyAlignment="1">
      <alignment horizontal="left" indent="1"/>
    </xf>
    <xf numFmtId="0" fontId="0" fillId="0" borderId="0" xfId="0" applyAlignment="1">
      <alignment horizontal="left" indent="2"/>
    </xf>
    <xf numFmtId="0" fontId="1" fillId="3" borderId="7" xfId="0" applyFont="1" applyFill="1" applyBorder="1"/>
    <xf numFmtId="0" fontId="1" fillId="0" borderId="7" xfId="0" applyFont="1" applyBorder="1" applyAlignment="1">
      <alignment horizontal="left"/>
    </xf>
    <xf numFmtId="0" fontId="1" fillId="0" borderId="0" xfId="0" applyFont="1" applyAlignment="1">
      <alignment horizontal="left" indent="1"/>
    </xf>
    <xf numFmtId="0" fontId="8" fillId="0" borderId="2" xfId="0" applyFont="1" applyBorder="1" applyAlignment="1">
      <alignment horizontal="right" vertical="center"/>
    </xf>
    <xf numFmtId="0" fontId="8" fillId="0" borderId="8" xfId="0" applyFont="1" applyBorder="1" applyAlignment="1">
      <alignment vertical="center"/>
    </xf>
    <xf numFmtId="0" fontId="15" fillId="0" borderId="4" xfId="0" applyFont="1" applyBorder="1" applyAlignment="1">
      <alignment vertical="center"/>
    </xf>
    <xf numFmtId="0" fontId="3" fillId="0" borderId="0" xfId="0" applyFont="1" applyAlignment="1">
      <alignment vertical="center"/>
    </xf>
    <xf numFmtId="0" fontId="18" fillId="0" borderId="9" xfId="0" applyFont="1" applyBorder="1" applyAlignment="1">
      <alignment vertical="center"/>
    </xf>
    <xf numFmtId="0" fontId="18" fillId="0" borderId="8" xfId="0" applyFont="1" applyBorder="1" applyAlignment="1">
      <alignment vertical="center"/>
    </xf>
    <xf numFmtId="0" fontId="18" fillId="0" borderId="4" xfId="0" applyFont="1" applyBorder="1" applyAlignment="1">
      <alignment vertical="center"/>
    </xf>
    <xf numFmtId="0" fontId="18" fillId="0" borderId="5" xfId="0" applyFont="1" applyBorder="1" applyAlignment="1">
      <alignment horizontal="right" vertical="center"/>
    </xf>
    <xf numFmtId="0" fontId="19" fillId="0" borderId="5" xfId="0" applyFont="1" applyBorder="1" applyAlignment="1">
      <alignment horizontal="right" vertical="center"/>
    </xf>
    <xf numFmtId="0" fontId="8" fillId="0" borderId="1" xfId="0" applyFont="1" applyBorder="1" applyAlignment="1">
      <alignment vertical="center"/>
    </xf>
    <xf numFmtId="0" fontId="8" fillId="0" borderId="5" xfId="0" applyFont="1" applyBorder="1" applyAlignment="1">
      <alignment horizontal="center" vertical="center"/>
    </xf>
    <xf numFmtId="0" fontId="8" fillId="0" borderId="10" xfId="0" applyFont="1" applyBorder="1" applyAlignment="1">
      <alignment horizontal="right" vertical="center"/>
    </xf>
    <xf numFmtId="0" fontId="7" fillId="0" borderId="4" xfId="0" applyFont="1" applyBorder="1" applyAlignment="1">
      <alignment vertical="center"/>
    </xf>
    <xf numFmtId="0" fontId="7" fillId="0" borderId="5" xfId="0" applyFont="1" applyBorder="1" applyAlignment="1">
      <alignment horizontal="right" vertical="center"/>
    </xf>
    <xf numFmtId="0" fontId="16" fillId="0" borderId="5" xfId="0" applyFont="1" applyBorder="1" applyAlignment="1">
      <alignment horizontal="right" vertical="center"/>
    </xf>
    <xf numFmtId="3" fontId="7" fillId="0" borderId="5" xfId="0" applyNumberFormat="1" applyFont="1" applyBorder="1" applyAlignment="1">
      <alignment horizontal="right" vertical="center"/>
    </xf>
    <xf numFmtId="9" fontId="0" fillId="0" borderId="0" xfId="2" applyFont="1"/>
    <xf numFmtId="0" fontId="3" fillId="0" borderId="5" xfId="0" applyFont="1" applyBorder="1" applyAlignment="1">
      <alignment horizontal="right" vertical="center"/>
    </xf>
    <xf numFmtId="0" fontId="21" fillId="0" borderId="5" xfId="0" applyFont="1" applyBorder="1" applyAlignment="1">
      <alignment horizontal="right" vertical="center"/>
    </xf>
    <xf numFmtId="0" fontId="0" fillId="0" borderId="0" xfId="0" applyAlignment="1">
      <alignment horizontal="right" indent="1"/>
    </xf>
    <xf numFmtId="9" fontId="0" fillId="0" borderId="0" xfId="2" applyNumberFormat="1" applyFont="1"/>
    <xf numFmtId="167" fontId="0" fillId="0" borderId="0" xfId="2" applyNumberFormat="1" applyFont="1"/>
    <xf numFmtId="9" fontId="0" fillId="0" borderId="0" xfId="0" applyNumberFormat="1"/>
    <xf numFmtId="168" fontId="0" fillId="0" borderId="0" xfId="0" applyNumberFormat="1"/>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0" fillId="0" borderId="11" xfId="0" applyBorder="1"/>
    <xf numFmtId="0" fontId="0" fillId="0" borderId="12" xfId="0" applyBorder="1"/>
    <xf numFmtId="0" fontId="0" fillId="0" borderId="13" xfId="0" applyBorder="1"/>
    <xf numFmtId="1" fontId="0" fillId="0" borderId="10" xfId="2" applyNumberFormat="1" applyFont="1" applyBorder="1"/>
    <xf numFmtId="0" fontId="0" fillId="0" borderId="13" xfId="0" applyBorder="1" applyAlignment="1">
      <alignment horizontal="left"/>
    </xf>
    <xf numFmtId="0" fontId="0" fillId="0" borderId="14" xfId="0" applyBorder="1" applyAlignment="1">
      <alignment horizontal="left"/>
    </xf>
    <xf numFmtId="1" fontId="0" fillId="0" borderId="5" xfId="2" applyNumberFormat="1" applyFont="1" applyBorder="1"/>
    <xf numFmtId="10" fontId="0" fillId="0" borderId="0" xfId="0" applyNumberFormat="1"/>
    <xf numFmtId="0" fontId="0" fillId="0" borderId="0" xfId="0" applyNumberFormat="1"/>
    <xf numFmtId="0" fontId="26" fillId="0" borderId="0" xfId="0" applyFont="1" applyFill="1" applyBorder="1"/>
    <xf numFmtId="0" fontId="26" fillId="0" borderId="0" xfId="0" applyFont="1" applyFill="1" applyBorder="1" applyAlignment="1">
      <alignment horizontal="left"/>
    </xf>
    <xf numFmtId="166" fontId="26" fillId="0" borderId="0" xfId="0" applyNumberFormat="1" applyFont="1" applyFill="1" applyBorder="1"/>
    <xf numFmtId="9" fontId="26" fillId="0" borderId="0" xfId="0" applyNumberFormat="1" applyFont="1" applyFill="1" applyBorder="1"/>
    <xf numFmtId="1" fontId="26" fillId="0" borderId="0" xfId="0" applyNumberFormat="1" applyFont="1" applyFill="1" applyBorder="1"/>
    <xf numFmtId="0" fontId="27" fillId="4" borderId="15" xfId="0" applyFont="1" applyFill="1" applyBorder="1"/>
    <xf numFmtId="0" fontId="27" fillId="4" borderId="16" xfId="0" applyFont="1" applyFill="1" applyBorder="1" applyAlignment="1">
      <alignment horizontal="left"/>
    </xf>
    <xf numFmtId="2" fontId="26" fillId="0" borderId="0" xfId="0" applyNumberFormat="1" applyFont="1" applyFill="1" applyBorder="1"/>
    <xf numFmtId="0" fontId="27" fillId="5" borderId="17" xfId="0" applyFont="1" applyFill="1" applyBorder="1" applyAlignment="1">
      <alignment horizontal="left"/>
    </xf>
    <xf numFmtId="0" fontId="27" fillId="5" borderId="0" xfId="0" applyFont="1" applyFill="1" applyBorder="1"/>
    <xf numFmtId="0" fontId="27" fillId="5" borderId="18" xfId="0" applyFont="1" applyFill="1" applyBorder="1"/>
    <xf numFmtId="0" fontId="27" fillId="5" borderId="17" xfId="0" applyFont="1" applyFill="1" applyBorder="1"/>
    <xf numFmtId="166" fontId="27" fillId="5" borderId="17" xfId="0" applyNumberFormat="1" applyFont="1" applyFill="1" applyBorder="1"/>
    <xf numFmtId="169" fontId="26" fillId="0" borderId="0" xfId="0" applyNumberFormat="1" applyFont="1" applyFill="1" applyBorder="1"/>
    <xf numFmtId="0" fontId="28" fillId="0" borderId="0" xfId="0" applyNumberFormat="1" applyFont="1" applyFill="1" applyBorder="1" applyAlignment="1" applyProtection="1"/>
    <xf numFmtId="0" fontId="27" fillId="0" borderId="0" xfId="0" applyNumberFormat="1" applyFont="1" applyFill="1" applyBorder="1" applyAlignment="1" applyProtection="1"/>
    <xf numFmtId="1" fontId="28" fillId="0" borderId="0" xfId="0" applyNumberFormat="1" applyFont="1" applyFill="1" applyBorder="1" applyAlignment="1" applyProtection="1"/>
    <xf numFmtId="16" fontId="26" fillId="0" borderId="0" xfId="0" quotePrefix="1" applyNumberFormat="1" applyFont="1" applyFill="1" applyBorder="1"/>
    <xf numFmtId="0" fontId="26" fillId="0" borderId="0" xfId="0" quotePrefix="1" applyFont="1" applyFill="1" applyBorder="1"/>
    <xf numFmtId="0" fontId="26" fillId="0" borderId="0" xfId="0" applyFont="1" applyFill="1" applyBorder="1" applyAlignment="1">
      <alignment horizontal="right"/>
    </xf>
    <xf numFmtId="0" fontId="27" fillId="4" borderId="15" xfId="0" applyFont="1" applyFill="1" applyBorder="1" applyAlignment="1">
      <alignment horizontal="right"/>
    </xf>
    <xf numFmtId="43" fontId="27" fillId="4" borderId="15" xfId="0" applyNumberFormat="1" applyFont="1" applyFill="1" applyBorder="1"/>
    <xf numFmtId="0" fontId="26" fillId="0" borderId="0" xfId="0" quotePrefix="1" applyFont="1" applyFill="1" applyBorder="1" applyAlignment="1">
      <alignment horizontal="left"/>
    </xf>
    <xf numFmtId="0" fontId="26" fillId="0" borderId="0" xfId="0" applyNumberFormat="1" applyFont="1" applyFill="1" applyBorder="1" applyAlignment="1" applyProtection="1"/>
    <xf numFmtId="166" fontId="26" fillId="0" borderId="0" xfId="0" applyNumberFormat="1" applyFont="1" applyFill="1" applyBorder="1" applyAlignment="1" applyProtection="1"/>
    <xf numFmtId="166" fontId="28" fillId="0" borderId="0" xfId="0" applyNumberFormat="1" applyFont="1" applyFill="1" applyBorder="1" applyAlignment="1" applyProtection="1"/>
    <xf numFmtId="0" fontId="26" fillId="0" borderId="0" xfId="0" applyNumberFormat="1" applyFont="1" applyFill="1" applyBorder="1" applyAlignment="1" applyProtection="1">
      <alignment horizontal="right"/>
    </xf>
    <xf numFmtId="0" fontId="26" fillId="0" borderId="0" xfId="0" applyFont="1" applyFill="1" applyBorder="1" applyAlignment="1" applyProtection="1"/>
    <xf numFmtId="168" fontId="26" fillId="0" borderId="0" xfId="0" applyNumberFormat="1" applyFont="1" applyFill="1" applyBorder="1"/>
    <xf numFmtId="168" fontId="26" fillId="0" borderId="0" xfId="0" applyNumberFormat="1" applyFont="1" applyFill="1" applyBorder="1" applyAlignment="1" applyProtection="1">
      <alignment horizontal="right"/>
    </xf>
    <xf numFmtId="0" fontId="15" fillId="0" borderId="5" xfId="0" applyFont="1" applyBorder="1" applyAlignment="1">
      <alignment horizontal="right" vertical="center"/>
    </xf>
    <xf numFmtId="0" fontId="2" fillId="0" borderId="0" xfId="0" applyFont="1"/>
    <xf numFmtId="0" fontId="18" fillId="0" borderId="1" xfId="0" applyFont="1" applyBorder="1" applyAlignment="1">
      <alignment vertical="center"/>
    </xf>
    <xf numFmtId="49" fontId="0" fillId="0" borderId="0" xfId="0" applyNumberFormat="1" applyAlignment="1">
      <alignment horizontal="right"/>
    </xf>
    <xf numFmtId="0" fontId="0" fillId="0" borderId="20" xfId="0" applyBorder="1"/>
    <xf numFmtId="0" fontId="0" fillId="0" borderId="13" xfId="0" applyBorder="1" applyAlignment="1">
      <alignment horizontal="right"/>
    </xf>
    <xf numFmtId="0" fontId="0" fillId="0" borderId="0" xfId="0" applyBorder="1" applyAlignment="1">
      <alignment horizontal="right"/>
    </xf>
    <xf numFmtId="0" fontId="0" fillId="0" borderId="10" xfId="0" applyBorder="1" applyAlignment="1">
      <alignment horizontal="right"/>
    </xf>
    <xf numFmtId="1" fontId="0" fillId="0" borderId="13" xfId="0" applyNumberFormat="1" applyBorder="1"/>
    <xf numFmtId="1" fontId="0" fillId="0" borderId="0" xfId="0" applyNumberFormat="1" applyBorder="1"/>
    <xf numFmtId="1" fontId="0" fillId="0" borderId="10" xfId="0" applyNumberFormat="1" applyBorder="1"/>
    <xf numFmtId="166" fontId="0" fillId="0" borderId="13" xfId="0" applyNumberFormat="1" applyBorder="1"/>
    <xf numFmtId="166" fontId="0" fillId="0" borderId="0" xfId="0" applyNumberFormat="1" applyBorder="1"/>
    <xf numFmtId="166" fontId="0" fillId="0" borderId="10" xfId="0" applyNumberFormat="1" applyBorder="1"/>
    <xf numFmtId="1" fontId="0" fillId="0" borderId="14" xfId="0" applyNumberFormat="1" applyBorder="1"/>
    <xf numFmtId="1" fontId="0" fillId="0" borderId="19" xfId="0" applyNumberFormat="1" applyBorder="1"/>
    <xf numFmtId="1" fontId="0" fillId="0" borderId="5" xfId="0" applyNumberFormat="1" applyBorder="1"/>
    <xf numFmtId="166" fontId="0" fillId="0" borderId="14" xfId="0" applyNumberFormat="1" applyBorder="1"/>
    <xf numFmtId="166" fontId="0" fillId="0" borderId="19" xfId="0" applyNumberFormat="1" applyBorder="1"/>
    <xf numFmtId="166" fontId="0" fillId="0" borderId="5" xfId="0" applyNumberFormat="1" applyBorder="1"/>
    <xf numFmtId="0" fontId="0" fillId="0" borderId="0" xfId="0" applyAlignment="1">
      <alignment horizontal="center"/>
    </xf>
    <xf numFmtId="1" fontId="0" fillId="0" borderId="0" xfId="0" applyNumberFormat="1" applyAlignment="1">
      <alignment horizontal="center"/>
    </xf>
    <xf numFmtId="1" fontId="0" fillId="0" borderId="0" xfId="2" applyNumberFormat="1" applyFont="1" applyAlignment="1">
      <alignment horizontal="right"/>
    </xf>
    <xf numFmtId="166" fontId="0" fillId="0" borderId="0" xfId="0" applyNumberFormat="1" applyAlignment="1">
      <alignment horizontal="center"/>
    </xf>
    <xf numFmtId="0" fontId="0" fillId="0" borderId="0" xfId="0" applyAlignment="1">
      <alignment horizontal="center" wrapText="1"/>
    </xf>
    <xf numFmtId="0" fontId="1" fillId="0" borderId="2" xfId="0" applyFont="1" applyBorder="1" applyAlignment="1"/>
    <xf numFmtId="0" fontId="1" fillId="0" borderId="3" xfId="0" applyFont="1" applyBorder="1" applyAlignment="1"/>
    <xf numFmtId="0" fontId="31" fillId="0" borderId="0" xfId="0" applyFont="1"/>
    <xf numFmtId="0" fontId="0" fillId="7" borderId="0" xfId="0" applyFill="1" applyBorder="1"/>
    <xf numFmtId="0" fontId="32" fillId="0" borderId="0" xfId="0" applyFont="1" applyAlignment="1">
      <alignment vertical="center"/>
    </xf>
    <xf numFmtId="9" fontId="0" fillId="0" borderId="0" xfId="2" applyFont="1" applyAlignment="1">
      <alignment horizontal="right"/>
    </xf>
    <xf numFmtId="0" fontId="1" fillId="3" borderId="21" xfId="0" applyFont="1" applyFill="1" applyBorder="1" applyAlignment="1">
      <alignment horizontal="left"/>
    </xf>
    <xf numFmtId="0" fontId="1" fillId="3" borderId="0" xfId="0" applyFont="1" applyFill="1"/>
    <xf numFmtId="165" fontId="0" fillId="0" borderId="7" xfId="0" applyNumberFormat="1" applyFont="1" applyBorder="1"/>
    <xf numFmtId="165" fontId="0" fillId="0" borderId="0" xfId="0" applyNumberFormat="1" applyFont="1"/>
    <xf numFmtId="0" fontId="0" fillId="0" borderId="0" xfId="0" applyFont="1"/>
    <xf numFmtId="9" fontId="1" fillId="0" borderId="7" xfId="2" applyFont="1" applyBorder="1"/>
    <xf numFmtId="9" fontId="29" fillId="6" borderId="7" xfId="3" applyNumberFormat="1" applyBorder="1"/>
    <xf numFmtId="3" fontId="0" fillId="0" borderId="0" xfId="0" applyNumberFormat="1"/>
    <xf numFmtId="165" fontId="0" fillId="0" borderId="0" xfId="0" applyNumberFormat="1" applyAlignment="1">
      <alignment horizontal="right"/>
    </xf>
    <xf numFmtId="49" fontId="0" fillId="0" borderId="0" xfId="0" applyNumberFormat="1"/>
    <xf numFmtId="0" fontId="34" fillId="0" borderId="0" xfId="0" applyFont="1" applyAlignment="1">
      <alignment vertical="center"/>
    </xf>
    <xf numFmtId="0" fontId="35" fillId="0" borderId="0" xfId="0" applyFont="1"/>
    <xf numFmtId="0" fontId="1" fillId="0" borderId="0" xfId="0" applyFont="1" applyBorder="1" applyAlignment="1"/>
    <xf numFmtId="0" fontId="36" fillId="0" borderId="0" xfId="0" applyFont="1"/>
    <xf numFmtId="166" fontId="0" fillId="0" borderId="0" xfId="0" applyNumberFormat="1" applyAlignment="1">
      <alignment horizontal="right"/>
    </xf>
    <xf numFmtId="0" fontId="0" fillId="0" borderId="0" xfId="0" applyAlignment="1">
      <alignment horizontal="center"/>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8" fillId="0" borderId="9" xfId="0" applyFont="1" applyBorder="1" applyAlignment="1">
      <alignment vertical="center"/>
    </xf>
    <xf numFmtId="0" fontId="8" fillId="0" borderId="4" xfId="0" applyFont="1" applyBorder="1" applyAlignment="1">
      <alignment vertical="center"/>
    </xf>
    <xf numFmtId="0" fontId="8" fillId="0" borderId="6"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18" fillId="0" borderId="6"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8" fillId="0" borderId="9" xfId="0" applyFont="1" applyBorder="1" applyAlignment="1">
      <alignment horizontal="right" vertical="center"/>
    </xf>
    <xf numFmtId="0" fontId="8" fillId="0" borderId="4" xfId="0" applyFont="1" applyBorder="1" applyAlignment="1">
      <alignment horizontal="right"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0" fontId="2" fillId="0" borderId="9" xfId="0" applyFont="1" applyBorder="1" applyAlignment="1">
      <alignment vertical="top"/>
    </xf>
    <xf numFmtId="0" fontId="2" fillId="0" borderId="4" xfId="0" applyFont="1" applyBorder="1" applyAlignment="1">
      <alignment vertical="top"/>
    </xf>
  </cellXfs>
  <cellStyles count="4">
    <cellStyle name="Dekorfärg6" xfId="3" builtinId="49"/>
    <cellStyle name="Normal" xfId="0" builtinId="0"/>
    <cellStyle name="Normal 2" xfId="1"/>
    <cellStyle name="Procent" xfId="2" builtinId="5"/>
  </cellStyles>
  <dxfs count="353">
    <dxf>
      <numFmt numFmtId="13" formatCode="0%"/>
    </dxf>
    <dxf>
      <numFmt numFmtId="167" formatCode="0.0%"/>
    </dxf>
    <dxf>
      <numFmt numFmtId="13" formatCode="0%"/>
    </dxf>
    <dxf>
      <numFmt numFmtId="167" formatCode="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3" formatCode="0%"/>
    </dxf>
    <dxf>
      <numFmt numFmtId="167" formatCode="0.0%"/>
    </dxf>
    <dxf>
      <numFmt numFmtId="14" formatCode="0.00%"/>
    </dxf>
    <dxf>
      <numFmt numFmtId="167" formatCode="0.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1" defaultTableStyle="TableStyleMedium2" defaultPivotStyle="PivotStyleLight16">
    <tableStyle name="PivotStyleLight16 10" table="0" count="11">
      <tableStyleElement type="headerRow" dxfId="352"/>
      <tableStyleElement type="totalRow" dxfId="351"/>
      <tableStyleElement type="firstRowStripe" dxfId="350"/>
      <tableStyleElement type="firstColumnStripe" dxfId="349"/>
      <tableStyleElement type="firstSubtotalColumn" dxfId="348"/>
      <tableStyleElement type="firstSubtotalRow" dxfId="347"/>
      <tableStyleElement type="secondSubtotalRow" dxfId="346"/>
      <tableStyleElement type="firstRowSubheading" dxfId="345"/>
      <tableStyleElement type="secondRowSubheading" dxfId="344"/>
      <tableStyleElement type="pageFieldLabels" dxfId="343"/>
      <tableStyleElement type="pageFieldValues" dxfId="342"/>
    </tableStyle>
    <tableStyle name="PivotStyleLight16 11" table="0" count="11">
      <tableStyleElement type="headerRow" dxfId="341"/>
      <tableStyleElement type="totalRow" dxfId="340"/>
      <tableStyleElement type="firstRowStripe" dxfId="339"/>
      <tableStyleElement type="firstColumnStripe" dxfId="338"/>
      <tableStyleElement type="firstSubtotalColumn" dxfId="337"/>
      <tableStyleElement type="firstSubtotalRow" dxfId="336"/>
      <tableStyleElement type="secondSubtotalRow" dxfId="335"/>
      <tableStyleElement type="firstRowSubheading" dxfId="334"/>
      <tableStyleElement type="secondRowSubheading" dxfId="333"/>
      <tableStyleElement type="pageFieldLabels" dxfId="332"/>
      <tableStyleElement type="pageFieldValues" dxfId="331"/>
    </tableStyle>
    <tableStyle name="PivotStyleLight16 12" table="0" count="11">
      <tableStyleElement type="headerRow" dxfId="330"/>
      <tableStyleElement type="totalRow" dxfId="329"/>
      <tableStyleElement type="firstRowStripe" dxfId="328"/>
      <tableStyleElement type="firstColumnStripe" dxfId="327"/>
      <tableStyleElement type="firstSubtotalColumn" dxfId="326"/>
      <tableStyleElement type="firstSubtotalRow" dxfId="325"/>
      <tableStyleElement type="secondSubtotalRow" dxfId="324"/>
      <tableStyleElement type="firstRowSubheading" dxfId="323"/>
      <tableStyleElement type="secondRowSubheading" dxfId="322"/>
      <tableStyleElement type="pageFieldLabels" dxfId="321"/>
      <tableStyleElement type="pageFieldValues" dxfId="320"/>
    </tableStyle>
    <tableStyle name="PivotStyleLight16 2" table="0" count="11">
      <tableStyleElement type="headerRow" dxfId="319"/>
      <tableStyleElement type="totalRow" dxfId="318"/>
      <tableStyleElement type="firstRowStripe" dxfId="317"/>
      <tableStyleElement type="firstColumnStripe" dxfId="316"/>
      <tableStyleElement type="firstSubtotalColumn" dxfId="315"/>
      <tableStyleElement type="firstSubtotalRow" dxfId="314"/>
      <tableStyleElement type="secondSubtotalRow" dxfId="313"/>
      <tableStyleElement type="firstRowSubheading" dxfId="312"/>
      <tableStyleElement type="secondRowSubheading" dxfId="311"/>
      <tableStyleElement type="pageFieldLabels" dxfId="310"/>
      <tableStyleElement type="pageFieldValues" dxfId="309"/>
    </tableStyle>
    <tableStyle name="PivotStyleLight16 3" table="0" count="11">
      <tableStyleElement type="headerRow" dxfId="308"/>
      <tableStyleElement type="totalRow" dxfId="307"/>
      <tableStyleElement type="firstRowStripe" dxfId="306"/>
      <tableStyleElement type="firstColumnStripe" dxfId="305"/>
      <tableStyleElement type="firstSubtotalColumn" dxfId="304"/>
      <tableStyleElement type="firstSubtotalRow" dxfId="303"/>
      <tableStyleElement type="secondSubtotalRow" dxfId="302"/>
      <tableStyleElement type="firstRowSubheading" dxfId="301"/>
      <tableStyleElement type="secondRowSubheading" dxfId="300"/>
      <tableStyleElement type="pageFieldLabels" dxfId="299"/>
      <tableStyleElement type="pageFieldValues" dxfId="298"/>
    </tableStyle>
    <tableStyle name="PivotStyleLight16 4" table="0" count="11">
      <tableStyleElement type="headerRow" dxfId="297"/>
      <tableStyleElement type="totalRow" dxfId="296"/>
      <tableStyleElement type="firstRowStripe" dxfId="295"/>
      <tableStyleElement type="firstColumnStripe" dxfId="294"/>
      <tableStyleElement type="firstSubtotalColumn" dxfId="293"/>
      <tableStyleElement type="firstSubtotalRow" dxfId="292"/>
      <tableStyleElement type="secondSubtotalRow" dxfId="291"/>
      <tableStyleElement type="firstRowSubheading" dxfId="290"/>
      <tableStyleElement type="secondRowSubheading" dxfId="289"/>
      <tableStyleElement type="pageFieldLabels" dxfId="288"/>
      <tableStyleElement type="pageFieldValues" dxfId="287"/>
    </tableStyle>
    <tableStyle name="PivotStyleLight16 5" table="0" count="11">
      <tableStyleElement type="headerRow" dxfId="286"/>
      <tableStyleElement type="totalRow" dxfId="285"/>
      <tableStyleElement type="firstRowStripe" dxfId="284"/>
      <tableStyleElement type="firstColumnStripe" dxfId="283"/>
      <tableStyleElement type="firstSubtotalColumn" dxfId="282"/>
      <tableStyleElement type="firstSubtotalRow" dxfId="281"/>
      <tableStyleElement type="secondSubtotalRow" dxfId="280"/>
      <tableStyleElement type="firstRowSubheading" dxfId="279"/>
      <tableStyleElement type="secondRowSubheading" dxfId="278"/>
      <tableStyleElement type="pageFieldLabels" dxfId="277"/>
      <tableStyleElement type="pageFieldValues" dxfId="276"/>
    </tableStyle>
    <tableStyle name="PivotStyleLight16 6" table="0" count="11">
      <tableStyleElement type="headerRow" dxfId="275"/>
      <tableStyleElement type="totalRow" dxfId="274"/>
      <tableStyleElement type="firstRowStripe" dxfId="273"/>
      <tableStyleElement type="firstColumnStripe" dxfId="272"/>
      <tableStyleElement type="firstSubtotalColumn" dxfId="271"/>
      <tableStyleElement type="firstSubtotalRow" dxfId="270"/>
      <tableStyleElement type="secondSubtotalRow" dxfId="269"/>
      <tableStyleElement type="firstRowSubheading" dxfId="268"/>
      <tableStyleElement type="secondRowSubheading" dxfId="267"/>
      <tableStyleElement type="pageFieldLabels" dxfId="266"/>
      <tableStyleElement type="pageFieldValues" dxfId="265"/>
    </tableStyle>
    <tableStyle name="PivotStyleLight16 7" table="0" count="11">
      <tableStyleElement type="headerRow" dxfId="264"/>
      <tableStyleElement type="totalRow" dxfId="263"/>
      <tableStyleElement type="firstRowStripe" dxfId="262"/>
      <tableStyleElement type="firstColumnStripe" dxfId="261"/>
      <tableStyleElement type="firstSubtotalColumn" dxfId="260"/>
      <tableStyleElement type="firstSubtotalRow" dxfId="259"/>
      <tableStyleElement type="secondSubtotalRow" dxfId="258"/>
      <tableStyleElement type="firstRowSubheading" dxfId="257"/>
      <tableStyleElement type="secondRowSubheading" dxfId="256"/>
      <tableStyleElement type="pageFieldLabels" dxfId="255"/>
      <tableStyleElement type="pageFieldValues" dxfId="254"/>
    </tableStyle>
    <tableStyle name="PivotStyleLight16 8" table="0" count="11">
      <tableStyleElement type="headerRow" dxfId="253"/>
      <tableStyleElement type="totalRow" dxfId="252"/>
      <tableStyleElement type="firstRowStripe" dxfId="251"/>
      <tableStyleElement type="firstColumnStripe" dxfId="250"/>
      <tableStyleElement type="firstSubtotalColumn" dxfId="249"/>
      <tableStyleElement type="firstSubtotalRow" dxfId="248"/>
      <tableStyleElement type="secondSubtotalRow" dxfId="247"/>
      <tableStyleElement type="firstRowSubheading" dxfId="246"/>
      <tableStyleElement type="secondRowSubheading" dxfId="245"/>
      <tableStyleElement type="pageFieldLabels" dxfId="244"/>
      <tableStyleElement type="pageFieldValues" dxfId="243"/>
    </tableStyle>
    <tableStyle name="PivotStyleLight16 9" table="0" count="11">
      <tableStyleElement type="headerRow" dxfId="242"/>
      <tableStyleElement type="totalRow" dxfId="241"/>
      <tableStyleElement type="firstRowStripe" dxfId="240"/>
      <tableStyleElement type="firstColumnStripe" dxfId="239"/>
      <tableStyleElement type="firstSubtotalColumn" dxfId="238"/>
      <tableStyleElement type="firstSubtotalRow" dxfId="237"/>
      <tableStyleElement type="secondSubtotalRow" dxfId="236"/>
      <tableStyleElement type="firstRowSubheading" dxfId="235"/>
      <tableStyleElement type="secondRowSubheading" dxfId="234"/>
      <tableStyleElement type="pageFieldLabels" dxfId="233"/>
      <tableStyleElement type="pageFieldValues" dxfId="2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pivotCacheDefinition" Target="pivotCache/pivotCacheDefinition1.xml"/><Relationship Id="rId8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pivotCacheDefinition" Target="pivotCache/pivotCacheDefinition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pivotCacheDefinition" Target="pivotCache/pivotCacheDefinition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Areal produktiv skogsmark</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1'!$B$4</c:f>
              <c:strCache>
                <c:ptCount val="1"/>
                <c:pt idx="0">
                  <c:v>Produktiv skogsmark</c:v>
                </c:pt>
              </c:strCache>
            </c:strRef>
          </c:tx>
          <c:spPr>
            <a:ln w="28575" cap="rnd">
              <a:solidFill>
                <a:schemeClr val="accent1"/>
              </a:solidFill>
              <a:round/>
            </a:ln>
            <a:effectLst/>
          </c:spPr>
          <c:marker>
            <c:symbol val="none"/>
          </c:marker>
          <c:dPt>
            <c:idx val="0"/>
            <c:marker>
              <c:symbol val="square"/>
              <c:size val="5"/>
              <c:spPr>
                <a:solidFill>
                  <a:schemeClr val="tx1"/>
                </a:solidFill>
                <a:ln w="9525">
                  <a:noFill/>
                </a:ln>
                <a:effectLst/>
              </c:spPr>
            </c:marker>
            <c:bubble3D val="0"/>
            <c:extLst>
              <c:ext xmlns:c16="http://schemas.microsoft.com/office/drawing/2014/chart" uri="{C3380CC4-5D6E-409C-BE32-E72D297353CC}">
                <c16:uniqueId val="{00000000-79B8-49EB-B9C2-4ED02BA7B381}"/>
              </c:ext>
            </c:extLst>
          </c:dPt>
          <c:dPt>
            <c:idx val="2"/>
            <c:marker>
              <c:symbol val="none"/>
            </c:marker>
            <c:bubble3D val="0"/>
            <c:spPr>
              <a:ln w="28575" cap="rnd">
                <a:noFill/>
                <a:round/>
              </a:ln>
              <a:effectLst/>
            </c:spPr>
            <c:extLst>
              <c:ext xmlns:c16="http://schemas.microsoft.com/office/drawing/2014/chart" uri="{C3380CC4-5D6E-409C-BE32-E72D297353CC}">
                <c16:uniqueId val="{00000002-79B8-49EB-B9C2-4ED02BA7B381}"/>
              </c:ext>
            </c:extLst>
          </c:dPt>
          <c:dPt>
            <c:idx val="4"/>
            <c:marker>
              <c:symbol val="none"/>
            </c:marker>
            <c:bubble3D val="0"/>
            <c:spPr>
              <a:ln w="28575" cap="rnd">
                <a:noFill/>
                <a:round/>
              </a:ln>
              <a:effectLst/>
            </c:spPr>
            <c:extLst>
              <c:ext xmlns:c16="http://schemas.microsoft.com/office/drawing/2014/chart" uri="{C3380CC4-5D6E-409C-BE32-E72D297353CC}">
                <c16:uniqueId val="{00000004-79B8-49EB-B9C2-4ED02BA7B381}"/>
              </c:ext>
            </c:extLst>
          </c:dPt>
          <c:dPt>
            <c:idx val="6"/>
            <c:marker>
              <c:symbol val="none"/>
            </c:marker>
            <c:bubble3D val="0"/>
            <c:spPr>
              <a:ln w="28575" cap="rnd">
                <a:noFill/>
                <a:round/>
              </a:ln>
              <a:effectLst/>
            </c:spPr>
            <c:extLst>
              <c:ext xmlns:c16="http://schemas.microsoft.com/office/drawing/2014/chart" uri="{C3380CC4-5D6E-409C-BE32-E72D297353CC}">
                <c16:uniqueId val="{00000006-79B8-49EB-B9C2-4ED02BA7B381}"/>
              </c:ext>
            </c:extLst>
          </c:dPt>
          <c:dPt>
            <c:idx val="8"/>
            <c:marker>
              <c:symbol val="none"/>
            </c:marker>
            <c:bubble3D val="0"/>
            <c:spPr>
              <a:ln w="28575" cap="rnd">
                <a:noFill/>
                <a:round/>
              </a:ln>
              <a:effectLst/>
            </c:spPr>
            <c:extLst>
              <c:ext xmlns:c16="http://schemas.microsoft.com/office/drawing/2014/chart" uri="{C3380CC4-5D6E-409C-BE32-E72D297353CC}">
                <c16:uniqueId val="{00000008-79B8-49EB-B9C2-4ED02BA7B381}"/>
              </c:ext>
            </c:extLst>
          </c:dPt>
          <c:dPt>
            <c:idx val="10"/>
            <c:marker>
              <c:symbol val="none"/>
            </c:marker>
            <c:bubble3D val="0"/>
            <c:spPr>
              <a:ln w="28575" cap="rnd">
                <a:noFill/>
                <a:round/>
              </a:ln>
              <a:effectLst/>
            </c:spPr>
            <c:extLst>
              <c:ext xmlns:c16="http://schemas.microsoft.com/office/drawing/2014/chart" uri="{C3380CC4-5D6E-409C-BE32-E72D297353CC}">
                <c16:uniqueId val="{0000000A-79B8-49EB-B9C2-4ED02BA7B381}"/>
              </c:ext>
            </c:extLst>
          </c:dPt>
          <c:dPt>
            <c:idx val="12"/>
            <c:marker>
              <c:symbol val="none"/>
            </c:marker>
            <c:bubble3D val="0"/>
            <c:spPr>
              <a:ln w="28575" cap="rnd">
                <a:noFill/>
                <a:round/>
              </a:ln>
              <a:effectLst/>
            </c:spPr>
            <c:extLst>
              <c:ext xmlns:c16="http://schemas.microsoft.com/office/drawing/2014/chart" uri="{C3380CC4-5D6E-409C-BE32-E72D297353CC}">
                <c16:uniqueId val="{0000000C-79B8-49EB-B9C2-4ED02BA7B381}"/>
              </c:ext>
            </c:extLst>
          </c:dPt>
          <c:dPt>
            <c:idx val="14"/>
            <c:marker>
              <c:symbol val="none"/>
            </c:marker>
            <c:bubble3D val="0"/>
            <c:spPr>
              <a:ln w="28575" cap="rnd">
                <a:noFill/>
                <a:round/>
              </a:ln>
              <a:effectLst/>
            </c:spPr>
            <c:extLst>
              <c:ext xmlns:c16="http://schemas.microsoft.com/office/drawing/2014/chart" uri="{C3380CC4-5D6E-409C-BE32-E72D297353CC}">
                <c16:uniqueId val="{0000000E-79B8-49EB-B9C2-4ED02BA7B381}"/>
              </c:ext>
            </c:extLst>
          </c:dPt>
          <c:dPt>
            <c:idx val="16"/>
            <c:marker>
              <c:symbol val="none"/>
            </c:marker>
            <c:bubble3D val="0"/>
            <c:spPr>
              <a:ln w="28575" cap="rnd">
                <a:noFill/>
                <a:round/>
              </a:ln>
              <a:effectLst/>
            </c:spPr>
            <c:extLst>
              <c:ext xmlns:c16="http://schemas.microsoft.com/office/drawing/2014/chart" uri="{C3380CC4-5D6E-409C-BE32-E72D297353CC}">
                <c16:uniqueId val="{00000010-79B8-49EB-B9C2-4ED02BA7B381}"/>
              </c:ext>
            </c:extLst>
          </c:dPt>
          <c:dPt>
            <c:idx val="18"/>
            <c:marker>
              <c:symbol val="square"/>
              <c:size val="5"/>
              <c:spPr>
                <a:solidFill>
                  <a:schemeClr val="tx1"/>
                </a:solidFill>
                <a:ln w="9525">
                  <a:noFill/>
                </a:ln>
                <a:effectLst/>
              </c:spPr>
            </c:marker>
            <c:bubble3D val="0"/>
            <c:extLst>
              <c:ext xmlns:c16="http://schemas.microsoft.com/office/drawing/2014/chart" uri="{C3380CC4-5D6E-409C-BE32-E72D297353CC}">
                <c16:uniqueId val="{00000011-79B8-49EB-B9C2-4ED02BA7B381}"/>
              </c:ext>
            </c:extLst>
          </c:dPt>
          <c:dPt>
            <c:idx val="20"/>
            <c:marker>
              <c:symbol val="none"/>
            </c:marker>
            <c:bubble3D val="0"/>
            <c:spPr>
              <a:ln w="28575" cap="rnd">
                <a:noFill/>
                <a:round/>
              </a:ln>
              <a:effectLst/>
            </c:spPr>
            <c:extLst>
              <c:ext xmlns:c16="http://schemas.microsoft.com/office/drawing/2014/chart" uri="{C3380CC4-5D6E-409C-BE32-E72D297353CC}">
                <c16:uniqueId val="{00000013-79B8-49EB-B9C2-4ED02BA7B381}"/>
              </c:ext>
            </c:extLst>
          </c:dPt>
          <c:dPt>
            <c:idx val="22"/>
            <c:marker>
              <c:symbol val="none"/>
            </c:marker>
            <c:bubble3D val="0"/>
            <c:spPr>
              <a:ln w="28575" cap="rnd">
                <a:noFill/>
                <a:round/>
              </a:ln>
              <a:effectLst/>
            </c:spPr>
            <c:extLst>
              <c:ext xmlns:c16="http://schemas.microsoft.com/office/drawing/2014/chart" uri="{C3380CC4-5D6E-409C-BE32-E72D297353CC}">
                <c16:uniqueId val="{00000015-79B8-49EB-B9C2-4ED02BA7B381}"/>
              </c:ext>
            </c:extLst>
          </c:dPt>
          <c:dPt>
            <c:idx val="24"/>
            <c:marker>
              <c:symbol val="none"/>
            </c:marker>
            <c:bubble3D val="0"/>
            <c:spPr>
              <a:ln w="28575" cap="rnd">
                <a:noFill/>
                <a:round/>
              </a:ln>
              <a:effectLst/>
            </c:spPr>
            <c:extLst>
              <c:ext xmlns:c16="http://schemas.microsoft.com/office/drawing/2014/chart" uri="{C3380CC4-5D6E-409C-BE32-E72D297353CC}">
                <c16:uniqueId val="{00000017-79B8-49EB-B9C2-4ED02BA7B381}"/>
              </c:ext>
            </c:extLst>
          </c:dPt>
          <c:dPt>
            <c:idx val="26"/>
            <c:marker>
              <c:symbol val="none"/>
            </c:marker>
            <c:bubble3D val="0"/>
            <c:spPr>
              <a:ln w="28575" cap="rnd">
                <a:noFill/>
                <a:round/>
              </a:ln>
              <a:effectLst/>
            </c:spPr>
            <c:extLst>
              <c:ext xmlns:c16="http://schemas.microsoft.com/office/drawing/2014/chart" uri="{C3380CC4-5D6E-409C-BE32-E72D297353CC}">
                <c16:uniqueId val="{00000019-79B8-49EB-B9C2-4ED02BA7B381}"/>
              </c:ext>
            </c:extLst>
          </c:dPt>
          <c:dPt>
            <c:idx val="28"/>
            <c:marker>
              <c:symbol val="none"/>
            </c:marker>
            <c:bubble3D val="0"/>
            <c:spPr>
              <a:ln w="28575" cap="rnd">
                <a:noFill/>
                <a:round/>
              </a:ln>
              <a:effectLst/>
            </c:spPr>
            <c:extLst>
              <c:ext xmlns:c16="http://schemas.microsoft.com/office/drawing/2014/chart" uri="{C3380CC4-5D6E-409C-BE32-E72D297353CC}">
                <c16:uniqueId val="{0000001B-79B8-49EB-B9C2-4ED02BA7B381}"/>
              </c:ext>
            </c:extLst>
          </c:dPt>
          <c:dPt>
            <c:idx val="30"/>
            <c:marker>
              <c:symbol val="square"/>
              <c:size val="5"/>
              <c:spPr>
                <a:solidFill>
                  <a:schemeClr val="tx1"/>
                </a:solidFill>
                <a:ln w="9525">
                  <a:noFill/>
                </a:ln>
                <a:effectLst/>
              </c:spPr>
            </c:marker>
            <c:bubble3D val="0"/>
            <c:extLst>
              <c:ext xmlns:c16="http://schemas.microsoft.com/office/drawing/2014/chart" uri="{C3380CC4-5D6E-409C-BE32-E72D297353CC}">
                <c16:uniqueId val="{0000001C-79B8-49EB-B9C2-4ED02BA7B381}"/>
              </c:ext>
            </c:extLst>
          </c:dPt>
          <c:dPt>
            <c:idx val="43"/>
            <c:marker>
              <c:symbol val="none"/>
            </c:marker>
            <c:bubble3D val="0"/>
            <c:spPr>
              <a:ln w="28575" cap="rnd">
                <a:solidFill>
                  <a:schemeClr val="bg1"/>
                </a:solidFill>
                <a:round/>
              </a:ln>
              <a:effectLst/>
            </c:spPr>
            <c:extLst>
              <c:ext xmlns:c16="http://schemas.microsoft.com/office/drawing/2014/chart" uri="{C3380CC4-5D6E-409C-BE32-E72D297353CC}">
                <c16:uniqueId val="{0000001E-79B8-49EB-B9C2-4ED02BA7B381}"/>
              </c:ext>
            </c:extLst>
          </c:dPt>
          <c:dPt>
            <c:idx val="44"/>
            <c:marker>
              <c:symbol val="none"/>
            </c:marker>
            <c:bubble3D val="0"/>
            <c:spPr>
              <a:ln w="28575" cap="rnd">
                <a:solidFill>
                  <a:schemeClr val="accent1"/>
                </a:solidFill>
                <a:round/>
              </a:ln>
              <a:effectLst/>
            </c:spPr>
            <c:extLst>
              <c:ext xmlns:c16="http://schemas.microsoft.com/office/drawing/2014/chart" uri="{C3380CC4-5D6E-409C-BE32-E72D297353CC}">
                <c16:uniqueId val="{00000020-79B8-49EB-B9C2-4ED02BA7B381}"/>
              </c:ext>
            </c:extLst>
          </c:dPt>
          <c:dPt>
            <c:idx val="45"/>
            <c:marker>
              <c:symbol val="none"/>
            </c:marker>
            <c:bubble3D val="0"/>
            <c:spPr>
              <a:ln w="28575" cap="rnd">
                <a:solidFill>
                  <a:schemeClr val="bg1"/>
                </a:solidFill>
                <a:round/>
              </a:ln>
              <a:effectLst/>
            </c:spPr>
            <c:extLst>
              <c:ext xmlns:c16="http://schemas.microsoft.com/office/drawing/2014/chart" uri="{C3380CC4-5D6E-409C-BE32-E72D297353CC}">
                <c16:uniqueId val="{00000022-79B8-49EB-B9C2-4ED02BA7B381}"/>
              </c:ext>
            </c:extLst>
          </c:dPt>
          <c:dPt>
            <c:idx val="46"/>
            <c:marker>
              <c:symbol val="none"/>
            </c:marker>
            <c:bubble3D val="0"/>
            <c:spPr>
              <a:ln w="28575" cap="rnd">
                <a:solidFill>
                  <a:schemeClr val="accent1"/>
                </a:solidFill>
                <a:round/>
              </a:ln>
              <a:effectLst/>
            </c:spPr>
            <c:extLst>
              <c:ext xmlns:c16="http://schemas.microsoft.com/office/drawing/2014/chart" uri="{C3380CC4-5D6E-409C-BE32-E72D297353CC}">
                <c16:uniqueId val="{00000024-79B8-49EB-B9C2-4ED02BA7B381}"/>
              </c:ext>
            </c:extLst>
          </c:dPt>
          <c:dPt>
            <c:idx val="48"/>
            <c:marker>
              <c:symbol val="none"/>
            </c:marker>
            <c:bubble3D val="0"/>
            <c:spPr>
              <a:ln w="28575" cap="rnd">
                <a:solidFill>
                  <a:schemeClr val="bg1"/>
                </a:solidFill>
                <a:round/>
              </a:ln>
              <a:effectLst/>
            </c:spPr>
            <c:extLst>
              <c:ext xmlns:c16="http://schemas.microsoft.com/office/drawing/2014/chart" uri="{C3380CC4-5D6E-409C-BE32-E72D297353CC}">
                <c16:uniqueId val="{00000026-79B8-49EB-B9C2-4ED02BA7B381}"/>
              </c:ext>
            </c:extLst>
          </c:dPt>
          <c:dPt>
            <c:idx val="50"/>
            <c:marker>
              <c:symbol val="none"/>
            </c:marker>
            <c:bubble3D val="0"/>
            <c:spPr>
              <a:ln w="28575" cap="rnd">
                <a:solidFill>
                  <a:schemeClr val="bg1"/>
                </a:solidFill>
                <a:round/>
              </a:ln>
              <a:effectLst/>
            </c:spPr>
            <c:extLst>
              <c:ext xmlns:c16="http://schemas.microsoft.com/office/drawing/2014/chart" uri="{C3380CC4-5D6E-409C-BE32-E72D297353CC}">
                <c16:uniqueId val="{00000028-79B8-49EB-B9C2-4ED02BA7B381}"/>
              </c:ext>
            </c:extLst>
          </c:dPt>
          <c:dPt>
            <c:idx val="52"/>
            <c:marker>
              <c:symbol val="none"/>
            </c:marker>
            <c:bubble3D val="0"/>
            <c:spPr>
              <a:ln w="28575" cap="rnd">
                <a:solidFill>
                  <a:schemeClr val="bg1"/>
                </a:solidFill>
                <a:round/>
              </a:ln>
              <a:effectLst/>
            </c:spPr>
            <c:extLst>
              <c:ext xmlns:c16="http://schemas.microsoft.com/office/drawing/2014/chart" uri="{C3380CC4-5D6E-409C-BE32-E72D297353CC}">
                <c16:uniqueId val="{0000002A-79B8-49EB-B9C2-4ED02BA7B381}"/>
              </c:ext>
            </c:extLst>
          </c:dPt>
          <c:dPt>
            <c:idx val="54"/>
            <c:marker>
              <c:symbol val="none"/>
            </c:marker>
            <c:bubble3D val="0"/>
            <c:spPr>
              <a:ln w="28575" cap="rnd">
                <a:solidFill>
                  <a:schemeClr val="bg1"/>
                </a:solidFill>
                <a:round/>
              </a:ln>
              <a:effectLst/>
            </c:spPr>
            <c:extLst>
              <c:ext xmlns:c16="http://schemas.microsoft.com/office/drawing/2014/chart" uri="{C3380CC4-5D6E-409C-BE32-E72D297353CC}">
                <c16:uniqueId val="{0000002C-79B8-49EB-B9C2-4ED02BA7B381}"/>
              </c:ext>
            </c:extLst>
          </c:dPt>
          <c:dPt>
            <c:idx val="56"/>
            <c:marker>
              <c:symbol val="none"/>
            </c:marker>
            <c:bubble3D val="0"/>
            <c:spPr>
              <a:ln w="28575" cap="rnd">
                <a:solidFill>
                  <a:schemeClr val="bg1"/>
                </a:solidFill>
                <a:round/>
              </a:ln>
              <a:effectLst/>
            </c:spPr>
            <c:extLst>
              <c:ext xmlns:c16="http://schemas.microsoft.com/office/drawing/2014/chart" uri="{C3380CC4-5D6E-409C-BE32-E72D297353CC}">
                <c16:uniqueId val="{0000002E-79B8-49EB-B9C2-4ED02BA7B381}"/>
              </c:ext>
            </c:extLst>
          </c:dPt>
          <c:dPt>
            <c:idx val="59"/>
            <c:marker>
              <c:symbol val="none"/>
            </c:marker>
            <c:bubble3D val="0"/>
            <c:spPr>
              <a:ln w="28575" cap="rnd">
                <a:solidFill>
                  <a:schemeClr val="bg1"/>
                </a:solidFill>
                <a:round/>
              </a:ln>
              <a:effectLst/>
            </c:spPr>
            <c:extLst>
              <c:ext xmlns:c16="http://schemas.microsoft.com/office/drawing/2014/chart" uri="{C3380CC4-5D6E-409C-BE32-E72D297353CC}">
                <c16:uniqueId val="{00000030-79B8-49EB-B9C2-4ED02BA7B381}"/>
              </c:ext>
            </c:extLst>
          </c:dPt>
          <c:dPt>
            <c:idx val="61"/>
            <c:marker>
              <c:symbol val="none"/>
            </c:marker>
            <c:bubble3D val="0"/>
            <c:spPr>
              <a:ln w="28575" cap="rnd">
                <a:solidFill>
                  <a:schemeClr val="bg1"/>
                </a:solidFill>
                <a:round/>
              </a:ln>
              <a:effectLst/>
            </c:spPr>
            <c:extLst>
              <c:ext xmlns:c16="http://schemas.microsoft.com/office/drawing/2014/chart" uri="{C3380CC4-5D6E-409C-BE32-E72D297353CC}">
                <c16:uniqueId val="{00000032-79B8-49EB-B9C2-4ED02BA7B381}"/>
              </c:ext>
            </c:extLst>
          </c:dPt>
          <c:dPt>
            <c:idx val="63"/>
            <c:marker>
              <c:symbol val="none"/>
            </c:marker>
            <c:bubble3D val="0"/>
            <c:spPr>
              <a:ln w="28575" cap="rnd">
                <a:solidFill>
                  <a:schemeClr val="bg1"/>
                </a:solidFill>
                <a:round/>
              </a:ln>
              <a:effectLst/>
            </c:spPr>
            <c:extLst>
              <c:ext xmlns:c16="http://schemas.microsoft.com/office/drawing/2014/chart" uri="{C3380CC4-5D6E-409C-BE32-E72D297353CC}">
                <c16:uniqueId val="{00000034-79B8-49EB-B9C2-4ED02BA7B381}"/>
              </c:ext>
            </c:extLst>
          </c:dPt>
          <c:dPt>
            <c:idx val="65"/>
            <c:marker>
              <c:symbol val="none"/>
            </c:marker>
            <c:bubble3D val="0"/>
            <c:spPr>
              <a:ln w="28575" cap="rnd">
                <a:solidFill>
                  <a:schemeClr val="bg1"/>
                </a:solidFill>
                <a:round/>
              </a:ln>
              <a:effectLst/>
            </c:spPr>
            <c:extLst>
              <c:ext xmlns:c16="http://schemas.microsoft.com/office/drawing/2014/chart" uri="{C3380CC4-5D6E-409C-BE32-E72D297353CC}">
                <c16:uniqueId val="{00000036-79B8-49EB-B9C2-4ED02BA7B381}"/>
              </c:ext>
            </c:extLst>
          </c:dPt>
          <c:dPt>
            <c:idx val="67"/>
            <c:marker>
              <c:symbol val="none"/>
            </c:marker>
            <c:bubble3D val="0"/>
            <c:spPr>
              <a:ln w="28575" cap="rnd">
                <a:solidFill>
                  <a:schemeClr val="bg1"/>
                </a:solidFill>
                <a:round/>
              </a:ln>
              <a:effectLst/>
            </c:spPr>
            <c:extLst>
              <c:ext xmlns:c16="http://schemas.microsoft.com/office/drawing/2014/chart" uri="{C3380CC4-5D6E-409C-BE32-E72D297353CC}">
                <c16:uniqueId val="{00000038-79B8-49EB-B9C2-4ED02BA7B381}"/>
              </c:ext>
            </c:extLst>
          </c:dPt>
          <c:dPt>
            <c:idx val="69"/>
            <c:marker>
              <c:symbol val="none"/>
            </c:marker>
            <c:bubble3D val="0"/>
            <c:spPr>
              <a:ln w="28575" cap="rnd">
                <a:solidFill>
                  <a:schemeClr val="bg1"/>
                </a:solidFill>
                <a:round/>
              </a:ln>
              <a:effectLst/>
            </c:spPr>
            <c:extLst>
              <c:ext xmlns:c16="http://schemas.microsoft.com/office/drawing/2014/chart" uri="{C3380CC4-5D6E-409C-BE32-E72D297353CC}">
                <c16:uniqueId val="{0000003A-79B8-49EB-B9C2-4ED02BA7B381}"/>
              </c:ext>
            </c:extLst>
          </c:dPt>
          <c:dPt>
            <c:idx val="71"/>
            <c:marker>
              <c:symbol val="none"/>
            </c:marker>
            <c:bubble3D val="0"/>
            <c:spPr>
              <a:ln w="28575" cap="rnd">
                <a:solidFill>
                  <a:schemeClr val="bg1"/>
                </a:solidFill>
                <a:round/>
              </a:ln>
              <a:effectLst/>
            </c:spPr>
            <c:extLst>
              <c:ext xmlns:c16="http://schemas.microsoft.com/office/drawing/2014/chart" uri="{C3380CC4-5D6E-409C-BE32-E72D297353CC}">
                <c16:uniqueId val="{0000003C-79B8-49EB-B9C2-4ED02BA7B381}"/>
              </c:ext>
            </c:extLst>
          </c:dPt>
          <c:dPt>
            <c:idx val="73"/>
            <c:marker>
              <c:symbol val="none"/>
            </c:marker>
            <c:bubble3D val="0"/>
            <c:spPr>
              <a:ln w="28575" cap="rnd">
                <a:solidFill>
                  <a:schemeClr val="bg1"/>
                </a:solidFill>
                <a:round/>
              </a:ln>
              <a:effectLst/>
            </c:spPr>
            <c:extLst>
              <c:ext xmlns:c16="http://schemas.microsoft.com/office/drawing/2014/chart" uri="{C3380CC4-5D6E-409C-BE32-E72D297353CC}">
                <c16:uniqueId val="{0000003E-79B8-49EB-B9C2-4ED02BA7B381}"/>
              </c:ext>
            </c:extLst>
          </c:dPt>
          <c:dPt>
            <c:idx val="75"/>
            <c:marker>
              <c:symbol val="none"/>
            </c:marker>
            <c:bubble3D val="0"/>
            <c:spPr>
              <a:ln w="28575" cap="rnd">
                <a:solidFill>
                  <a:schemeClr val="bg1"/>
                </a:solidFill>
                <a:round/>
              </a:ln>
              <a:effectLst/>
            </c:spPr>
            <c:extLst>
              <c:ext xmlns:c16="http://schemas.microsoft.com/office/drawing/2014/chart" uri="{C3380CC4-5D6E-409C-BE32-E72D297353CC}">
                <c16:uniqueId val="{00000040-79B8-49EB-B9C2-4ED02BA7B381}"/>
              </c:ext>
            </c:extLst>
          </c:dPt>
          <c:dPt>
            <c:idx val="77"/>
            <c:marker>
              <c:symbol val="none"/>
            </c:marker>
            <c:bubble3D val="0"/>
            <c:spPr>
              <a:ln w="28575" cap="rnd">
                <a:solidFill>
                  <a:schemeClr val="bg1"/>
                </a:solidFill>
                <a:round/>
              </a:ln>
              <a:effectLst/>
            </c:spPr>
            <c:extLst>
              <c:ext xmlns:c16="http://schemas.microsoft.com/office/drawing/2014/chart" uri="{C3380CC4-5D6E-409C-BE32-E72D297353CC}">
                <c16:uniqueId val="{00000042-79B8-49EB-B9C2-4ED02BA7B381}"/>
              </c:ext>
            </c:extLst>
          </c:dPt>
          <c:cat>
            <c:numRef>
              <c:f>'Figur 1'!$A$5:$A$101</c:f>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f>'Figur 1'!$B$5:$B$101</c:f>
              <c:numCache>
                <c:formatCode>0.0</c:formatCode>
                <c:ptCount val="97"/>
                <c:pt idx="0">
                  <c:v>21.8</c:v>
                </c:pt>
                <c:pt idx="1">
                  <c:v>21.825736842105261</c:v>
                </c:pt>
                <c:pt idx="2">
                  <c:v>21.851473684210525</c:v>
                </c:pt>
                <c:pt idx="3">
                  <c:v>21.877210526315789</c:v>
                </c:pt>
                <c:pt idx="4">
                  <c:v>21.902947368421053</c:v>
                </c:pt>
                <c:pt idx="5">
                  <c:v>21.928684210526313</c:v>
                </c:pt>
                <c:pt idx="6">
                  <c:v>21.954421052631577</c:v>
                </c:pt>
                <c:pt idx="7">
                  <c:v>21.980157894736841</c:v>
                </c:pt>
                <c:pt idx="8">
                  <c:v>22.005894736842105</c:v>
                </c:pt>
                <c:pt idx="9">
                  <c:v>22.031631578947366</c:v>
                </c:pt>
                <c:pt idx="10">
                  <c:v>22.05736842105263</c:v>
                </c:pt>
                <c:pt idx="11">
                  <c:v>22.083105263157893</c:v>
                </c:pt>
                <c:pt idx="12">
                  <c:v>22.108842105263157</c:v>
                </c:pt>
                <c:pt idx="13">
                  <c:v>22.134578947368418</c:v>
                </c:pt>
                <c:pt idx="14">
                  <c:v>22.160315789473682</c:v>
                </c:pt>
                <c:pt idx="15">
                  <c:v>22.186052631578946</c:v>
                </c:pt>
                <c:pt idx="16">
                  <c:v>22.21178947368421</c:v>
                </c:pt>
                <c:pt idx="17">
                  <c:v>22.23752631578947</c:v>
                </c:pt>
                <c:pt idx="18">
                  <c:v>22.263263157894734</c:v>
                </c:pt>
                <c:pt idx="19">
                  <c:v>22.288999999999998</c:v>
                </c:pt>
                <c:pt idx="20">
                  <c:v>22.291944317694902</c:v>
                </c:pt>
                <c:pt idx="21">
                  <c:v>22.29488863538981</c:v>
                </c:pt>
                <c:pt idx="22">
                  <c:v>22.297832953084715</c:v>
                </c:pt>
                <c:pt idx="23">
                  <c:v>22.300777270779623</c:v>
                </c:pt>
                <c:pt idx="24">
                  <c:v>22.303721588474527</c:v>
                </c:pt>
                <c:pt idx="25">
                  <c:v>22.306665906169435</c:v>
                </c:pt>
                <c:pt idx="26">
                  <c:v>22.30961022386434</c:v>
                </c:pt>
                <c:pt idx="27">
                  <c:v>22.312554541559248</c:v>
                </c:pt>
                <c:pt idx="28">
                  <c:v>22.315498859254152</c:v>
                </c:pt>
                <c:pt idx="29">
                  <c:v>22.31844317694906</c:v>
                </c:pt>
                <c:pt idx="30">
                  <c:v>22.321387494643968</c:v>
                </c:pt>
                <c:pt idx="31">
                  <c:v>22.35409981817357</c:v>
                </c:pt>
                <c:pt idx="32">
                  <c:v>22.627318966804662</c:v>
                </c:pt>
                <c:pt idx="33">
                  <c:v>22.811621212796709</c:v>
                </c:pt>
                <c:pt idx="34">
                  <c:v>23.086287837208985</c:v>
                </c:pt>
                <c:pt idx="35">
                  <c:v>23.325218855544421</c:v>
                </c:pt>
                <c:pt idx="36">
                  <c:v>23.417967454500072</c:v>
                </c:pt>
                <c:pt idx="37">
                  <c:v>23.443897358827382</c:v>
                </c:pt>
                <c:pt idx="38">
                  <c:v>23.543437041422724</c:v>
                </c:pt>
                <c:pt idx="39">
                  <c:v>23.658454595616782</c:v>
                </c:pt>
                <c:pt idx="40">
                  <c:v>23.690772570793182</c:v>
                </c:pt>
                <c:pt idx="41">
                  <c:v>23.713912162696026</c:v>
                </c:pt>
                <c:pt idx="42">
                  <c:v>23.811845337516374</c:v>
                </c:pt>
                <c:pt idx="43">
                  <c:v>23.840878907142283</c:v>
                </c:pt>
                <c:pt idx="44">
                  <c:v>23.627244673877708</c:v>
                </c:pt>
                <c:pt idx="45">
                  <c:v>23.462595402490315</c:v>
                </c:pt>
                <c:pt idx="46">
                  <c:v>23.431526949708374</c:v>
                </c:pt>
                <c:pt idx="47">
                  <c:v>23.35471415813284</c:v>
                </c:pt>
                <c:pt idx="48">
                  <c:v>23.370616904020768</c:v>
                </c:pt>
                <c:pt idx="49">
                  <c:v>23.471571829145926</c:v>
                </c:pt>
                <c:pt idx="50">
                  <c:v>23.562213246610927</c:v>
                </c:pt>
                <c:pt idx="51">
                  <c:v>23.481480562112914</c:v>
                </c:pt>
                <c:pt idx="52">
                  <c:v>23.407172864759971</c:v>
                </c:pt>
                <c:pt idx="53">
                  <c:v>23.408342766452293</c:v>
                </c:pt>
                <c:pt idx="54">
                  <c:v>23.416888571775743</c:v>
                </c:pt>
                <c:pt idx="55">
                  <c:v>23.496775841192868</c:v>
                </c:pt>
                <c:pt idx="56">
                  <c:v>23.519828368402887</c:v>
                </c:pt>
                <c:pt idx="57">
                  <c:v>23.637441396980137</c:v>
                </c:pt>
                <c:pt idx="58">
                  <c:v>23.730130048340335</c:v>
                </c:pt>
                <c:pt idx="59">
                  <c:v>23.693873285261891</c:v>
                </c:pt>
                <c:pt idx="60">
                  <c:v>23.559527223498375</c:v>
                </c:pt>
                <c:pt idx="61">
                  <c:v>23.474897778141795</c:v>
                </c:pt>
                <c:pt idx="62">
                  <c:v>23.405362672246124</c:v>
                </c:pt>
                <c:pt idx="63">
                  <c:v>23.251546128621534</c:v>
                </c:pt>
                <c:pt idx="64">
                  <c:v>22.991178154328185</c:v>
                </c:pt>
                <c:pt idx="65">
                  <c:v>22.898829629204428</c:v>
                </c:pt>
                <c:pt idx="66">
                  <c:v>22.740105048589935</c:v>
                </c:pt>
                <c:pt idx="67">
                  <c:v>22.504313153621332</c:v>
                </c:pt>
                <c:pt idx="68">
                  <c:v>22.527649944341288</c:v>
                </c:pt>
                <c:pt idx="69">
                  <c:v>22.628405274750737</c:v>
                </c:pt>
                <c:pt idx="70">
                  <c:v>22.609964133044596</c:v>
                </c:pt>
                <c:pt idx="71">
                  <c:v>22.603215182600277</c:v>
                </c:pt>
                <c:pt idx="72">
                  <c:v>22.744365638583535</c:v>
                </c:pt>
                <c:pt idx="73">
                  <c:v>22.622771736393489</c:v>
                </c:pt>
                <c:pt idx="74">
                  <c:v>22.618095251793179</c:v>
                </c:pt>
                <c:pt idx="75">
                  <c:v>22.75636835499154</c:v>
                </c:pt>
                <c:pt idx="76">
                  <c:v>23.035680678021354</c:v>
                </c:pt>
                <c:pt idx="77">
                  <c:v>23.233417729443932</c:v>
                </c:pt>
                <c:pt idx="78">
                  <c:v>23.431233285334844</c:v>
                </c:pt>
                <c:pt idx="79">
                  <c:v>23.461589496856472</c:v>
                </c:pt>
                <c:pt idx="80">
                  <c:v>23.39119976069238</c:v>
                </c:pt>
                <c:pt idx="81">
                  <c:v>23.31837251027758</c:v>
                </c:pt>
                <c:pt idx="82">
                  <c:v>23.232763255342931</c:v>
                </c:pt>
                <c:pt idx="83">
                  <c:v>23.206469192254321</c:v>
                </c:pt>
                <c:pt idx="84">
                  <c:v>23.083565354173743</c:v>
                </c:pt>
                <c:pt idx="85">
                  <c:v>23.098205609044015</c:v>
                </c:pt>
                <c:pt idx="86">
                  <c:v>23.170756301162115</c:v>
                </c:pt>
                <c:pt idx="87">
                  <c:v>23.259035460949452</c:v>
                </c:pt>
                <c:pt idx="88">
                  <c:v>23.439993516202801</c:v>
                </c:pt>
                <c:pt idx="89">
                  <c:v>23.609863703342103</c:v>
                </c:pt>
                <c:pt idx="90">
                  <c:v>23.502059823519534</c:v>
                </c:pt>
                <c:pt idx="91">
                  <c:v>23.549196391464367</c:v>
                </c:pt>
                <c:pt idx="92">
                  <c:v>23.567013236603227</c:v>
                </c:pt>
                <c:pt idx="93">
                  <c:v>23.47449021374775</c:v>
                </c:pt>
                <c:pt idx="94">
                  <c:v>23.429405604791661</c:v>
                </c:pt>
                <c:pt idx="95">
                  <c:v>23.52526353243714</c:v>
                </c:pt>
                <c:pt idx="96">
                  <c:v>23.472679889076925</c:v>
                </c:pt>
              </c:numCache>
            </c:numRef>
          </c:val>
          <c:smooth val="0"/>
          <c:extLst>
            <c:ext xmlns:c16="http://schemas.microsoft.com/office/drawing/2014/chart" uri="{C3380CC4-5D6E-409C-BE32-E72D297353CC}">
              <c16:uniqueId val="{00000043-79B8-49EB-B9C2-4ED02BA7B381}"/>
            </c:ext>
          </c:extLst>
        </c:ser>
        <c:dLbls>
          <c:showLegendKey val="0"/>
          <c:showVal val="0"/>
          <c:showCatName val="0"/>
          <c:showSerName val="0"/>
          <c:showPercent val="0"/>
          <c:showBubbleSize val="0"/>
        </c:dLbls>
        <c:smooth val="0"/>
        <c:axId val="650682720"/>
        <c:axId val="650693536"/>
        <c:extLst>
          <c:ext xmlns:c15="http://schemas.microsoft.com/office/drawing/2012/chart" uri="{02D57815-91ED-43cb-92C2-25804820EDAC}">
            <c15:filteredLineSeries>
              <c15:ser>
                <c:idx val="1"/>
                <c:order val="1"/>
                <c:tx>
                  <c:strRef>
                    <c:extLst>
                      <c:ext uri="{02D57815-91ED-43cb-92C2-25804820EDAC}">
                        <c15:formulaRef>
                          <c15:sqref>'Figur 1'!$C$4</c15:sqref>
                        </c15:formulaRef>
                      </c:ext>
                    </c:extLst>
                    <c:strCache>
                      <c:ptCount val="1"/>
                      <c:pt idx="0">
                        <c:v>Total landareal</c:v>
                      </c:pt>
                    </c:strCache>
                  </c:strRef>
                </c:tx>
                <c:spPr>
                  <a:ln w="28575" cap="rnd">
                    <a:solidFill>
                      <a:schemeClr val="accent2"/>
                    </a:solidFill>
                    <a:round/>
                  </a:ln>
                  <a:effectLst/>
                </c:spPr>
                <c:marker>
                  <c:symbol val="none"/>
                </c:marker>
                <c:cat>
                  <c:numRef>
                    <c:extLst>
                      <c:ext uri="{02D57815-91ED-43cb-92C2-25804820EDAC}">
                        <c15:formulaRef>
                          <c15:sqref>'Figur 1'!$A$5:$A$101</c15:sqref>
                        </c15:formulaRef>
                      </c:ext>
                    </c:extLst>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extLst>
                      <c:ext uri="{02D57815-91ED-43cb-92C2-25804820EDAC}">
                        <c15:formulaRef>
                          <c15:sqref>'Figur 1'!$C$5:$C$101</c15:sqref>
                        </c15:formulaRef>
                      </c:ext>
                    </c:extLst>
                    <c:numCache>
                      <c:formatCode>0.0</c:formatCode>
                      <c:ptCount val="97"/>
                      <c:pt idx="0">
                        <c:v>41.05</c:v>
                      </c:pt>
                      <c:pt idx="1">
                        <c:v>41.046368421052634</c:v>
                      </c:pt>
                      <c:pt idx="2">
                        <c:v>41.042736842105263</c:v>
                      </c:pt>
                      <c:pt idx="3">
                        <c:v>41.039105263157893</c:v>
                      </c:pt>
                      <c:pt idx="4">
                        <c:v>41.03547368421053</c:v>
                      </c:pt>
                      <c:pt idx="5">
                        <c:v>41.031842105263159</c:v>
                      </c:pt>
                      <c:pt idx="6">
                        <c:v>41.028210526315789</c:v>
                      </c:pt>
                      <c:pt idx="7">
                        <c:v>41.024578947368425</c:v>
                      </c:pt>
                      <c:pt idx="8">
                        <c:v>41.020947368421055</c:v>
                      </c:pt>
                      <c:pt idx="9">
                        <c:v>41.017315789473685</c:v>
                      </c:pt>
                      <c:pt idx="10">
                        <c:v>41.013684210526314</c:v>
                      </c:pt>
                      <c:pt idx="11">
                        <c:v>41.010052631578951</c:v>
                      </c:pt>
                      <c:pt idx="12">
                        <c:v>41.00642105263158</c:v>
                      </c:pt>
                      <c:pt idx="13">
                        <c:v>41.00278947368421</c:v>
                      </c:pt>
                      <c:pt idx="14">
                        <c:v>40.999157894736847</c:v>
                      </c:pt>
                      <c:pt idx="15">
                        <c:v>40.995526315789476</c:v>
                      </c:pt>
                      <c:pt idx="16">
                        <c:v>40.991894736842106</c:v>
                      </c:pt>
                      <c:pt idx="17">
                        <c:v>40.988263157894743</c:v>
                      </c:pt>
                      <c:pt idx="18">
                        <c:v>40.984631578947372</c:v>
                      </c:pt>
                      <c:pt idx="19">
                        <c:v>40.980999999999995</c:v>
                      </c:pt>
                      <c:pt idx="20">
                        <c:v>40.995047884853783</c:v>
                      </c:pt>
                      <c:pt idx="21">
                        <c:v>41.009095769707578</c:v>
                      </c:pt>
                      <c:pt idx="22">
                        <c:v>41.023143654561366</c:v>
                      </c:pt>
                      <c:pt idx="23">
                        <c:v>41.037191539415154</c:v>
                      </c:pt>
                      <c:pt idx="24">
                        <c:v>41.051239424268942</c:v>
                      </c:pt>
                      <c:pt idx="25">
                        <c:v>41.065287309122731</c:v>
                      </c:pt>
                      <c:pt idx="26">
                        <c:v>41.079335193976519</c:v>
                      </c:pt>
                      <c:pt idx="27">
                        <c:v>41.093383078830314</c:v>
                      </c:pt>
                      <c:pt idx="28">
                        <c:v>41.107430963684102</c:v>
                      </c:pt>
                      <c:pt idx="29">
                        <c:v>41.12147884853789</c:v>
                      </c:pt>
                      <c:pt idx="30">
                        <c:v>41.135526733391679</c:v>
                      </c:pt>
                      <c:pt idx="31">
                        <c:v>41.137141598850235</c:v>
                      </c:pt>
                      <c:pt idx="32">
                        <c:v>41.124969745648635</c:v>
                      </c:pt>
                      <c:pt idx="33">
                        <c:v>41.132058036642555</c:v>
                      </c:pt>
                      <c:pt idx="34">
                        <c:v>41.137768754638529</c:v>
                      </c:pt>
                      <c:pt idx="35">
                        <c:v>41.134418911090506</c:v>
                      </c:pt>
                      <c:pt idx="36">
                        <c:v>41.135662752276218</c:v>
                      </c:pt>
                      <c:pt idx="37">
                        <c:v>41.147058811305314</c:v>
                      </c:pt>
                      <c:pt idx="38">
                        <c:v>41.140698279845793</c:v>
                      </c:pt>
                      <c:pt idx="39">
                        <c:v>41.132853989056514</c:v>
                      </c:pt>
                      <c:pt idx="40">
                        <c:v>41.129124813498542</c:v>
                      </c:pt>
                      <c:pt idx="41">
                        <c:v>41.127538242300353</c:v>
                      </c:pt>
                      <c:pt idx="42">
                        <c:v>41.127342823030069</c:v>
                      </c:pt>
                      <c:pt idx="43">
                        <c:v>41.133679674457426</c:v>
                      </c:pt>
                      <c:pt idx="44">
                        <c:v>41.134687240776351</c:v>
                      </c:pt>
                      <c:pt idx="45">
                        <c:v>41.138387992519029</c:v>
                      </c:pt>
                      <c:pt idx="46">
                        <c:v>41.140136273439708</c:v>
                      </c:pt>
                      <c:pt idx="47">
                        <c:v>41.141553167727722</c:v>
                      </c:pt>
                      <c:pt idx="48">
                        <c:v>41.143024678395115</c:v>
                      </c:pt>
                      <c:pt idx="49">
                        <c:v>41.144987935846423</c:v>
                      </c:pt>
                      <c:pt idx="50">
                        <c:v>41.149679253329033</c:v>
                      </c:pt>
                      <c:pt idx="51">
                        <c:v>41.154023358569184</c:v>
                      </c:pt>
                      <c:pt idx="52">
                        <c:v>41.156989190475201</c:v>
                      </c:pt>
                      <c:pt idx="53">
                        <c:v>41.159759145263926</c:v>
                      </c:pt>
                      <c:pt idx="54">
                        <c:v>41.161700965510207</c:v>
                      </c:pt>
                      <c:pt idx="55">
                        <c:v>41.161402963724562</c:v>
                      </c:pt>
                      <c:pt idx="56">
                        <c:v>41.058652698818634</c:v>
                      </c:pt>
                      <c:pt idx="57">
                        <c:v>41.057786454890561</c:v>
                      </c:pt>
                      <c:pt idx="58">
                        <c:v>40.96462332615117</c:v>
                      </c:pt>
                      <c:pt idx="59">
                        <c:v>40.907579791164494</c:v>
                      </c:pt>
                      <c:pt idx="60">
                        <c:v>40.782176345309196</c:v>
                      </c:pt>
                      <c:pt idx="61">
                        <c:v>40.824731190938806</c:v>
                      </c:pt>
                      <c:pt idx="62">
                        <c:v>40.805932250395394</c:v>
                      </c:pt>
                      <c:pt idx="63">
                        <c:v>40.891419746081453</c:v>
                      </c:pt>
                      <c:pt idx="64">
                        <c:v>40.969193124501324</c:v>
                      </c:pt>
                      <c:pt idx="65">
                        <c:v>41.064053242137</c:v>
                      </c:pt>
                      <c:pt idx="66">
                        <c:v>41.10361255916731</c:v>
                      </c:pt>
                      <c:pt idx="67">
                        <c:v>41.024775457587197</c:v>
                      </c:pt>
                      <c:pt idx="68">
                        <c:v>41.053197205565375</c:v>
                      </c:pt>
                      <c:pt idx="69">
                        <c:v>41.033467459795702</c:v>
                      </c:pt>
                      <c:pt idx="70">
                        <c:v>41.040608296087818</c:v>
                      </c:pt>
                      <c:pt idx="71">
                        <c:v>41.06093828543554</c:v>
                      </c:pt>
                      <c:pt idx="72">
                        <c:v>41.113927372161555</c:v>
                      </c:pt>
                      <c:pt idx="73">
                        <c:v>41.017909214599591</c:v>
                      </c:pt>
                      <c:pt idx="74">
                        <c:v>40.986409835787427</c:v>
                      </c:pt>
                      <c:pt idx="75">
                        <c:v>41.077832417357577</c:v>
                      </c:pt>
                      <c:pt idx="76">
                        <c:v>40.893924469571296</c:v>
                      </c:pt>
                      <c:pt idx="77">
                        <c:v>40.913348512854057</c:v>
                      </c:pt>
                      <c:pt idx="78">
                        <c:v>40.9463180345873</c:v>
                      </c:pt>
                      <c:pt idx="79">
                        <c:v>40.889499138222945</c:v>
                      </c:pt>
                      <c:pt idx="80">
                        <c:v>40.727041084694477</c:v>
                      </c:pt>
                      <c:pt idx="81">
                        <c:v>40.819233209436192</c:v>
                      </c:pt>
                      <c:pt idx="82">
                        <c:v>40.730641494928037</c:v>
                      </c:pt>
                      <c:pt idx="83">
                        <c:v>40.737058387644865</c:v>
                      </c:pt>
                      <c:pt idx="84">
                        <c:v>40.721433543710333</c:v>
                      </c:pt>
                      <c:pt idx="85">
                        <c:v>40.787265397943777</c:v>
                      </c:pt>
                      <c:pt idx="86">
                        <c:v>40.720178219367263</c:v>
                      </c:pt>
                      <c:pt idx="87">
                        <c:v>40.784372491843037</c:v>
                      </c:pt>
                      <c:pt idx="88">
                        <c:v>40.818166522219443</c:v>
                      </c:pt>
                      <c:pt idx="89">
                        <c:v>40.814582641817701</c:v>
                      </c:pt>
                      <c:pt idx="90">
                        <c:v>40.731840874373866</c:v>
                      </c:pt>
                      <c:pt idx="91">
                        <c:v>40.737559863610279</c:v>
                      </c:pt>
                      <c:pt idx="92">
                        <c:v>40.700252100946123</c:v>
                      </c:pt>
                      <c:pt idx="93">
                        <c:v>40.655390057763896</c:v>
                      </c:pt>
                      <c:pt idx="94">
                        <c:v>40.669420077696579</c:v>
                      </c:pt>
                      <c:pt idx="95">
                        <c:v>40.69610184982443</c:v>
                      </c:pt>
                      <c:pt idx="96">
                        <c:v>40.740991581270265</c:v>
                      </c:pt>
                    </c:numCache>
                  </c:numRef>
                </c:val>
                <c:smooth val="0"/>
                <c:extLst>
                  <c:ext xmlns:c16="http://schemas.microsoft.com/office/drawing/2014/chart" uri="{C3380CC4-5D6E-409C-BE32-E72D297353CC}">
                    <c16:uniqueId val="{00000044-79B8-49EB-B9C2-4ED02BA7B38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1'!$D$4</c15:sqref>
                        </c15:formulaRef>
                      </c:ext>
                    </c:extLst>
                    <c:strCache>
                      <c:ptCount val="1"/>
                      <c:pt idx="0">
                        <c:v>Andel av landarealen</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1'!$A$5:$A$101</c15:sqref>
                        </c15:formulaRef>
                      </c:ext>
                    </c:extLst>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extLst xmlns:c15="http://schemas.microsoft.com/office/drawing/2012/chart">
                      <c:ext xmlns:c15="http://schemas.microsoft.com/office/drawing/2012/chart" uri="{02D57815-91ED-43cb-92C2-25804820EDAC}">
                        <c15:formulaRef>
                          <c15:sqref>'Figur 1'!$D$5:$D$101</c15:sqref>
                        </c15:formulaRef>
                      </c:ext>
                    </c:extLst>
                    <c:numCache>
                      <c:formatCode>0%</c:formatCode>
                      <c:ptCount val="97"/>
                      <c:pt idx="0">
                        <c:v>0.53105968331303299</c:v>
                      </c:pt>
                      <c:pt idx="1">
                        <c:v>0.53173368757541206</c:v>
                      </c:pt>
                      <c:pt idx="2">
                        <c:v>0.53240781111344782</c:v>
                      </c:pt>
                      <c:pt idx="3">
                        <c:v>0.53308205395880437</c:v>
                      </c:pt>
                      <c:pt idx="4">
                        <c:v>0.53375641614315728</c:v>
                      </c:pt>
                      <c:pt idx="5">
                        <c:v>0.53443089769819319</c:v>
                      </c:pt>
                      <c:pt idx="6">
                        <c:v>0.53510549865561052</c:v>
                      </c:pt>
                      <c:pt idx="7">
                        <c:v>0.53578021904711803</c:v>
                      </c:pt>
                      <c:pt idx="8">
                        <c:v>0.53645505890443645</c:v>
                      </c:pt>
                      <c:pt idx="9">
                        <c:v>0.53713001825929729</c:v>
                      </c:pt>
                      <c:pt idx="10">
                        <c:v>0.53780509714344371</c:v>
                      </c:pt>
                      <c:pt idx="11">
                        <c:v>0.53848029558862964</c:v>
                      </c:pt>
                      <c:pt idx="12">
                        <c:v>0.53915561362662068</c:v>
                      </c:pt>
                      <c:pt idx="13">
                        <c:v>0.5398310512891934</c:v>
                      </c:pt>
                      <c:pt idx="14">
                        <c:v>0.5405066086081356</c:v>
                      </c:pt>
                      <c:pt idx="15">
                        <c:v>0.54118228561524673</c:v>
                      </c:pt>
                      <c:pt idx="16">
                        <c:v>0.54185808234233723</c:v>
                      </c:pt>
                      <c:pt idx="17">
                        <c:v>0.54253399882122855</c:v>
                      </c:pt>
                      <c:pt idx="18">
                        <c:v>0.54321003508375398</c:v>
                      </c:pt>
                      <c:pt idx="19">
                        <c:v>0.54388619116175796</c:v>
                      </c:pt>
                      <c:pt idx="20">
                        <c:v>0.5437716374989523</c:v>
                      </c:pt>
                      <c:pt idx="21">
                        <c:v>0.54365716231808514</c:v>
                      </c:pt>
                      <c:pt idx="22">
                        <c:v>0.54354276553853076</c:v>
                      </c:pt>
                      <c:pt idx="23">
                        <c:v>0.54342844707977411</c:v>
                      </c:pt>
                      <c:pt idx="24">
                        <c:v>0.54331420686141008</c:v>
                      </c:pt>
                      <c:pt idx="25">
                        <c:v>0.54320004480314366</c:v>
                      </c:pt>
                      <c:pt idx="26">
                        <c:v>0.54308596082478977</c:v>
                      </c:pt>
                      <c:pt idx="27">
                        <c:v>0.54297195484627292</c:v>
                      </c:pt>
                      <c:pt idx="28">
                        <c:v>0.54285802678762696</c:v>
                      </c:pt>
                      <c:pt idx="29">
                        <c:v>0.54274417656899543</c:v>
                      </c:pt>
                      <c:pt idx="30">
                        <c:v>0.54263040411063046</c:v>
                      </c:pt>
                      <c:pt idx="31">
                        <c:v>0.54340430446432275</c:v>
                      </c:pt>
                      <c:pt idx="32">
                        <c:v>0.55020876870550939</c:v>
                      </c:pt>
                      <c:pt idx="33">
                        <c:v>0.55459469575956888</c:v>
                      </c:pt>
                      <c:pt idx="34">
                        <c:v>0.5611944579421525</c:v>
                      </c:pt>
                      <c:pt idx="35">
                        <c:v>0.56704870210906433</c:v>
                      </c:pt>
                      <c:pt idx="36">
                        <c:v>0.56928625644190578</c:v>
                      </c:pt>
                      <c:pt idx="37">
                        <c:v>0.56975876371474887</c:v>
                      </c:pt>
                      <c:pt idx="38">
                        <c:v>0.57226634514748376</c:v>
                      </c:pt>
                      <c:pt idx="39">
                        <c:v>0.5751717253053038</c:v>
                      </c:pt>
                      <c:pt idx="40">
                        <c:v>0.57600964470359683</c:v>
                      </c:pt>
                      <c:pt idx="41">
                        <c:v>0.57659449546887476</c:v>
                      </c:pt>
                      <c:pt idx="42">
                        <c:v>0.57897845333646158</c:v>
                      </c:pt>
                      <c:pt idx="43">
                        <c:v>0.57959509326238645</c:v>
                      </c:pt>
                      <c:pt idx="44">
                        <c:v>0.57438736644766042</c:v>
                      </c:pt>
                      <c:pt idx="45">
                        <c:v>0.57033336859861794</c:v>
                      </c:pt>
                      <c:pt idx="46">
                        <c:v>0.56955394590746389</c:v>
                      </c:pt>
                      <c:pt idx="47">
                        <c:v>0.5676672940109796</c:v>
                      </c:pt>
                      <c:pt idx="48">
                        <c:v>0.56803351447063311</c:v>
                      </c:pt>
                      <c:pt idx="49">
                        <c:v>0.57046004888233237</c:v>
                      </c:pt>
                      <c:pt idx="50">
                        <c:v>0.57259773767749911</c:v>
                      </c:pt>
                      <c:pt idx="51">
                        <c:v>0.57057557550381155</c:v>
                      </c:pt>
                      <c:pt idx="52">
                        <c:v>0.56872898929586913</c:v>
                      </c:pt>
                      <c:pt idx="53">
                        <c:v>0.56871913860909429</c:v>
                      </c:pt>
                      <c:pt idx="54">
                        <c:v>0.56889992450499027</c:v>
                      </c:pt>
                      <c:pt idx="55">
                        <c:v>0.57084487285092089</c:v>
                      </c:pt>
                      <c:pt idx="56">
                        <c:v>0.5728348794328465</c:v>
                      </c:pt>
                      <c:pt idx="57">
                        <c:v>0.57571153824744448</c:v>
                      </c:pt>
                      <c:pt idx="58">
                        <c:v>0.57928349198786344</c:v>
                      </c:pt>
                      <c:pt idx="59">
                        <c:v>0.57920496412206379</c:v>
                      </c:pt>
                      <c:pt idx="60">
                        <c:v>0.57769175985156107</c:v>
                      </c:pt>
                      <c:pt idx="61">
                        <c:v>0.57501659149569939</c:v>
                      </c:pt>
                      <c:pt idx="62">
                        <c:v>0.57357745262686244</c:v>
                      </c:pt>
                      <c:pt idx="63">
                        <c:v>0.56861674828127451</c:v>
                      </c:pt>
                      <c:pt idx="64">
                        <c:v>0.56118210784528444</c:v>
                      </c:pt>
                      <c:pt idx="65">
                        <c:v>0.55763685806123209</c:v>
                      </c:pt>
                      <c:pt idx="66">
                        <c:v>0.55323859954782062</c:v>
                      </c:pt>
                      <c:pt idx="67">
                        <c:v>0.54855420663757326</c:v>
                      </c:pt>
                      <c:pt idx="68">
                        <c:v>0.54874288673641547</c:v>
                      </c:pt>
                      <c:pt idx="69">
                        <c:v>0.55146217650072804</c:v>
                      </c:pt>
                      <c:pt idx="70">
                        <c:v>0.55091688626846891</c:v>
                      </c:pt>
                      <c:pt idx="71">
                        <c:v>0.55047975342097133</c:v>
                      </c:pt>
                      <c:pt idx="72">
                        <c:v>0.55320342989134763</c:v>
                      </c:pt>
                      <c:pt idx="73">
                        <c:v>0.551534004769344</c:v>
                      </c:pt>
                      <c:pt idx="74">
                        <c:v>0.55184377803308138</c:v>
                      </c:pt>
                      <c:pt idx="75">
                        <c:v>0.55398172239915366</c:v>
                      </c:pt>
                      <c:pt idx="76">
                        <c:v>0.56330325291136929</c:v>
                      </c:pt>
                      <c:pt idx="77">
                        <c:v>0.56786888812448366</c:v>
                      </c:pt>
                      <c:pt idx="78">
                        <c:v>0.57224274147293319</c:v>
                      </c:pt>
                      <c:pt idx="79">
                        <c:v>0.57378031013651865</c:v>
                      </c:pt>
                      <c:pt idx="80">
                        <c:v>0.5743407607748594</c:v>
                      </c:pt>
                      <c:pt idx="81">
                        <c:v>0.57125944504236958</c:v>
                      </c:pt>
                      <c:pt idx="82">
                        <c:v>0.57040013126815048</c:v>
                      </c:pt>
                      <c:pt idx="83">
                        <c:v>0.56966482389147188</c:v>
                      </c:pt>
                      <c:pt idx="84">
                        <c:v>0.56686524381308612</c:v>
                      </c:pt>
                      <c:pt idx="85">
                        <c:v>0.56630924833240903</c:v>
                      </c:pt>
                      <c:pt idx="86">
                        <c:v>0.56902394130833345</c:v>
                      </c:pt>
                      <c:pt idx="87">
                        <c:v>0.5702928361985049</c:v>
                      </c:pt>
                      <c:pt idx="88">
                        <c:v>0.57425395389680711</c:v>
                      </c:pt>
                      <c:pt idx="89">
                        <c:v>0.57846637586713845</c:v>
                      </c:pt>
                      <c:pt idx="90">
                        <c:v>0.57699478636394463</c:v>
                      </c:pt>
                      <c:pt idx="91">
                        <c:v>0.57807086311274636</c:v>
                      </c:pt>
                      <c:pt idx="92">
                        <c:v>0.57903850762770548</c:v>
                      </c:pt>
                      <c:pt idx="93">
                        <c:v>0.57740167245707841</c:v>
                      </c:pt>
                      <c:pt idx="94">
                        <c:v>0.57609391921574327</c:v>
                      </c:pt>
                      <c:pt idx="95">
                        <c:v>0.57807166935175713</c:v>
                      </c:pt>
                      <c:pt idx="96">
                        <c:v>0.57614404996141411</c:v>
                      </c:pt>
                    </c:numCache>
                  </c:numRef>
                </c:val>
                <c:smooth val="0"/>
                <c:extLst xmlns:c15="http://schemas.microsoft.com/office/drawing/2012/chart">
                  <c:ext xmlns:c16="http://schemas.microsoft.com/office/drawing/2014/chart" uri="{C3380CC4-5D6E-409C-BE32-E72D297353CC}">
                    <c16:uniqueId val="{00000045-79B8-49EB-B9C2-4ED02BA7B381}"/>
                  </c:ext>
                </c:extLst>
              </c15:ser>
            </c15:filteredLineSeries>
          </c:ext>
        </c:extLst>
      </c:lineChart>
      <c:catAx>
        <c:axId val="6506827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0693536"/>
        <c:crosses val="autoZero"/>
        <c:auto val="1"/>
        <c:lblAlgn val="ctr"/>
        <c:lblOffset val="100"/>
        <c:tickLblSkip val="3"/>
        <c:noMultiLvlLbl val="0"/>
      </c:catAx>
      <c:valAx>
        <c:axId val="650693536"/>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Miljoner hektar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068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8143425620184575"/>
          <c:w val="0.85258867532688887"/>
          <c:h val="0.62131195966095631"/>
        </c:manualLayout>
      </c:layout>
      <c:barChart>
        <c:barDir val="col"/>
        <c:grouping val="clustered"/>
        <c:varyColors val="0"/>
        <c:ser>
          <c:idx val="0"/>
          <c:order val="0"/>
          <c:tx>
            <c:strRef>
              <c:f>'Figur 7 &amp; 8'!$F$12</c:f>
              <c:strCache>
                <c:ptCount val="1"/>
                <c:pt idx="0">
                  <c:v>1993</c:v>
                </c:pt>
              </c:strCache>
            </c:strRef>
          </c:tx>
          <c:spPr>
            <a:solidFill>
              <a:schemeClr val="accent6">
                <a:lumMod val="40000"/>
                <a:lumOff val="60000"/>
              </a:schemeClr>
            </a:solidFill>
            <a:ln>
              <a:noFill/>
            </a:ln>
            <a:effectLst/>
          </c:spPr>
          <c:invertIfNegative val="0"/>
          <c:cat>
            <c:strRef>
              <c:f>'Figur 7 &amp; 8'!$E$13:$E$20</c:f>
              <c:strCache>
                <c:ptCount val="8"/>
                <c:pt idx="0">
                  <c:v>0-20</c:v>
                </c:pt>
                <c:pt idx="1">
                  <c:v>21-40</c:v>
                </c:pt>
                <c:pt idx="2">
                  <c:v>41-60</c:v>
                </c:pt>
                <c:pt idx="3">
                  <c:v>61-80</c:v>
                </c:pt>
                <c:pt idx="4">
                  <c:v>81-100</c:v>
                </c:pt>
                <c:pt idx="5">
                  <c:v>101-120</c:v>
                </c:pt>
                <c:pt idx="6">
                  <c:v>121-160</c:v>
                </c:pt>
                <c:pt idx="7">
                  <c:v>161+</c:v>
                </c:pt>
              </c:strCache>
            </c:strRef>
          </c:cat>
          <c:val>
            <c:numRef>
              <c:f>'Figur 7 &amp; 8'!$F$13:$F$20</c:f>
              <c:numCache>
                <c:formatCode>0%</c:formatCode>
                <c:ptCount val="8"/>
                <c:pt idx="0">
                  <c:v>0.24704470928820774</c:v>
                </c:pt>
                <c:pt idx="1">
                  <c:v>0.16456786430486184</c:v>
                </c:pt>
                <c:pt idx="2">
                  <c:v>0.11739460961629647</c:v>
                </c:pt>
                <c:pt idx="3">
                  <c:v>0.11041488536190225</c:v>
                </c:pt>
                <c:pt idx="4">
                  <c:v>9.4800242856130743E-2</c:v>
                </c:pt>
                <c:pt idx="5">
                  <c:v>0.11968122530162459</c:v>
                </c:pt>
                <c:pt idx="6">
                  <c:v>0.12375405539270551</c:v>
                </c:pt>
                <c:pt idx="7">
                  <c:v>2.2342407878270958E-2</c:v>
                </c:pt>
              </c:numCache>
            </c:numRef>
          </c:val>
          <c:extLst>
            <c:ext xmlns:c16="http://schemas.microsoft.com/office/drawing/2014/chart" uri="{C3380CC4-5D6E-409C-BE32-E72D297353CC}">
              <c16:uniqueId val="{00000000-312B-42D9-AA73-EB662C77B406}"/>
            </c:ext>
          </c:extLst>
        </c:ser>
        <c:ser>
          <c:idx val="1"/>
          <c:order val="1"/>
          <c:tx>
            <c:strRef>
              <c:f>'Figur 7 &amp; 8'!$G$12</c:f>
              <c:strCache>
                <c:ptCount val="1"/>
                <c:pt idx="0">
                  <c:v>2021</c:v>
                </c:pt>
              </c:strCache>
            </c:strRef>
          </c:tx>
          <c:spPr>
            <a:solidFill>
              <a:schemeClr val="accent6">
                <a:lumMod val="75000"/>
              </a:schemeClr>
            </a:solidFill>
            <a:ln>
              <a:noFill/>
            </a:ln>
            <a:effectLst/>
          </c:spPr>
          <c:invertIfNegative val="0"/>
          <c:cat>
            <c:strRef>
              <c:f>'Figur 7 &amp; 8'!$E$13:$E$20</c:f>
              <c:strCache>
                <c:ptCount val="8"/>
                <c:pt idx="0">
                  <c:v>0-20</c:v>
                </c:pt>
                <c:pt idx="1">
                  <c:v>21-40</c:v>
                </c:pt>
                <c:pt idx="2">
                  <c:v>41-60</c:v>
                </c:pt>
                <c:pt idx="3">
                  <c:v>61-80</c:v>
                </c:pt>
                <c:pt idx="4">
                  <c:v>81-100</c:v>
                </c:pt>
                <c:pt idx="5">
                  <c:v>101-120</c:v>
                </c:pt>
                <c:pt idx="6">
                  <c:v>121-160</c:v>
                </c:pt>
                <c:pt idx="7">
                  <c:v>161+</c:v>
                </c:pt>
              </c:strCache>
            </c:strRef>
          </c:cat>
          <c:val>
            <c:numRef>
              <c:f>'Figur 7 &amp; 8'!$G$13:$G$20</c:f>
              <c:numCache>
                <c:formatCode>0%</c:formatCode>
                <c:ptCount val="8"/>
                <c:pt idx="0">
                  <c:v>0.16867029890978869</c:v>
                </c:pt>
                <c:pt idx="1">
                  <c:v>0.17058872806332168</c:v>
                </c:pt>
                <c:pt idx="2">
                  <c:v>0.18700879838268783</c:v>
                </c:pt>
                <c:pt idx="3">
                  <c:v>0.15366404032172082</c:v>
                </c:pt>
                <c:pt idx="4">
                  <c:v>9.0871156793298311E-2</c:v>
                </c:pt>
                <c:pt idx="5">
                  <c:v>6.8121091438587439E-2</c:v>
                </c:pt>
                <c:pt idx="6">
                  <c:v>0.1151457409346746</c:v>
                </c:pt>
                <c:pt idx="7">
                  <c:v>4.5930145155920726E-2</c:v>
                </c:pt>
              </c:numCache>
            </c:numRef>
          </c:val>
          <c:extLst>
            <c:ext xmlns:c16="http://schemas.microsoft.com/office/drawing/2014/chart" uri="{C3380CC4-5D6E-409C-BE32-E72D297353CC}">
              <c16:uniqueId val="{00000001-312B-42D9-AA73-EB662C77B406}"/>
            </c:ext>
          </c:extLst>
        </c:ser>
        <c:dLbls>
          <c:showLegendKey val="0"/>
          <c:showVal val="0"/>
          <c:showCatName val="0"/>
          <c:showSerName val="0"/>
          <c:showPercent val="0"/>
          <c:showBubbleSize val="0"/>
        </c:dLbls>
        <c:gapWidth val="219"/>
        <c:overlap val="-27"/>
        <c:axId val="1759025455"/>
        <c:axId val="1759010063"/>
      </c:barChart>
      <c:catAx>
        <c:axId val="175902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0063"/>
        <c:crosses val="autoZero"/>
        <c:auto val="1"/>
        <c:lblAlgn val="ctr"/>
        <c:lblOffset val="100"/>
        <c:noMultiLvlLbl val="0"/>
      </c:catAx>
      <c:valAx>
        <c:axId val="1759010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5455"/>
        <c:crosses val="autoZero"/>
        <c:crossBetween val="between"/>
      </c:valAx>
      <c:spPr>
        <a:noFill/>
        <a:ln>
          <a:noFill/>
        </a:ln>
        <a:effectLst/>
      </c:spPr>
    </c:plotArea>
    <c:legend>
      <c:legendPos val="t"/>
      <c:layout>
        <c:manualLayout>
          <c:xMode val="edge"/>
          <c:yMode val="edge"/>
          <c:x val="0.68601928617924757"/>
          <c:y val="0.30150537634408608"/>
          <c:w val="0.2969306104452459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990986643549458"/>
          <c:y val="0.15760803369741225"/>
          <c:w val="0.85529342933599872"/>
          <c:h val="0.64525334056919081"/>
        </c:manualLayout>
      </c:layout>
      <c:barChart>
        <c:barDir val="col"/>
        <c:grouping val="clustered"/>
        <c:varyColors val="0"/>
        <c:ser>
          <c:idx val="0"/>
          <c:order val="0"/>
          <c:tx>
            <c:v>1993</c:v>
          </c:tx>
          <c:spPr>
            <a:solidFill>
              <a:schemeClr val="accent6">
                <a:lumMod val="40000"/>
                <a:lumOff val="60000"/>
              </a:schemeClr>
            </a:solidFill>
            <a:ln>
              <a:noFill/>
            </a:ln>
            <a:effectLst/>
          </c:spPr>
          <c:invertIfNegative val="0"/>
          <c:cat>
            <c:strLit>
              <c:ptCount val="8"/>
              <c:pt idx="0">
                <c:v>0-20</c:v>
              </c:pt>
              <c:pt idx="1">
                <c:v>21-40</c:v>
              </c:pt>
              <c:pt idx="2">
                <c:v>41-60</c:v>
              </c:pt>
              <c:pt idx="3">
                <c:v>61-80</c:v>
              </c:pt>
              <c:pt idx="4">
                <c:v>81-100</c:v>
              </c:pt>
              <c:pt idx="5">
                <c:v>101-120</c:v>
              </c:pt>
              <c:pt idx="6">
                <c:v>121-160</c:v>
              </c:pt>
              <c:pt idx="7">
                <c:v>161+</c:v>
              </c:pt>
            </c:strLit>
          </c:cat>
          <c:val>
            <c:numLit>
              <c:formatCode>General</c:formatCode>
              <c:ptCount val="8"/>
              <c:pt idx="0">
                <c:v>0.27541790019979789</c:v>
              </c:pt>
              <c:pt idx="1">
                <c:v>0.16218156208188991</c:v>
              </c:pt>
              <c:pt idx="2">
                <c:v>7.6077797137181394E-2</c:v>
              </c:pt>
              <c:pt idx="3">
                <c:v>0.10177234775092837</c:v>
              </c:pt>
              <c:pt idx="4">
                <c:v>0.12677260177288271</c:v>
              </c:pt>
              <c:pt idx="5">
                <c:v>0.12613823725684428</c:v>
              </c:pt>
              <c:pt idx="6">
                <c:v>0.11504488379334094</c:v>
              </c:pt>
              <c:pt idx="7">
                <c:v>1.6594670007134379E-2</c:v>
              </c:pt>
            </c:numLit>
          </c:val>
          <c:extLst>
            <c:ext xmlns:c16="http://schemas.microsoft.com/office/drawing/2014/chart" uri="{C3380CC4-5D6E-409C-BE32-E72D297353CC}">
              <c16:uniqueId val="{00000000-A795-4C06-A9E1-29B630A23A57}"/>
            </c:ext>
          </c:extLst>
        </c:ser>
        <c:ser>
          <c:idx val="1"/>
          <c:order val="1"/>
          <c:tx>
            <c:v>2021</c:v>
          </c:tx>
          <c:spPr>
            <a:solidFill>
              <a:schemeClr val="accent6">
                <a:lumMod val="75000"/>
              </a:schemeClr>
            </a:solidFill>
            <a:ln>
              <a:noFill/>
            </a:ln>
            <a:effectLst/>
          </c:spPr>
          <c:invertIfNegative val="0"/>
          <c:cat>
            <c:strLit>
              <c:ptCount val="8"/>
              <c:pt idx="0">
                <c:v>0-20</c:v>
              </c:pt>
              <c:pt idx="1">
                <c:v>21-40</c:v>
              </c:pt>
              <c:pt idx="2">
                <c:v>41-60</c:v>
              </c:pt>
              <c:pt idx="3">
                <c:v>61-80</c:v>
              </c:pt>
              <c:pt idx="4">
                <c:v>81-100</c:v>
              </c:pt>
              <c:pt idx="5">
                <c:v>101-120</c:v>
              </c:pt>
              <c:pt idx="6">
                <c:v>121-160</c:v>
              </c:pt>
              <c:pt idx="7">
                <c:v>161+</c:v>
              </c:pt>
            </c:strLit>
          </c:cat>
          <c:val>
            <c:numLit>
              <c:formatCode>General</c:formatCode>
              <c:ptCount val="8"/>
              <c:pt idx="0">
                <c:v>0.22906464796722184</c:v>
              </c:pt>
              <c:pt idx="1">
                <c:v>0.22158712401751579</c:v>
              </c:pt>
              <c:pt idx="2">
                <c:v>0.1905593369550998</c:v>
              </c:pt>
              <c:pt idx="3">
                <c:v>9.7980077146173253E-2</c:v>
              </c:pt>
              <c:pt idx="4">
                <c:v>5.4527491853811179E-2</c:v>
              </c:pt>
              <c:pt idx="5">
                <c:v>5.4611627385903312E-2</c:v>
              </c:pt>
              <c:pt idx="6">
                <c:v>0.10805957687710852</c:v>
              </c:pt>
              <c:pt idx="7">
                <c:v>4.3610117797166406E-2</c:v>
              </c:pt>
            </c:numLit>
          </c:val>
          <c:extLst>
            <c:ext xmlns:c16="http://schemas.microsoft.com/office/drawing/2014/chart" uri="{C3380CC4-5D6E-409C-BE32-E72D297353CC}">
              <c16:uniqueId val="{00000001-A795-4C06-A9E1-29B630A23A57}"/>
            </c:ext>
          </c:extLst>
        </c:ser>
        <c:dLbls>
          <c:showLegendKey val="0"/>
          <c:showVal val="0"/>
          <c:showCatName val="0"/>
          <c:showSerName val="0"/>
          <c:showPercent val="0"/>
          <c:showBubbleSize val="0"/>
        </c:dLbls>
        <c:gapWidth val="219"/>
        <c:overlap val="-27"/>
        <c:axId val="1759022543"/>
        <c:axId val="1759012143"/>
      </c:barChart>
      <c:catAx>
        <c:axId val="1759022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2143"/>
        <c:crosses val="autoZero"/>
        <c:auto val="1"/>
        <c:lblAlgn val="ctr"/>
        <c:lblOffset val="100"/>
        <c:noMultiLvlLbl val="0"/>
      </c:catAx>
      <c:valAx>
        <c:axId val="1759012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2543"/>
        <c:crosses val="autoZero"/>
        <c:crossBetween val="between"/>
      </c:valAx>
      <c:spPr>
        <a:noFill/>
        <a:ln>
          <a:noFill/>
        </a:ln>
        <a:effectLst/>
      </c:spPr>
    </c:plotArea>
    <c:legend>
      <c:legendPos val="t"/>
      <c:layout>
        <c:manualLayout>
          <c:xMode val="edge"/>
          <c:yMode val="edge"/>
          <c:x val="0.6511513605086483"/>
          <c:y val="0.31106332138590209"/>
          <c:w val="0.32044059423436683"/>
          <c:h val="8.00717048890987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8143425620184575"/>
          <c:w val="0.85258867532688887"/>
          <c:h val="0.62131195966095631"/>
        </c:manualLayout>
      </c:layout>
      <c:barChart>
        <c:barDir val="col"/>
        <c:grouping val="clustered"/>
        <c:varyColors val="0"/>
        <c:ser>
          <c:idx val="0"/>
          <c:order val="0"/>
          <c:tx>
            <c:strRef>
              <c:f>'Figur 7 &amp; 8'!$N$12</c:f>
              <c:strCache>
                <c:ptCount val="1"/>
                <c:pt idx="0">
                  <c:v>1993</c:v>
                </c:pt>
              </c:strCache>
            </c:strRef>
          </c:tx>
          <c:spPr>
            <a:solidFill>
              <a:schemeClr val="accent6">
                <a:lumMod val="40000"/>
                <a:lumOff val="60000"/>
              </a:schemeClr>
            </a:solidFill>
            <a:ln>
              <a:noFill/>
            </a:ln>
            <a:effectLst/>
          </c:spPr>
          <c:invertIfNegative val="0"/>
          <c:cat>
            <c:strRef>
              <c:f>'Figur 7 &amp; 8'!$M$13:$M$20</c:f>
              <c:strCache>
                <c:ptCount val="8"/>
                <c:pt idx="0">
                  <c:v>0-20</c:v>
                </c:pt>
                <c:pt idx="1">
                  <c:v>21-40</c:v>
                </c:pt>
                <c:pt idx="2">
                  <c:v>41-60</c:v>
                </c:pt>
                <c:pt idx="3">
                  <c:v>61-80</c:v>
                </c:pt>
                <c:pt idx="4">
                  <c:v>81-100</c:v>
                </c:pt>
                <c:pt idx="5">
                  <c:v>101-120</c:v>
                </c:pt>
                <c:pt idx="6">
                  <c:v>121-160</c:v>
                </c:pt>
                <c:pt idx="7">
                  <c:v>161+</c:v>
                </c:pt>
              </c:strCache>
            </c:strRef>
          </c:cat>
          <c:val>
            <c:numRef>
              <c:f>'Figur 7 &amp; 8'!$N$13:$N$20</c:f>
              <c:numCache>
                <c:formatCode>0%</c:formatCode>
                <c:ptCount val="8"/>
                <c:pt idx="0">
                  <c:v>0.29474722804569337</c:v>
                </c:pt>
                <c:pt idx="1">
                  <c:v>0.20179061685293048</c:v>
                </c:pt>
                <c:pt idx="2">
                  <c:v>0.10619167474395226</c:v>
                </c:pt>
                <c:pt idx="3">
                  <c:v>0.12549801052412654</c:v>
                </c:pt>
                <c:pt idx="4">
                  <c:v>0.11446353224690625</c:v>
                </c:pt>
                <c:pt idx="5">
                  <c:v>8.3440068938134535E-2</c:v>
                </c:pt>
                <c:pt idx="6">
                  <c:v>6.6911110301423937E-2</c:v>
                </c:pt>
                <c:pt idx="7">
                  <c:v>6.9577583468326326E-3</c:v>
                </c:pt>
              </c:numCache>
            </c:numRef>
          </c:val>
          <c:extLst>
            <c:ext xmlns:c16="http://schemas.microsoft.com/office/drawing/2014/chart" uri="{C3380CC4-5D6E-409C-BE32-E72D297353CC}">
              <c16:uniqueId val="{00000000-FD6A-470D-B652-CC0EC1068EE9}"/>
            </c:ext>
          </c:extLst>
        </c:ser>
        <c:ser>
          <c:idx val="1"/>
          <c:order val="1"/>
          <c:tx>
            <c:strRef>
              <c:f>'Figur 7 &amp; 8'!$O$12</c:f>
              <c:strCache>
                <c:ptCount val="1"/>
                <c:pt idx="0">
                  <c:v>2021</c:v>
                </c:pt>
              </c:strCache>
            </c:strRef>
          </c:tx>
          <c:spPr>
            <a:solidFill>
              <a:schemeClr val="accent6">
                <a:lumMod val="75000"/>
              </a:schemeClr>
            </a:solidFill>
            <a:ln>
              <a:noFill/>
            </a:ln>
            <a:effectLst/>
          </c:spPr>
          <c:invertIfNegative val="0"/>
          <c:cat>
            <c:strRef>
              <c:f>'Figur 7 &amp; 8'!$M$13:$M$20</c:f>
              <c:strCache>
                <c:ptCount val="8"/>
                <c:pt idx="0">
                  <c:v>0-20</c:v>
                </c:pt>
                <c:pt idx="1">
                  <c:v>21-40</c:v>
                </c:pt>
                <c:pt idx="2">
                  <c:v>41-60</c:v>
                </c:pt>
                <c:pt idx="3">
                  <c:v>61-80</c:v>
                </c:pt>
                <c:pt idx="4">
                  <c:v>81-100</c:v>
                </c:pt>
                <c:pt idx="5">
                  <c:v>101-120</c:v>
                </c:pt>
                <c:pt idx="6">
                  <c:v>121-160</c:v>
                </c:pt>
                <c:pt idx="7">
                  <c:v>161+</c:v>
                </c:pt>
              </c:strCache>
            </c:strRef>
          </c:cat>
          <c:val>
            <c:numRef>
              <c:f>'Figur 7 &amp; 8'!$O$13:$O$20</c:f>
              <c:numCache>
                <c:formatCode>0%</c:formatCode>
                <c:ptCount val="8"/>
                <c:pt idx="0">
                  <c:v>0.23694646958586332</c:v>
                </c:pt>
                <c:pt idx="1">
                  <c:v>0.22083972583859637</c:v>
                </c:pt>
                <c:pt idx="2">
                  <c:v>0.21677647101230177</c:v>
                </c:pt>
                <c:pt idx="3">
                  <c:v>0.11928453412023166</c:v>
                </c:pt>
                <c:pt idx="4">
                  <c:v>5.9332064727648424E-2</c:v>
                </c:pt>
                <c:pt idx="5">
                  <c:v>4.754087098804962E-2</c:v>
                </c:pt>
                <c:pt idx="6">
                  <c:v>7.2174233046305686E-2</c:v>
                </c:pt>
                <c:pt idx="7">
                  <c:v>2.7105630681003103E-2</c:v>
                </c:pt>
              </c:numCache>
            </c:numRef>
          </c:val>
          <c:extLst>
            <c:ext xmlns:c16="http://schemas.microsoft.com/office/drawing/2014/chart" uri="{C3380CC4-5D6E-409C-BE32-E72D297353CC}">
              <c16:uniqueId val="{00000001-FD6A-470D-B652-CC0EC1068EE9}"/>
            </c:ext>
          </c:extLst>
        </c:ser>
        <c:dLbls>
          <c:showLegendKey val="0"/>
          <c:showVal val="0"/>
          <c:showCatName val="0"/>
          <c:showSerName val="0"/>
          <c:showPercent val="0"/>
          <c:showBubbleSize val="0"/>
        </c:dLbls>
        <c:gapWidth val="219"/>
        <c:overlap val="-27"/>
        <c:axId val="1759025455"/>
        <c:axId val="1759010063"/>
      </c:barChart>
      <c:catAx>
        <c:axId val="175902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0063"/>
        <c:crosses val="autoZero"/>
        <c:auto val="1"/>
        <c:lblAlgn val="ctr"/>
        <c:lblOffset val="100"/>
        <c:noMultiLvlLbl val="0"/>
      </c:catAx>
      <c:valAx>
        <c:axId val="1759010063"/>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5455"/>
        <c:crosses val="autoZero"/>
        <c:crossBetween val="between"/>
      </c:valAx>
    </c:plotArea>
    <c:legend>
      <c:legendPos val="t"/>
      <c:layout>
        <c:manualLayout>
          <c:xMode val="edge"/>
          <c:yMode val="edge"/>
          <c:x val="0.68601928617924757"/>
          <c:y val="0.30150537634408608"/>
          <c:w val="0.2969306104452459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[Arbetsrapport_558_Figurer_och_Tabeller.xlsx]Figur 7 &amp; 8!Pivottabell19</c:name>
    <c:fmtId val="20"/>
  </c:pivotSource>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7 &amp; 8'!$B$151:$B$152</c:f>
              <c:strCache>
                <c:ptCount val="1"/>
                <c:pt idx="0">
                  <c:v>Enskilda</c:v>
                </c:pt>
              </c:strCache>
            </c:strRef>
          </c:tx>
          <c:spPr>
            <a:solidFill>
              <a:schemeClr val="accent6">
                <a:lumMod val="40000"/>
                <a:lumOff val="60000"/>
              </a:schemeClr>
            </a:solidFill>
            <a:ln>
              <a:noFill/>
            </a:ln>
            <a:effectLst/>
          </c:spPr>
          <c:invertIfNegative val="0"/>
          <c:cat>
            <c:strRef>
              <c:f>'Figur 7 &amp; 8'!$A$153:$A$160</c:f>
              <c:strCache>
                <c:ptCount val="8"/>
                <c:pt idx="0">
                  <c:v>0-20</c:v>
                </c:pt>
                <c:pt idx="1">
                  <c:v>21-40</c:v>
                </c:pt>
                <c:pt idx="2">
                  <c:v>41-60</c:v>
                </c:pt>
                <c:pt idx="3">
                  <c:v>61-80</c:v>
                </c:pt>
                <c:pt idx="4">
                  <c:v>81-100</c:v>
                </c:pt>
                <c:pt idx="5">
                  <c:v>101-120</c:v>
                </c:pt>
                <c:pt idx="6">
                  <c:v>121-160</c:v>
                </c:pt>
                <c:pt idx="7">
                  <c:v>161+</c:v>
                </c:pt>
              </c:strCache>
            </c:strRef>
          </c:cat>
          <c:val>
            <c:numRef>
              <c:f>'Figur 7 &amp; 8'!$B$153:$B$160</c:f>
              <c:numCache>
                <c:formatCode>0%</c:formatCode>
                <c:ptCount val="8"/>
                <c:pt idx="0">
                  <c:v>0.22590526342882652</c:v>
                </c:pt>
                <c:pt idx="1">
                  <c:v>0.19917322842609136</c:v>
                </c:pt>
                <c:pt idx="2">
                  <c:v>0.18452967246970747</c:v>
                </c:pt>
                <c:pt idx="3">
                  <c:v>0.12563712346073452</c:v>
                </c:pt>
                <c:pt idx="4">
                  <c:v>8.7235163751484546E-2</c:v>
                </c:pt>
                <c:pt idx="5">
                  <c:v>6.5205914169135154E-2</c:v>
                </c:pt>
                <c:pt idx="6">
                  <c:v>8.7571092668774692E-2</c:v>
                </c:pt>
                <c:pt idx="7">
                  <c:v>2.4742541625245872E-2</c:v>
                </c:pt>
              </c:numCache>
            </c:numRef>
          </c:val>
          <c:extLst>
            <c:ext xmlns:c16="http://schemas.microsoft.com/office/drawing/2014/chart" uri="{C3380CC4-5D6E-409C-BE32-E72D297353CC}">
              <c16:uniqueId val="{00000000-FE76-4EF7-B223-DDF9E8E16EB9}"/>
            </c:ext>
          </c:extLst>
        </c:ser>
        <c:ser>
          <c:idx val="1"/>
          <c:order val="1"/>
          <c:tx>
            <c:strRef>
              <c:f>'Figur 7 &amp; 8'!$C$151:$C$152</c:f>
              <c:strCache>
                <c:ptCount val="1"/>
                <c:pt idx="0">
                  <c:v>Övriga</c:v>
                </c:pt>
              </c:strCache>
            </c:strRef>
          </c:tx>
          <c:spPr>
            <a:solidFill>
              <a:schemeClr val="accent6">
                <a:lumMod val="75000"/>
              </a:schemeClr>
            </a:solidFill>
            <a:ln>
              <a:noFill/>
            </a:ln>
            <a:effectLst/>
          </c:spPr>
          <c:invertIfNegative val="0"/>
          <c:cat>
            <c:strRef>
              <c:f>'Figur 7 &amp; 8'!$A$153:$A$160</c:f>
              <c:strCache>
                <c:ptCount val="8"/>
                <c:pt idx="0">
                  <c:v>0-20</c:v>
                </c:pt>
                <c:pt idx="1">
                  <c:v>21-40</c:v>
                </c:pt>
                <c:pt idx="2">
                  <c:v>41-60</c:v>
                </c:pt>
                <c:pt idx="3">
                  <c:v>61-80</c:v>
                </c:pt>
                <c:pt idx="4">
                  <c:v>81-100</c:v>
                </c:pt>
                <c:pt idx="5">
                  <c:v>101-120</c:v>
                </c:pt>
                <c:pt idx="6">
                  <c:v>121-160</c:v>
                </c:pt>
                <c:pt idx="7">
                  <c:v>161+</c:v>
                </c:pt>
              </c:strCache>
            </c:strRef>
          </c:cat>
          <c:val>
            <c:numRef>
              <c:f>'Figur 7 &amp; 8'!$C$153:$C$160</c:f>
              <c:numCache>
                <c:formatCode>0%</c:formatCode>
                <c:ptCount val="8"/>
                <c:pt idx="0">
                  <c:v>0.21141595170436103</c:v>
                </c:pt>
                <c:pt idx="1">
                  <c:v>0.20813618165310152</c:v>
                </c:pt>
                <c:pt idx="2">
                  <c:v>0.21910622593053475</c:v>
                </c:pt>
                <c:pt idx="3">
                  <c:v>0.12007768452949759</c:v>
                </c:pt>
                <c:pt idx="4">
                  <c:v>6.1843855199400569E-2</c:v>
                </c:pt>
                <c:pt idx="5">
                  <c:v>5.0193238887044765E-2</c:v>
                </c:pt>
                <c:pt idx="6">
                  <c:v>8.8587425350630911E-2</c:v>
                </c:pt>
                <c:pt idx="7">
                  <c:v>4.0639436745428942E-2</c:v>
                </c:pt>
              </c:numCache>
            </c:numRef>
          </c:val>
          <c:extLst>
            <c:ext xmlns:c16="http://schemas.microsoft.com/office/drawing/2014/chart" uri="{C3380CC4-5D6E-409C-BE32-E72D297353CC}">
              <c16:uniqueId val="{00000001-FE76-4EF7-B223-DDF9E8E16EB9}"/>
            </c:ext>
          </c:extLst>
        </c:ser>
        <c:dLbls>
          <c:showLegendKey val="0"/>
          <c:showVal val="0"/>
          <c:showCatName val="0"/>
          <c:showSerName val="0"/>
          <c:showPercent val="0"/>
          <c:showBubbleSize val="0"/>
        </c:dLbls>
        <c:gapWidth val="219"/>
        <c:overlap val="-27"/>
        <c:axId val="1759049647"/>
        <c:axId val="1759045487"/>
      </c:barChart>
      <c:catAx>
        <c:axId val="17590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5487"/>
        <c:crosses val="autoZero"/>
        <c:auto val="1"/>
        <c:lblAlgn val="ctr"/>
        <c:lblOffset val="100"/>
        <c:noMultiLvlLbl val="0"/>
      </c:catAx>
      <c:valAx>
        <c:axId val="1759045487"/>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9647"/>
        <c:crosses val="autoZero"/>
        <c:crossBetween val="between"/>
      </c:valAx>
      <c:spPr>
        <a:noFill/>
        <a:ln>
          <a:noFill/>
        </a:ln>
        <a:effectLst/>
      </c:spPr>
    </c:plotArea>
    <c:legend>
      <c:legendPos val="t"/>
      <c:layout>
        <c:manualLayout>
          <c:xMode val="edge"/>
          <c:yMode val="edge"/>
          <c:x val="0.63591119860017498"/>
          <c:y val="5.5555555555555552E-2"/>
          <c:w val="0.2448442694663167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6231836611821371"/>
          <c:w val="0.85258867532688887"/>
          <c:h val="0.64042784974458844"/>
        </c:manualLayout>
      </c:layout>
      <c:barChart>
        <c:barDir val="col"/>
        <c:grouping val="clustered"/>
        <c:varyColors val="0"/>
        <c:ser>
          <c:idx val="0"/>
          <c:order val="0"/>
          <c:tx>
            <c:strRef>
              <c:f>'Figur 7 &amp; 8'!$R$12</c:f>
              <c:strCache>
                <c:ptCount val="1"/>
                <c:pt idx="0">
                  <c:v>1993</c:v>
                </c:pt>
              </c:strCache>
            </c:strRef>
          </c:tx>
          <c:spPr>
            <a:solidFill>
              <a:schemeClr val="accent6">
                <a:lumMod val="40000"/>
                <a:lumOff val="60000"/>
              </a:schemeClr>
            </a:solidFill>
            <a:ln>
              <a:noFill/>
            </a:ln>
            <a:effectLst/>
          </c:spPr>
          <c:invertIfNegative val="0"/>
          <c:cat>
            <c:strRef>
              <c:f>'Figur 7 &amp; 8'!$Q$13:$Q$20</c:f>
              <c:strCache>
                <c:ptCount val="8"/>
                <c:pt idx="0">
                  <c:v>0-20</c:v>
                </c:pt>
                <c:pt idx="1">
                  <c:v>21-40</c:v>
                </c:pt>
                <c:pt idx="2">
                  <c:v>41-60</c:v>
                </c:pt>
                <c:pt idx="3">
                  <c:v>61-80</c:v>
                </c:pt>
                <c:pt idx="4">
                  <c:v>81-100</c:v>
                </c:pt>
                <c:pt idx="5">
                  <c:v>101-120</c:v>
                </c:pt>
                <c:pt idx="6">
                  <c:v>121-160</c:v>
                </c:pt>
                <c:pt idx="7">
                  <c:v>161+</c:v>
                </c:pt>
              </c:strCache>
            </c:strRef>
          </c:cat>
          <c:val>
            <c:numRef>
              <c:f>'Figur 7 &amp; 8'!$R$13:$R$20</c:f>
              <c:numCache>
                <c:formatCode>0%</c:formatCode>
                <c:ptCount val="8"/>
                <c:pt idx="0">
                  <c:v>0.24271657414599013</c:v>
                </c:pt>
                <c:pt idx="1">
                  <c:v>0.20219282118148579</c:v>
                </c:pt>
                <c:pt idx="2">
                  <c:v>0.17401553009030968</c:v>
                </c:pt>
                <c:pt idx="3">
                  <c:v>0.19652534033287825</c:v>
                </c:pt>
                <c:pt idx="4">
                  <c:v>0.11263968515147944</c:v>
                </c:pt>
                <c:pt idx="5">
                  <c:v>5.2438392053612025E-2</c:v>
                </c:pt>
                <c:pt idx="6">
                  <c:v>1.8712448666331177E-2</c:v>
                </c:pt>
                <c:pt idx="7">
                  <c:v>7.5920837791357428E-4</c:v>
                </c:pt>
              </c:numCache>
            </c:numRef>
          </c:val>
          <c:extLst>
            <c:ext xmlns:c16="http://schemas.microsoft.com/office/drawing/2014/chart" uri="{C3380CC4-5D6E-409C-BE32-E72D297353CC}">
              <c16:uniqueId val="{00000000-00DE-4843-9F29-1BAE8B81A969}"/>
            </c:ext>
          </c:extLst>
        </c:ser>
        <c:ser>
          <c:idx val="1"/>
          <c:order val="1"/>
          <c:tx>
            <c:strRef>
              <c:f>'Figur 7 &amp; 8'!$S$12</c:f>
              <c:strCache>
                <c:ptCount val="1"/>
                <c:pt idx="0">
                  <c:v>2021</c:v>
                </c:pt>
              </c:strCache>
            </c:strRef>
          </c:tx>
          <c:spPr>
            <a:solidFill>
              <a:schemeClr val="accent6">
                <a:lumMod val="75000"/>
              </a:schemeClr>
            </a:solidFill>
            <a:ln>
              <a:noFill/>
            </a:ln>
            <a:effectLst/>
          </c:spPr>
          <c:invertIfNegative val="0"/>
          <c:cat>
            <c:strRef>
              <c:f>'Figur 7 &amp; 8'!$Q$13:$Q$20</c:f>
              <c:strCache>
                <c:ptCount val="8"/>
                <c:pt idx="0">
                  <c:v>0-20</c:v>
                </c:pt>
                <c:pt idx="1">
                  <c:v>21-40</c:v>
                </c:pt>
                <c:pt idx="2">
                  <c:v>41-60</c:v>
                </c:pt>
                <c:pt idx="3">
                  <c:v>61-80</c:v>
                </c:pt>
                <c:pt idx="4">
                  <c:v>81-100</c:v>
                </c:pt>
                <c:pt idx="5">
                  <c:v>101-120</c:v>
                </c:pt>
                <c:pt idx="6">
                  <c:v>121-160</c:v>
                </c:pt>
                <c:pt idx="7">
                  <c:v>161+</c:v>
                </c:pt>
              </c:strCache>
            </c:strRef>
          </c:cat>
          <c:val>
            <c:numRef>
              <c:f>'Figur 7 &amp; 8'!$S$13:$S$20</c:f>
              <c:numCache>
                <c:formatCode>0%</c:formatCode>
                <c:ptCount val="8"/>
                <c:pt idx="0">
                  <c:v>0.2534895778599483</c:v>
                </c:pt>
                <c:pt idx="1">
                  <c:v>0.20685342833747675</c:v>
                </c:pt>
                <c:pt idx="2">
                  <c:v>0.21487575492864056</c:v>
                </c:pt>
                <c:pt idx="3">
                  <c:v>0.1160076493483348</c:v>
                </c:pt>
                <c:pt idx="4">
                  <c:v>9.4856944009950123E-2</c:v>
                </c:pt>
                <c:pt idx="5">
                  <c:v>5.9885061128980094E-2</c:v>
                </c:pt>
                <c:pt idx="6">
                  <c:v>4.6695062099641159E-2</c:v>
                </c:pt>
                <c:pt idx="7">
                  <c:v>7.3365222870281294E-3</c:v>
                </c:pt>
              </c:numCache>
            </c:numRef>
          </c:val>
          <c:extLst>
            <c:ext xmlns:c16="http://schemas.microsoft.com/office/drawing/2014/chart" uri="{C3380CC4-5D6E-409C-BE32-E72D297353CC}">
              <c16:uniqueId val="{00000001-00DE-4843-9F29-1BAE8B81A969}"/>
            </c:ext>
          </c:extLst>
        </c:ser>
        <c:dLbls>
          <c:showLegendKey val="0"/>
          <c:showVal val="0"/>
          <c:showCatName val="0"/>
          <c:showSerName val="0"/>
          <c:showPercent val="0"/>
          <c:showBubbleSize val="0"/>
        </c:dLbls>
        <c:gapWidth val="219"/>
        <c:overlap val="-27"/>
        <c:axId val="880386895"/>
        <c:axId val="880387311"/>
      </c:barChart>
      <c:catAx>
        <c:axId val="880386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80387311"/>
        <c:crosses val="autoZero"/>
        <c:auto val="1"/>
        <c:lblAlgn val="ctr"/>
        <c:lblOffset val="100"/>
        <c:noMultiLvlLbl val="0"/>
      </c:catAx>
      <c:valAx>
        <c:axId val="8803873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80386895"/>
        <c:crosses val="autoZero"/>
        <c:crossBetween val="between"/>
      </c:valAx>
      <c:spPr>
        <a:noFill/>
        <a:ln>
          <a:noFill/>
        </a:ln>
        <a:effectLst/>
      </c:spPr>
    </c:plotArea>
    <c:legend>
      <c:legendPos val="t"/>
      <c:layout>
        <c:manualLayout>
          <c:xMode val="edge"/>
          <c:yMode val="edge"/>
          <c:x val="0.70187752628980493"/>
          <c:y val="0.30167901234567907"/>
          <c:w val="0.26554508911740848"/>
          <c:h val="8.06457257358959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stacked"/>
        <c:varyColors val="0"/>
        <c:ser>
          <c:idx val="0"/>
          <c:order val="0"/>
          <c:tx>
            <c:strRef>
              <c:f>'Figur 9-13'!$B$1</c:f>
              <c:strCache>
                <c:ptCount val="1"/>
                <c:pt idx="0">
                  <c:v>Enskilda</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 9-13'!$A$2:$A$10</c15:sqref>
                  </c15:fullRef>
                </c:ext>
              </c:extLst>
              <c:f>'Figur 9-13'!$A$2:$A$9</c:f>
              <c:strCache>
                <c:ptCount val="8"/>
                <c:pt idx="0">
                  <c:v>Tall</c:v>
                </c:pt>
                <c:pt idx="1">
                  <c:v>Contorta</c:v>
                </c:pt>
                <c:pt idx="2">
                  <c:v>Gran</c:v>
                </c:pt>
                <c:pt idx="3">
                  <c:v>Barrbland</c:v>
                </c:pt>
                <c:pt idx="4">
                  <c:v>Bland</c:v>
                </c:pt>
                <c:pt idx="5">
                  <c:v>Ädellöv</c:v>
                </c:pt>
                <c:pt idx="6">
                  <c:v>Övrig lövskog</c:v>
                </c:pt>
                <c:pt idx="7">
                  <c:v>Slutenhet=0</c:v>
                </c:pt>
              </c:strCache>
            </c:strRef>
          </c:cat>
          <c:val>
            <c:numRef>
              <c:extLst>
                <c:ext xmlns:c15="http://schemas.microsoft.com/office/drawing/2012/chart" uri="{02D57815-91ED-43cb-92C2-25804820EDAC}">
                  <c15:fullRef>
                    <c15:sqref>'Figur 9-13'!$B$2:$B$10</c15:sqref>
                  </c15:fullRef>
                </c:ext>
              </c:extLst>
              <c:f>'Figur 9-13'!$B$2:$B$9</c:f>
              <c:numCache>
                <c:formatCode>0.0</c:formatCode>
                <c:ptCount val="8"/>
                <c:pt idx="0">
                  <c:v>3.909447643596109</c:v>
                </c:pt>
                <c:pt idx="1">
                  <c:v>5.2593909091818554E-2</c:v>
                </c:pt>
                <c:pt idx="2">
                  <c:v>3.4420115571287995</c:v>
                </c:pt>
                <c:pt idx="3">
                  <c:v>1.5381115760240498</c:v>
                </c:pt>
                <c:pt idx="4">
                  <c:v>0.95068041600738995</c:v>
                </c:pt>
                <c:pt idx="5">
                  <c:v>0.16581330473655617</c:v>
                </c:pt>
                <c:pt idx="6">
                  <c:v>0.99368023778943959</c:v>
                </c:pt>
                <c:pt idx="7">
                  <c:v>0.47794064811570403</c:v>
                </c:pt>
              </c:numCache>
            </c:numRef>
          </c:val>
          <c:extLst>
            <c:ext xmlns:c16="http://schemas.microsoft.com/office/drawing/2014/chart" uri="{C3380CC4-5D6E-409C-BE32-E72D297353CC}">
              <c16:uniqueId val="{00000000-4117-4A48-9269-B4C2AA4FB19A}"/>
            </c:ext>
          </c:extLst>
        </c:ser>
        <c:ser>
          <c:idx val="1"/>
          <c:order val="1"/>
          <c:tx>
            <c:strRef>
              <c:f>'Figur 9-13'!$C$1</c:f>
              <c:strCache>
                <c:ptCount val="1"/>
                <c:pt idx="0">
                  <c:v>Övriga</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'Figur 9-13'!$A$2:$A$10</c15:sqref>
                  </c15:fullRef>
                </c:ext>
              </c:extLst>
              <c:f>'Figur 9-13'!$A$2:$A$9</c:f>
              <c:strCache>
                <c:ptCount val="8"/>
                <c:pt idx="0">
                  <c:v>Tall</c:v>
                </c:pt>
                <c:pt idx="1">
                  <c:v>Contorta</c:v>
                </c:pt>
                <c:pt idx="2">
                  <c:v>Gran</c:v>
                </c:pt>
                <c:pt idx="3">
                  <c:v>Barrbland</c:v>
                </c:pt>
                <c:pt idx="4">
                  <c:v>Bland</c:v>
                </c:pt>
                <c:pt idx="5">
                  <c:v>Ädellöv</c:v>
                </c:pt>
                <c:pt idx="6">
                  <c:v>Övrig lövskog</c:v>
                </c:pt>
                <c:pt idx="7">
                  <c:v>Slutenhet=0</c:v>
                </c:pt>
              </c:strCache>
            </c:strRef>
          </c:cat>
          <c:val>
            <c:numRef>
              <c:extLst>
                <c:ext xmlns:c15="http://schemas.microsoft.com/office/drawing/2012/chart" uri="{02D57815-91ED-43cb-92C2-25804820EDAC}">
                  <c15:fullRef>
                    <c15:sqref>'Figur 9-13'!$C$2:$C$10</c15:sqref>
                  </c15:fullRef>
                </c:ext>
              </c:extLst>
              <c:f>'Figur 9-13'!$C$2:$C$9</c:f>
              <c:numCache>
                <c:formatCode>0.0</c:formatCode>
                <c:ptCount val="8"/>
                <c:pt idx="0">
                  <c:v>5.0814738498999423</c:v>
                </c:pt>
                <c:pt idx="1">
                  <c:v>0.39241471453682925</c:v>
                </c:pt>
                <c:pt idx="2">
                  <c:v>2.3236719809277848</c:v>
                </c:pt>
                <c:pt idx="3">
                  <c:v>1.3716572926827817</c:v>
                </c:pt>
                <c:pt idx="4">
                  <c:v>0.61259424361430259</c:v>
                </c:pt>
                <c:pt idx="5">
                  <c:v>4.0395282222977079E-2</c:v>
                </c:pt>
                <c:pt idx="6">
                  <c:v>0.41111383425456705</c:v>
                </c:pt>
                <c:pt idx="7">
                  <c:v>0.33671954862847597</c:v>
                </c:pt>
              </c:numCache>
            </c:numRef>
          </c:val>
          <c:extLst>
            <c:ext xmlns:c16="http://schemas.microsoft.com/office/drawing/2014/chart" uri="{C3380CC4-5D6E-409C-BE32-E72D297353CC}">
              <c16:uniqueId val="{00000001-4117-4A48-9269-B4C2AA4FB19A}"/>
            </c:ext>
          </c:extLst>
        </c:ser>
        <c:dLbls>
          <c:showLegendKey val="0"/>
          <c:showVal val="0"/>
          <c:showCatName val="0"/>
          <c:showSerName val="0"/>
          <c:showPercent val="0"/>
          <c:showBubbleSize val="0"/>
        </c:dLbls>
        <c:gapWidth val="219"/>
        <c:overlap val="100"/>
        <c:axId val="1828191583"/>
        <c:axId val="1828182015"/>
      </c:barChart>
      <c:catAx>
        <c:axId val="182819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28182015"/>
        <c:crosses val="autoZero"/>
        <c:auto val="1"/>
        <c:lblAlgn val="ctr"/>
        <c:lblOffset val="100"/>
        <c:noMultiLvlLbl val="0"/>
      </c:catAx>
      <c:valAx>
        <c:axId val="1828182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28191583"/>
        <c:crosses val="autoZero"/>
        <c:crossBetween val="between"/>
      </c:valAx>
      <c:spPr>
        <a:noFill/>
        <a:ln>
          <a:noFill/>
        </a:ln>
        <a:effectLst/>
      </c:spPr>
    </c:plotArea>
    <c:legend>
      <c:legendPos val="t"/>
      <c:layout>
        <c:manualLayout>
          <c:xMode val="edge"/>
          <c:yMode val="edge"/>
          <c:x val="0.69829015647853188"/>
          <c:y val="0.19678714859437751"/>
          <c:w val="0.2160391029873211"/>
          <c:h val="6.55981267647666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6">
              <a:lumMod val="40000"/>
              <a:lumOff val="60000"/>
            </a:schemeClr>
          </a:solidFill>
          <a:ln>
            <a:noFill/>
          </a:ln>
          <a:effectLst/>
        </c:spPr>
        <c:marker>
          <c:symbol val="none"/>
        </c:marker>
      </c:pivotFmt>
      <c:pivotFmt>
        <c:idx val="9"/>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9-13'!$B$64</c:f>
              <c:strCache>
                <c:ptCount val="1"/>
                <c:pt idx="0">
                  <c:v>Enskilda</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'Figur 9-13'!$A$64:$A$98</c15:sqref>
                  </c15:fullRef>
                </c:ext>
              </c:extLst>
              <c:f>('Figur 9-13'!$A$64,'Figur 9-13'!$A$66:$A$72,'Figur 9-13'!$A$74:$A$81,'Figur 9-13'!$A$83:$A$90,'Figur 9-13'!$A$92:$A$98)</c:f>
              <c:strCache>
                <c:ptCount val="31"/>
                <c:pt idx="1">
                  <c:v>Tall</c:v>
                </c:pt>
                <c:pt idx="2">
                  <c:v>Contorta</c:v>
                </c:pt>
                <c:pt idx="3">
                  <c:v>Gran</c:v>
                </c:pt>
                <c:pt idx="4">
                  <c:v>Barrbland</c:v>
                </c:pt>
                <c:pt idx="5">
                  <c:v>Bland</c:v>
                </c:pt>
                <c:pt idx="6">
                  <c:v>Övrig lövskog</c:v>
                </c:pt>
                <c:pt idx="7">
                  <c:v>Slutenhet=0</c:v>
                </c:pt>
                <c:pt idx="8">
                  <c:v>Tall</c:v>
                </c:pt>
                <c:pt idx="9">
                  <c:v>Contorta</c:v>
                </c:pt>
                <c:pt idx="10">
                  <c:v>Gran</c:v>
                </c:pt>
                <c:pt idx="11">
                  <c:v>Barrbland</c:v>
                </c:pt>
                <c:pt idx="12">
                  <c:v>Bland</c:v>
                </c:pt>
                <c:pt idx="13">
                  <c:v>Ädellöv</c:v>
                </c:pt>
                <c:pt idx="14">
                  <c:v>Övrig lövskog</c:v>
                </c:pt>
                <c:pt idx="15">
                  <c:v>Slutenhet=0</c:v>
                </c:pt>
                <c:pt idx="16">
                  <c:v>Tall</c:v>
                </c:pt>
                <c:pt idx="17">
                  <c:v>Contorta</c:v>
                </c:pt>
                <c:pt idx="18">
                  <c:v>Gran</c:v>
                </c:pt>
                <c:pt idx="19">
                  <c:v>Barrbland</c:v>
                </c:pt>
                <c:pt idx="20">
                  <c:v>Bland</c:v>
                </c:pt>
                <c:pt idx="21">
                  <c:v>Ädellöv</c:v>
                </c:pt>
                <c:pt idx="22">
                  <c:v>Övrig lövskog</c:v>
                </c:pt>
                <c:pt idx="23">
                  <c:v>Slutenhet=0</c:v>
                </c:pt>
                <c:pt idx="24">
                  <c:v>Tall</c:v>
                </c:pt>
                <c:pt idx="25">
                  <c:v>Gran</c:v>
                </c:pt>
                <c:pt idx="26">
                  <c:v>Barrbland</c:v>
                </c:pt>
                <c:pt idx="27">
                  <c:v>Bland</c:v>
                </c:pt>
                <c:pt idx="28">
                  <c:v>Ädellöv</c:v>
                </c:pt>
                <c:pt idx="29">
                  <c:v>Övrig lövskog</c:v>
                </c:pt>
                <c:pt idx="30">
                  <c:v>Slutenhet=0</c:v>
                </c:pt>
              </c:strCache>
            </c:strRef>
          </c:cat>
          <c:val>
            <c:numRef>
              <c:extLst>
                <c:ext xmlns:c15="http://schemas.microsoft.com/office/drawing/2012/chart" uri="{02D57815-91ED-43cb-92C2-25804820EDAC}">
                  <c15:fullRef>
                    <c15:sqref>'Figur 9-13'!$B$64:$B$98</c15:sqref>
                  </c15:fullRef>
                </c:ext>
              </c:extLst>
              <c:f>('Figur 9-13'!$B$64,'Figur 9-13'!$B$66:$B$72,'Figur 9-13'!$B$74:$B$81,'Figur 9-13'!$B$83:$B$90,'Figur 9-13'!$B$92:$B$98)</c:f>
              <c:numCache>
                <c:formatCode>0%</c:formatCode>
                <c:ptCount val="31"/>
                <c:pt idx="0" formatCode="General">
                  <c:v>0</c:v>
                </c:pt>
                <c:pt idx="1">
                  <c:v>0.50246009713696316</c:v>
                </c:pt>
                <c:pt idx="2">
                  <c:v>8.4441595597997219E-3</c:v>
                </c:pt>
                <c:pt idx="3">
                  <c:v>0.15285338492088527</c:v>
                </c:pt>
                <c:pt idx="4">
                  <c:v>0.15441015201777081</c:v>
                </c:pt>
                <c:pt idx="5">
                  <c:v>8.588990332064371E-2</c:v>
                </c:pt>
                <c:pt idx="6">
                  <c:v>6.6754659685012596E-2</c:v>
                </c:pt>
                <c:pt idx="7">
                  <c:v>2.9187643358924521E-2</c:v>
                </c:pt>
                <c:pt idx="8">
                  <c:v>0.32129497894530074</c:v>
                </c:pt>
                <c:pt idx="9">
                  <c:v>1.105132882790685E-2</c:v>
                </c:pt>
                <c:pt idx="10">
                  <c:v>0.32149915070559248</c:v>
                </c:pt>
                <c:pt idx="11">
                  <c:v>0.14702801830378934</c:v>
                </c:pt>
                <c:pt idx="12">
                  <c:v>9.2838355793723598E-2</c:v>
                </c:pt>
                <c:pt idx="13">
                  <c:v>1.6487708111951265E-4</c:v>
                </c:pt>
                <c:pt idx="14">
                  <c:v>6.2716571872174845E-2</c:v>
                </c:pt>
                <c:pt idx="15">
                  <c:v>4.3406718470392576E-2</c:v>
                </c:pt>
                <c:pt idx="16">
                  <c:v>0.37282445997609825</c:v>
                </c:pt>
                <c:pt idx="17">
                  <c:v>1.1507161246454376E-3</c:v>
                </c:pt>
                <c:pt idx="18">
                  <c:v>0.26189007973339479</c:v>
                </c:pt>
                <c:pt idx="19">
                  <c:v>0.14449331376286118</c:v>
                </c:pt>
                <c:pt idx="20">
                  <c:v>7.787664485357533E-2</c:v>
                </c:pt>
                <c:pt idx="21">
                  <c:v>3.1844239205141341E-3</c:v>
                </c:pt>
                <c:pt idx="22">
                  <c:v>9.3802168233031905E-2</c:v>
                </c:pt>
                <c:pt idx="23">
                  <c:v>4.4778193395879129E-2</c:v>
                </c:pt>
                <c:pt idx="24">
                  <c:v>0.21384809745627542</c:v>
                </c:pt>
                <c:pt idx="25">
                  <c:v>0.40996196488156633</c:v>
                </c:pt>
                <c:pt idx="26">
                  <c:v>0.1025931226673277</c:v>
                </c:pt>
                <c:pt idx="27">
                  <c:v>7.6490090589614132E-2</c:v>
                </c:pt>
                <c:pt idx="28">
                  <c:v>4.1004602331875382E-2</c:v>
                </c:pt>
                <c:pt idx="29">
                  <c:v>0.10958851917106814</c:v>
                </c:pt>
                <c:pt idx="30">
                  <c:v>4.6513602902272987E-2</c:v>
                </c:pt>
              </c:numCache>
            </c:numRef>
          </c:val>
          <c:extLst>
            <c:ext xmlns:c16="http://schemas.microsoft.com/office/drawing/2014/chart" uri="{C3380CC4-5D6E-409C-BE32-E72D297353CC}">
              <c16:uniqueId val="{00000000-222E-47FE-AAE2-5929D0C0668D}"/>
            </c:ext>
          </c:extLst>
        </c:ser>
        <c:ser>
          <c:idx val="1"/>
          <c:order val="1"/>
          <c:tx>
            <c:strRef>
              <c:f>'Figur 9-13'!$C$64</c:f>
              <c:strCache>
                <c:ptCount val="1"/>
                <c:pt idx="0">
                  <c:v>Övriga</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 9-13'!$A$64:$A$98</c15:sqref>
                  </c15:fullRef>
                </c:ext>
              </c:extLst>
              <c:f>('Figur 9-13'!$A$64,'Figur 9-13'!$A$66:$A$72,'Figur 9-13'!$A$74:$A$81,'Figur 9-13'!$A$83:$A$90,'Figur 9-13'!$A$92:$A$98)</c:f>
              <c:strCache>
                <c:ptCount val="31"/>
                <c:pt idx="1">
                  <c:v>Tall</c:v>
                </c:pt>
                <c:pt idx="2">
                  <c:v>Contorta</c:v>
                </c:pt>
                <c:pt idx="3">
                  <c:v>Gran</c:v>
                </c:pt>
                <c:pt idx="4">
                  <c:v>Barrbland</c:v>
                </c:pt>
                <c:pt idx="5">
                  <c:v>Bland</c:v>
                </c:pt>
                <c:pt idx="6">
                  <c:v>Övrig lövskog</c:v>
                </c:pt>
                <c:pt idx="7">
                  <c:v>Slutenhet=0</c:v>
                </c:pt>
                <c:pt idx="8">
                  <c:v>Tall</c:v>
                </c:pt>
                <c:pt idx="9">
                  <c:v>Contorta</c:v>
                </c:pt>
                <c:pt idx="10">
                  <c:v>Gran</c:v>
                </c:pt>
                <c:pt idx="11">
                  <c:v>Barrbland</c:v>
                </c:pt>
                <c:pt idx="12">
                  <c:v>Bland</c:v>
                </c:pt>
                <c:pt idx="13">
                  <c:v>Ädellöv</c:v>
                </c:pt>
                <c:pt idx="14">
                  <c:v>Övrig lövskog</c:v>
                </c:pt>
                <c:pt idx="15">
                  <c:v>Slutenhet=0</c:v>
                </c:pt>
                <c:pt idx="16">
                  <c:v>Tall</c:v>
                </c:pt>
                <c:pt idx="17">
                  <c:v>Contorta</c:v>
                </c:pt>
                <c:pt idx="18">
                  <c:v>Gran</c:v>
                </c:pt>
                <c:pt idx="19">
                  <c:v>Barrbland</c:v>
                </c:pt>
                <c:pt idx="20">
                  <c:v>Bland</c:v>
                </c:pt>
                <c:pt idx="21">
                  <c:v>Ädellöv</c:v>
                </c:pt>
                <c:pt idx="22">
                  <c:v>Övrig lövskog</c:v>
                </c:pt>
                <c:pt idx="23">
                  <c:v>Slutenhet=0</c:v>
                </c:pt>
                <c:pt idx="24">
                  <c:v>Tall</c:v>
                </c:pt>
                <c:pt idx="25">
                  <c:v>Gran</c:v>
                </c:pt>
                <c:pt idx="26">
                  <c:v>Barrbland</c:v>
                </c:pt>
                <c:pt idx="27">
                  <c:v>Bland</c:v>
                </c:pt>
                <c:pt idx="28">
                  <c:v>Ädellöv</c:v>
                </c:pt>
                <c:pt idx="29">
                  <c:v>Övrig lövskog</c:v>
                </c:pt>
                <c:pt idx="30">
                  <c:v>Slutenhet=0</c:v>
                </c:pt>
              </c:strCache>
            </c:strRef>
          </c:cat>
          <c:val>
            <c:numRef>
              <c:extLst>
                <c:ext xmlns:c15="http://schemas.microsoft.com/office/drawing/2012/chart" uri="{02D57815-91ED-43cb-92C2-25804820EDAC}">
                  <c15:fullRef>
                    <c15:sqref>'Figur 9-13'!$C$64:$C$98</c15:sqref>
                  </c15:fullRef>
                </c:ext>
              </c:extLst>
              <c:f>('Figur 9-13'!$C$64,'Figur 9-13'!$C$66:$C$72,'Figur 9-13'!$C$74:$C$81,'Figur 9-13'!$C$83:$C$90,'Figur 9-13'!$C$92:$C$98)</c:f>
              <c:numCache>
                <c:formatCode>0%</c:formatCode>
                <c:ptCount val="31"/>
                <c:pt idx="0" formatCode="General">
                  <c:v>0</c:v>
                </c:pt>
                <c:pt idx="1">
                  <c:v>0.60283051096207751</c:v>
                </c:pt>
                <c:pt idx="2">
                  <c:v>3.4991218372048466E-2</c:v>
                </c:pt>
                <c:pt idx="3">
                  <c:v>0.13149120481355547</c:v>
                </c:pt>
                <c:pt idx="4">
                  <c:v>0.1146606402115717</c:v>
                </c:pt>
                <c:pt idx="5">
                  <c:v>6.3481985099790944E-2</c:v>
                </c:pt>
                <c:pt idx="6">
                  <c:v>3.2069289174813227E-2</c:v>
                </c:pt>
                <c:pt idx="7">
                  <c:v>2.0475151366142766E-2</c:v>
                </c:pt>
                <c:pt idx="8">
                  <c:v>0.40998481085351524</c:v>
                </c:pt>
                <c:pt idx="9">
                  <c:v>7.4867172881920838E-2</c:v>
                </c:pt>
                <c:pt idx="10">
                  <c:v>0.25695353285785116</c:v>
                </c:pt>
                <c:pt idx="11">
                  <c:v>0.14115528497321878</c:v>
                </c:pt>
                <c:pt idx="12">
                  <c:v>5.4194841742605152E-2</c:v>
                </c:pt>
                <c:pt idx="13">
                  <c:v>2.1525192316730965E-4</c:v>
                </c:pt>
                <c:pt idx="14">
                  <c:v>2.8270454809469006E-2</c:v>
                </c:pt>
                <c:pt idx="15">
                  <c:v>3.4358649958252448E-2</c:v>
                </c:pt>
                <c:pt idx="16">
                  <c:v>0.45904108525637866</c:v>
                </c:pt>
                <c:pt idx="17">
                  <c:v>8.741201158879679E-3</c:v>
                </c:pt>
                <c:pt idx="18">
                  <c:v>0.24595685171033368</c:v>
                </c:pt>
                <c:pt idx="19">
                  <c:v>0.14797725950866339</c:v>
                </c:pt>
                <c:pt idx="20">
                  <c:v>5.1559788765330135E-2</c:v>
                </c:pt>
                <c:pt idx="21">
                  <c:v>1.7745008158529993E-3</c:v>
                </c:pt>
                <c:pt idx="22">
                  <c:v>4.0247003656522569E-2</c:v>
                </c:pt>
                <c:pt idx="23">
                  <c:v>4.4702309128038707E-2</c:v>
                </c:pt>
                <c:pt idx="24">
                  <c:v>0.32869298086783544</c:v>
                </c:pt>
                <c:pt idx="25">
                  <c:v>0.34681053203209705</c:v>
                </c:pt>
                <c:pt idx="26">
                  <c:v>0.10429196753570107</c:v>
                </c:pt>
                <c:pt idx="27">
                  <c:v>6.5460929940070689E-2</c:v>
                </c:pt>
                <c:pt idx="28">
                  <c:v>3.2142140480775468E-2</c:v>
                </c:pt>
                <c:pt idx="29">
                  <c:v>8.9997490201631711E-2</c:v>
                </c:pt>
                <c:pt idx="30">
                  <c:v>3.2603958941888521E-2</c:v>
                </c:pt>
              </c:numCache>
            </c:numRef>
          </c:val>
          <c:extLst>
            <c:ext xmlns:c16="http://schemas.microsoft.com/office/drawing/2014/chart" uri="{C3380CC4-5D6E-409C-BE32-E72D297353CC}">
              <c16:uniqueId val="{00000001-222E-47FE-AAE2-5929D0C0668D}"/>
            </c:ext>
          </c:extLst>
        </c:ser>
        <c:dLbls>
          <c:showLegendKey val="0"/>
          <c:showVal val="0"/>
          <c:showCatName val="0"/>
          <c:showSerName val="0"/>
          <c:showPercent val="0"/>
          <c:showBubbleSize val="0"/>
        </c:dLbls>
        <c:gapWidth val="219"/>
        <c:overlap val="-27"/>
        <c:axId val="1244099455"/>
        <c:axId val="1244107775"/>
      </c:barChart>
      <c:catAx>
        <c:axId val="124409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44107775"/>
        <c:crosses val="autoZero"/>
        <c:auto val="1"/>
        <c:lblAlgn val="ctr"/>
        <c:lblOffset val="100"/>
        <c:noMultiLvlLbl val="0"/>
      </c:catAx>
      <c:valAx>
        <c:axId val="1244107775"/>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44099455"/>
        <c:crosses val="autoZero"/>
        <c:crossBetween val="between"/>
      </c:valAx>
      <c:spPr>
        <a:noFill/>
        <a:ln>
          <a:noFill/>
        </a:ln>
        <a:effectLst/>
      </c:spPr>
    </c:plotArea>
    <c:legend>
      <c:legendPos val="t"/>
      <c:layout>
        <c:manualLayout>
          <c:xMode val="edge"/>
          <c:yMode val="edge"/>
          <c:x val="0.80205963475984654"/>
          <c:y val="0.14105789720597467"/>
          <c:w val="0.17659690469369391"/>
          <c:h val="5.4878418826344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9-13'!$B$106</c:f>
              <c:strCache>
                <c:ptCount val="1"/>
                <c:pt idx="0">
                  <c:v>1993</c:v>
                </c:pt>
              </c:strCache>
            </c:strRef>
          </c:tx>
          <c:spPr>
            <a:solidFill>
              <a:schemeClr val="accent6">
                <a:lumMod val="40000"/>
                <a:lumOff val="60000"/>
              </a:schemeClr>
            </a:solidFill>
            <a:ln>
              <a:noFill/>
            </a:ln>
            <a:effectLst/>
          </c:spPr>
          <c:invertIfNegative val="0"/>
          <c:cat>
            <c:strRef>
              <c:f>'Figur 9-13'!$A$107:$A$114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9-13'!$B$107:$B$114</c:f>
              <c:numCache>
                <c:formatCode>0%</c:formatCode>
                <c:ptCount val="8"/>
                <c:pt idx="0">
                  <c:v>0.38620426579012906</c:v>
                </c:pt>
                <c:pt idx="1">
                  <c:v>2.1665904204680272E-2</c:v>
                </c:pt>
                <c:pt idx="2">
                  <c:v>0.28237065158782887</c:v>
                </c:pt>
                <c:pt idx="3">
                  <c:v>0.15638291186861797</c:v>
                </c:pt>
                <c:pt idx="4">
                  <c:v>7.1296739430324552E-2</c:v>
                </c:pt>
                <c:pt idx="5">
                  <c:v>6.6218326907883937E-3</c:v>
                </c:pt>
                <c:pt idx="6">
                  <c:v>4.4018356078155498E-2</c:v>
                </c:pt>
                <c:pt idx="7">
                  <c:v>3.1439338349475328E-2</c:v>
                </c:pt>
              </c:numCache>
            </c:numRef>
          </c:val>
          <c:extLst>
            <c:ext xmlns:c16="http://schemas.microsoft.com/office/drawing/2014/chart" uri="{C3380CC4-5D6E-409C-BE32-E72D297353CC}">
              <c16:uniqueId val="{00000000-B0F1-457F-9D5D-159D32728909}"/>
            </c:ext>
          </c:extLst>
        </c:ser>
        <c:ser>
          <c:idx val="1"/>
          <c:order val="1"/>
          <c:tx>
            <c:strRef>
              <c:f>'Figur 9-13'!$C$106</c:f>
              <c:strCache>
                <c:ptCount val="1"/>
                <c:pt idx="0">
                  <c:v>2021</c:v>
                </c:pt>
              </c:strCache>
            </c:strRef>
          </c:tx>
          <c:spPr>
            <a:solidFill>
              <a:schemeClr val="accent6">
                <a:lumMod val="75000"/>
              </a:schemeClr>
            </a:solidFill>
            <a:ln>
              <a:noFill/>
            </a:ln>
            <a:effectLst/>
          </c:spPr>
          <c:invertIfNegative val="0"/>
          <c:cat>
            <c:strRef>
              <c:f>'Figur 9-13'!$A$107:$A$114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9-13'!$C$107:$C$114</c:f>
              <c:numCache>
                <c:formatCode>0%</c:formatCode>
                <c:ptCount val="8"/>
                <c:pt idx="0">
                  <c:v>0.40682313548062565</c:v>
                </c:pt>
                <c:pt idx="1">
                  <c:v>2.0135845220257641E-2</c:v>
                </c:pt>
                <c:pt idx="2">
                  <c:v>0.2608868798196049</c:v>
                </c:pt>
                <c:pt idx="3">
                  <c:v>0.13166184306553541</c:v>
                </c:pt>
                <c:pt idx="4">
                  <c:v>7.0735385589203961E-2</c:v>
                </c:pt>
                <c:pt idx="5">
                  <c:v>9.3305701724336158E-3</c:v>
                </c:pt>
                <c:pt idx="6">
                  <c:v>6.3564422123689832E-2</c:v>
                </c:pt>
                <c:pt idx="7">
                  <c:v>3.6861918528649007E-2</c:v>
                </c:pt>
              </c:numCache>
            </c:numRef>
          </c:val>
          <c:extLst>
            <c:ext xmlns:c16="http://schemas.microsoft.com/office/drawing/2014/chart" uri="{C3380CC4-5D6E-409C-BE32-E72D297353CC}">
              <c16:uniqueId val="{00000001-B0F1-457F-9D5D-159D32728909}"/>
            </c:ext>
          </c:extLst>
        </c:ser>
        <c:dLbls>
          <c:showLegendKey val="0"/>
          <c:showVal val="0"/>
          <c:showCatName val="0"/>
          <c:showSerName val="0"/>
          <c:showPercent val="0"/>
          <c:showBubbleSize val="0"/>
        </c:dLbls>
        <c:gapWidth val="219"/>
        <c:overlap val="-27"/>
        <c:axId val="1251874559"/>
        <c:axId val="1251858335"/>
      </c:barChart>
      <c:catAx>
        <c:axId val="1251874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8335"/>
        <c:crosses val="autoZero"/>
        <c:auto val="1"/>
        <c:lblAlgn val="ctr"/>
        <c:lblOffset val="100"/>
        <c:noMultiLvlLbl val="0"/>
      </c:catAx>
      <c:valAx>
        <c:axId val="1251858335"/>
        <c:scaling>
          <c:orientation val="minMax"/>
          <c:max val="0.4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74559"/>
        <c:crosses val="autoZero"/>
        <c:crossBetween val="between"/>
      </c:valAx>
      <c:spPr>
        <a:noFill/>
        <a:ln>
          <a:noFill/>
        </a:ln>
        <a:effectLst/>
      </c:spPr>
    </c:plotArea>
    <c:legend>
      <c:legendPos val="t"/>
      <c:layout>
        <c:manualLayout>
          <c:xMode val="edge"/>
          <c:yMode val="edge"/>
          <c:x val="0.75926524529209971"/>
          <c:y val="6.3558430660851414E-2"/>
          <c:w val="0.21404237374674273"/>
          <c:h val="7.73201287983332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9-13'!$F$106</c:f>
              <c:strCache>
                <c:ptCount val="1"/>
                <c:pt idx="0">
                  <c:v>1993</c:v>
                </c:pt>
              </c:strCache>
            </c:strRef>
          </c:tx>
          <c:spPr>
            <a:solidFill>
              <a:schemeClr val="accent6">
                <a:lumMod val="40000"/>
                <a:lumOff val="60000"/>
              </a:schemeClr>
            </a:solidFill>
            <a:ln>
              <a:noFill/>
            </a:ln>
            <a:effectLst/>
          </c:spPr>
          <c:invertIfNegative val="0"/>
          <c:cat>
            <c:strRef>
              <c:f>'Figur 9-13'!$E$107:$E$113</c:f>
              <c:strCache>
                <c:ptCount val="7"/>
                <c:pt idx="0">
                  <c:v>Tall</c:v>
                </c:pt>
                <c:pt idx="1">
                  <c:v>Contorta</c:v>
                </c:pt>
                <c:pt idx="2">
                  <c:v>Gran</c:v>
                </c:pt>
                <c:pt idx="3">
                  <c:v>Barrbland</c:v>
                </c:pt>
                <c:pt idx="4">
                  <c:v>Bland</c:v>
                </c:pt>
                <c:pt idx="5">
                  <c:v>Övrig lövskog</c:v>
                </c:pt>
                <c:pt idx="6">
                  <c:v>Slutenhet=0</c:v>
                </c:pt>
              </c:strCache>
            </c:strRef>
          </c:cat>
          <c:val>
            <c:numRef>
              <c:f>'Figur 9-13'!$F$107:$F$113</c:f>
              <c:numCache>
                <c:formatCode>0%</c:formatCode>
                <c:ptCount val="7"/>
                <c:pt idx="0">
                  <c:v>0.51727615848752073</c:v>
                </c:pt>
                <c:pt idx="1">
                  <c:v>2.8399276879223487E-2</c:v>
                </c:pt>
                <c:pt idx="2">
                  <c:v>0.15717589554954062</c:v>
                </c:pt>
                <c:pt idx="3">
                  <c:v>0.1483430724150136</c:v>
                </c:pt>
                <c:pt idx="4">
                  <c:v>8.9627474329265558E-2</c:v>
                </c:pt>
                <c:pt idx="5">
                  <c:v>3.3703242024532704E-2</c:v>
                </c:pt>
                <c:pt idx="6">
                  <c:v>2.5474880314903463E-2</c:v>
                </c:pt>
              </c:numCache>
            </c:numRef>
          </c:val>
          <c:extLst>
            <c:ext xmlns:c16="http://schemas.microsoft.com/office/drawing/2014/chart" uri="{C3380CC4-5D6E-409C-BE32-E72D297353CC}">
              <c16:uniqueId val="{00000000-1CB6-402F-B986-8F015C0A9B49}"/>
            </c:ext>
          </c:extLst>
        </c:ser>
        <c:ser>
          <c:idx val="1"/>
          <c:order val="1"/>
          <c:tx>
            <c:strRef>
              <c:f>'Figur 9-13'!$G$106</c:f>
              <c:strCache>
                <c:ptCount val="1"/>
                <c:pt idx="0">
                  <c:v>2021</c:v>
                </c:pt>
              </c:strCache>
            </c:strRef>
          </c:tx>
          <c:spPr>
            <a:solidFill>
              <a:schemeClr val="accent6">
                <a:lumMod val="75000"/>
              </a:schemeClr>
            </a:solidFill>
            <a:ln>
              <a:noFill/>
            </a:ln>
            <a:effectLst/>
          </c:spPr>
          <c:invertIfNegative val="0"/>
          <c:cat>
            <c:strRef>
              <c:f>'Figur 9-13'!$E$107:$E$113</c:f>
              <c:strCache>
                <c:ptCount val="7"/>
                <c:pt idx="0">
                  <c:v>Tall</c:v>
                </c:pt>
                <c:pt idx="1">
                  <c:v>Contorta</c:v>
                </c:pt>
                <c:pt idx="2">
                  <c:v>Gran</c:v>
                </c:pt>
                <c:pt idx="3">
                  <c:v>Barrbland</c:v>
                </c:pt>
                <c:pt idx="4">
                  <c:v>Bland</c:v>
                </c:pt>
                <c:pt idx="5">
                  <c:v>Övrig lövskog</c:v>
                </c:pt>
                <c:pt idx="6">
                  <c:v>Slutenhet=0</c:v>
                </c:pt>
              </c:strCache>
            </c:strRef>
          </c:cat>
          <c:val>
            <c:numRef>
              <c:f>'Figur 9-13'!$G$107:$G$113</c:f>
              <c:numCache>
                <c:formatCode>0%</c:formatCode>
                <c:ptCount val="7"/>
                <c:pt idx="0">
                  <c:v>0.5606384915835787</c:v>
                </c:pt>
                <c:pt idx="1">
                  <c:v>2.383181414960334E-2</c:v>
                </c:pt>
                <c:pt idx="2">
                  <c:v>0.14047107729496111</c:v>
                </c:pt>
                <c:pt idx="3">
                  <c:v>0.13136986864352002</c:v>
                </c:pt>
                <c:pt idx="4">
                  <c:v>7.2901447307582218E-2</c:v>
                </c:pt>
                <c:pt idx="5">
                  <c:v>4.6649739418514052E-2</c:v>
                </c:pt>
                <c:pt idx="6">
                  <c:v>2.4137561602240495E-2</c:v>
                </c:pt>
              </c:numCache>
            </c:numRef>
          </c:val>
          <c:extLst>
            <c:ext xmlns:c16="http://schemas.microsoft.com/office/drawing/2014/chart" uri="{C3380CC4-5D6E-409C-BE32-E72D297353CC}">
              <c16:uniqueId val="{00000001-1CB6-402F-B986-8F015C0A9B49}"/>
            </c:ext>
          </c:extLst>
        </c:ser>
        <c:dLbls>
          <c:showLegendKey val="0"/>
          <c:showVal val="0"/>
          <c:showCatName val="0"/>
          <c:showSerName val="0"/>
          <c:showPercent val="0"/>
          <c:showBubbleSize val="0"/>
        </c:dLbls>
        <c:gapWidth val="219"/>
        <c:overlap val="-27"/>
        <c:axId val="1251848767"/>
        <c:axId val="1251859167"/>
      </c:barChart>
      <c:catAx>
        <c:axId val="125184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167"/>
        <c:crosses val="autoZero"/>
        <c:auto val="1"/>
        <c:lblAlgn val="ctr"/>
        <c:lblOffset val="100"/>
        <c:noMultiLvlLbl val="0"/>
      </c:catAx>
      <c:valAx>
        <c:axId val="1251859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48767"/>
        <c:crosses val="autoZero"/>
        <c:crossBetween val="between"/>
      </c:valAx>
      <c:spPr>
        <a:noFill/>
        <a:ln>
          <a:noFill/>
        </a:ln>
        <a:effectLst/>
      </c:spPr>
    </c:plotArea>
    <c:legend>
      <c:legendPos val="t"/>
      <c:layout>
        <c:manualLayout>
          <c:xMode val="edge"/>
          <c:yMode val="edge"/>
          <c:x val="0.49883724459608753"/>
          <c:y val="0.25446772551721658"/>
          <c:w val="0.33410600886546421"/>
          <c:h val="7.73201009028146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9-13'!$J$106</c:f>
              <c:strCache>
                <c:ptCount val="1"/>
                <c:pt idx="0">
                  <c:v>1993</c:v>
                </c:pt>
              </c:strCache>
            </c:strRef>
          </c:tx>
          <c:spPr>
            <a:solidFill>
              <a:schemeClr val="accent6">
                <a:lumMod val="40000"/>
                <a:lumOff val="60000"/>
              </a:schemeClr>
            </a:solidFill>
            <a:ln>
              <a:noFill/>
            </a:ln>
            <a:effectLst/>
          </c:spPr>
          <c:invertIfNegative val="0"/>
          <c:cat>
            <c:strRef>
              <c:f>'Figur 9-13'!$I$107:$I$114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9-13'!$J$107:$J$114</c:f>
              <c:numCache>
                <c:formatCode>0%</c:formatCode>
                <c:ptCount val="8"/>
                <c:pt idx="0">
                  <c:v>0.34072185669401817</c:v>
                </c:pt>
                <c:pt idx="1">
                  <c:v>4.4627790207626694E-2</c:v>
                </c:pt>
                <c:pt idx="2">
                  <c:v>0.32179133951545291</c:v>
                </c:pt>
                <c:pt idx="3">
                  <c:v>0.15944240498411125</c:v>
                </c:pt>
                <c:pt idx="4">
                  <c:v>7.067438359351938E-2</c:v>
                </c:pt>
                <c:pt idx="5">
                  <c:v>0</c:v>
                </c:pt>
                <c:pt idx="6">
                  <c:v>2.9383641299082729E-2</c:v>
                </c:pt>
                <c:pt idx="7">
                  <c:v>3.3358583706188799E-2</c:v>
                </c:pt>
              </c:numCache>
            </c:numRef>
          </c:val>
          <c:extLst>
            <c:ext xmlns:c16="http://schemas.microsoft.com/office/drawing/2014/chart" uri="{C3380CC4-5D6E-409C-BE32-E72D297353CC}">
              <c16:uniqueId val="{00000000-AC7B-44AD-AE18-C47885E60B11}"/>
            </c:ext>
          </c:extLst>
        </c:ser>
        <c:ser>
          <c:idx val="1"/>
          <c:order val="1"/>
          <c:tx>
            <c:strRef>
              <c:f>'Figur 9-13'!$K$106</c:f>
              <c:strCache>
                <c:ptCount val="1"/>
                <c:pt idx="0">
                  <c:v>2021</c:v>
                </c:pt>
              </c:strCache>
            </c:strRef>
          </c:tx>
          <c:spPr>
            <a:solidFill>
              <a:schemeClr val="accent6">
                <a:lumMod val="75000"/>
              </a:schemeClr>
            </a:solidFill>
            <a:ln>
              <a:noFill/>
            </a:ln>
            <a:effectLst/>
          </c:spPr>
          <c:invertIfNegative val="0"/>
          <c:cat>
            <c:strRef>
              <c:f>'Figur 9-13'!$I$107:$I$114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9-13'!$K$107:$K$114</c:f>
              <c:numCache>
                <c:formatCode>0%</c:formatCode>
                <c:ptCount val="8"/>
                <c:pt idx="0">
                  <c:v>0.37166167933661381</c:v>
                </c:pt>
                <c:pt idx="1">
                  <c:v>4.7292163076117694E-2</c:v>
                </c:pt>
                <c:pt idx="2">
                  <c:v>0.28484388001939026</c:v>
                </c:pt>
                <c:pt idx="3">
                  <c:v>0.14369290994046488</c:v>
                </c:pt>
                <c:pt idx="4">
                  <c:v>7.089281533656655E-2</c:v>
                </c:pt>
                <c:pt idx="5">
                  <c:v>1.9348480899644547E-4</c:v>
                </c:pt>
                <c:pt idx="6">
                  <c:v>4.3154721089360228E-2</c:v>
                </c:pt>
                <c:pt idx="7">
                  <c:v>3.8268346392490077E-2</c:v>
                </c:pt>
              </c:numCache>
            </c:numRef>
          </c:val>
          <c:extLst>
            <c:ext xmlns:c16="http://schemas.microsoft.com/office/drawing/2014/chart" uri="{C3380CC4-5D6E-409C-BE32-E72D297353CC}">
              <c16:uniqueId val="{00000001-AC7B-44AD-AE18-C47885E60B11}"/>
            </c:ext>
          </c:extLst>
        </c:ser>
        <c:dLbls>
          <c:showLegendKey val="0"/>
          <c:showVal val="0"/>
          <c:showCatName val="0"/>
          <c:showSerName val="0"/>
          <c:showPercent val="0"/>
          <c:showBubbleSize val="0"/>
        </c:dLbls>
        <c:gapWidth val="219"/>
        <c:overlap val="-27"/>
        <c:axId val="1251869983"/>
        <c:axId val="1251849599"/>
      </c:barChart>
      <c:catAx>
        <c:axId val="125186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49599"/>
        <c:crosses val="autoZero"/>
        <c:auto val="1"/>
        <c:lblAlgn val="ctr"/>
        <c:lblOffset val="100"/>
        <c:noMultiLvlLbl val="0"/>
      </c:catAx>
      <c:valAx>
        <c:axId val="1251849599"/>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69983"/>
        <c:crosses val="autoZero"/>
        <c:crossBetween val="between"/>
      </c:valAx>
      <c:spPr>
        <a:noFill/>
        <a:ln>
          <a:noFill/>
        </a:ln>
        <a:effectLst/>
      </c:spPr>
    </c:plotArea>
    <c:legend>
      <c:legendPos val="t"/>
      <c:layout>
        <c:manualLayout>
          <c:xMode val="edge"/>
          <c:yMode val="edge"/>
          <c:x val="0.59910801471767228"/>
          <c:y val="0.27875889119807978"/>
          <c:w val="0.3414134327180609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3'!$B$2</c:f>
              <c:strCache>
                <c:ptCount val="1"/>
                <c:pt idx="0">
                  <c:v>Produktiv Skogsmarksareal</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825F-4CB6-83EC-834F24FEE5AE}"/>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 3'!$A$3:$A$6</c:f>
              <c:numCache>
                <c:formatCode>General</c:formatCode>
                <c:ptCount val="4"/>
                <c:pt idx="0">
                  <c:v>2005</c:v>
                </c:pt>
                <c:pt idx="1">
                  <c:v>2010</c:v>
                </c:pt>
                <c:pt idx="2">
                  <c:v>2015</c:v>
                </c:pt>
                <c:pt idx="3">
                  <c:v>2020</c:v>
                </c:pt>
              </c:numCache>
            </c:numRef>
          </c:cat>
          <c:val>
            <c:numRef>
              <c:f>'Figur 3'!$B$3:$B$6</c:f>
              <c:numCache>
                <c:formatCode>0.0</c:formatCode>
                <c:ptCount val="4"/>
                <c:pt idx="0">
                  <c:v>23.39119976069238</c:v>
                </c:pt>
                <c:pt idx="1">
                  <c:v>23.098205609044015</c:v>
                </c:pt>
                <c:pt idx="2">
                  <c:v>23.502059823519534</c:v>
                </c:pt>
                <c:pt idx="3">
                  <c:v>23.52526353243714</c:v>
                </c:pt>
              </c:numCache>
            </c:numRef>
          </c:val>
          <c:extLst>
            <c:ext xmlns:c16="http://schemas.microsoft.com/office/drawing/2014/chart" uri="{C3380CC4-5D6E-409C-BE32-E72D297353CC}">
              <c16:uniqueId val="{00000002-825F-4CB6-83EC-834F24FEE5AE}"/>
            </c:ext>
          </c:extLst>
        </c:ser>
        <c:ser>
          <c:idx val="1"/>
          <c:order val="1"/>
          <c:tx>
            <c:strRef>
              <c:f>'Figur 3'!$C$2</c:f>
              <c:strCache>
                <c:ptCount val="1"/>
                <c:pt idx="0">
                  <c:v>Varav Virkesproduktionsmark</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 3'!$A$3:$A$6</c:f>
              <c:numCache>
                <c:formatCode>General</c:formatCode>
                <c:ptCount val="4"/>
                <c:pt idx="0">
                  <c:v>2005</c:v>
                </c:pt>
                <c:pt idx="1">
                  <c:v>2010</c:v>
                </c:pt>
                <c:pt idx="2">
                  <c:v>2015</c:v>
                </c:pt>
                <c:pt idx="3">
                  <c:v>2020</c:v>
                </c:pt>
              </c:numCache>
            </c:numRef>
          </c:cat>
          <c:val>
            <c:numRef>
              <c:f>'Figur 3'!$C$3:$C$6</c:f>
              <c:numCache>
                <c:formatCode>0.0</c:formatCode>
                <c:ptCount val="4"/>
                <c:pt idx="0">
                  <c:v>20.2</c:v>
                </c:pt>
                <c:pt idx="1">
                  <c:v>20</c:v>
                </c:pt>
                <c:pt idx="2">
                  <c:v>19.7</c:v>
                </c:pt>
                <c:pt idx="3">
                  <c:v>19.401</c:v>
                </c:pt>
              </c:numCache>
            </c:numRef>
          </c:val>
          <c:extLst>
            <c:ext xmlns:c16="http://schemas.microsoft.com/office/drawing/2014/chart" uri="{C3380CC4-5D6E-409C-BE32-E72D297353CC}">
              <c16:uniqueId val="{00000003-825F-4CB6-83EC-834F24FEE5AE}"/>
            </c:ext>
          </c:extLst>
        </c:ser>
        <c:dLbls>
          <c:showLegendKey val="0"/>
          <c:showVal val="0"/>
          <c:showCatName val="0"/>
          <c:showSerName val="0"/>
          <c:showPercent val="0"/>
          <c:showBubbleSize val="0"/>
        </c:dLbls>
        <c:gapWidth val="219"/>
        <c:overlap val="-27"/>
        <c:axId val="151189280"/>
        <c:axId val="979921744"/>
      </c:barChart>
      <c:catAx>
        <c:axId val="15118928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979921744"/>
        <c:crosses val="autoZero"/>
        <c:auto val="1"/>
        <c:lblAlgn val="ctr"/>
        <c:lblOffset val="100"/>
        <c:noMultiLvlLbl val="0"/>
      </c:catAx>
      <c:valAx>
        <c:axId val="97992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1189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9-13'!$N$106</c:f>
              <c:strCache>
                <c:ptCount val="1"/>
                <c:pt idx="0">
                  <c:v>1993</c:v>
                </c:pt>
              </c:strCache>
            </c:strRef>
          </c:tx>
          <c:spPr>
            <a:solidFill>
              <a:schemeClr val="accent6">
                <a:lumMod val="40000"/>
                <a:lumOff val="60000"/>
              </a:schemeClr>
            </a:solidFill>
            <a:ln>
              <a:noFill/>
            </a:ln>
            <a:effectLst/>
          </c:spPr>
          <c:invertIfNegative val="0"/>
          <c:cat>
            <c:strRef>
              <c:f>'Figur 9-13'!$M$107:$M$114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9-13'!$N$107:$N$114</c:f>
              <c:numCache>
                <c:formatCode>0%</c:formatCode>
                <c:ptCount val="8"/>
                <c:pt idx="0">
                  <c:v>0.40833501025174485</c:v>
                </c:pt>
                <c:pt idx="1">
                  <c:v>8.4853479981030107E-3</c:v>
                </c:pt>
                <c:pt idx="2">
                  <c:v>0.26528595850807801</c:v>
                </c:pt>
                <c:pt idx="3">
                  <c:v>0.1820788347021432</c:v>
                </c:pt>
                <c:pt idx="4">
                  <c:v>5.701372639350985E-2</c:v>
                </c:pt>
                <c:pt idx="5">
                  <c:v>1.5335274497026452E-3</c:v>
                </c:pt>
                <c:pt idx="6">
                  <c:v>4.2891953438121924E-2</c:v>
                </c:pt>
                <c:pt idx="7">
                  <c:v>3.4375641258596649E-2</c:v>
                </c:pt>
              </c:numCache>
            </c:numRef>
          </c:val>
          <c:extLst>
            <c:ext xmlns:c16="http://schemas.microsoft.com/office/drawing/2014/chart" uri="{C3380CC4-5D6E-409C-BE32-E72D297353CC}">
              <c16:uniqueId val="{00000000-5649-4391-A34E-F8E5532358D0}"/>
            </c:ext>
          </c:extLst>
        </c:ser>
        <c:ser>
          <c:idx val="1"/>
          <c:order val="1"/>
          <c:tx>
            <c:strRef>
              <c:f>'Figur 9-13'!$O$106</c:f>
              <c:strCache>
                <c:ptCount val="1"/>
                <c:pt idx="0">
                  <c:v>2021</c:v>
                </c:pt>
              </c:strCache>
            </c:strRef>
          </c:tx>
          <c:spPr>
            <a:solidFill>
              <a:schemeClr val="accent6">
                <a:lumMod val="75000"/>
              </a:schemeClr>
            </a:solidFill>
            <a:ln>
              <a:noFill/>
            </a:ln>
            <a:effectLst/>
          </c:spPr>
          <c:invertIfNegative val="0"/>
          <c:cat>
            <c:strRef>
              <c:f>'Figur 9-13'!$M$107:$M$114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9-13'!$O$107:$O$114</c:f>
              <c:numCache>
                <c:formatCode>0%</c:formatCode>
                <c:ptCount val="8"/>
                <c:pt idx="0">
                  <c:v>0.41591961848112036</c:v>
                </c:pt>
                <c:pt idx="1">
                  <c:v>4.9448005557736069E-3</c:v>
                </c:pt>
                <c:pt idx="2">
                  <c:v>0.25392589666640192</c:v>
                </c:pt>
                <c:pt idx="3">
                  <c:v>0.14623475508754943</c:v>
                </c:pt>
                <c:pt idx="4">
                  <c:v>6.4722231991904411E-2</c:v>
                </c:pt>
                <c:pt idx="5">
                  <c:v>2.47967748120805E-3</c:v>
                </c:pt>
                <c:pt idx="6">
                  <c:v>6.7032756896363663E-2</c:v>
                </c:pt>
                <c:pt idx="7">
                  <c:v>4.4740262839678531E-2</c:v>
                </c:pt>
              </c:numCache>
            </c:numRef>
          </c:val>
          <c:extLst>
            <c:ext xmlns:c16="http://schemas.microsoft.com/office/drawing/2014/chart" uri="{C3380CC4-5D6E-409C-BE32-E72D297353CC}">
              <c16:uniqueId val="{00000001-5649-4391-A34E-F8E5532358D0}"/>
            </c:ext>
          </c:extLst>
        </c:ser>
        <c:dLbls>
          <c:showLegendKey val="0"/>
          <c:showVal val="0"/>
          <c:showCatName val="0"/>
          <c:showSerName val="0"/>
          <c:showPercent val="0"/>
          <c:showBubbleSize val="0"/>
        </c:dLbls>
        <c:gapWidth val="219"/>
        <c:overlap val="-27"/>
        <c:axId val="1251854175"/>
        <c:axId val="1251867903"/>
      </c:barChart>
      <c:catAx>
        <c:axId val="125185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67903"/>
        <c:crosses val="autoZero"/>
        <c:auto val="1"/>
        <c:lblAlgn val="ctr"/>
        <c:lblOffset val="100"/>
        <c:noMultiLvlLbl val="0"/>
      </c:catAx>
      <c:valAx>
        <c:axId val="1251867903"/>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4175"/>
        <c:crosses val="autoZero"/>
        <c:crossBetween val="between"/>
      </c:valAx>
      <c:spPr>
        <a:noFill/>
        <a:ln>
          <a:noFill/>
        </a:ln>
        <a:effectLst/>
      </c:spPr>
    </c:plotArea>
    <c:legend>
      <c:legendPos val="t"/>
      <c:layout>
        <c:manualLayout>
          <c:xMode val="edge"/>
          <c:yMode val="edge"/>
          <c:x val="0.57524701514394505"/>
          <c:y val="0.2451439898683993"/>
          <c:w val="0.3340960580948607"/>
          <c:h val="7.7586749932120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9-13'!$R$106</c:f>
              <c:strCache>
                <c:ptCount val="1"/>
                <c:pt idx="0">
                  <c:v>1993</c:v>
                </c:pt>
              </c:strCache>
            </c:strRef>
          </c:tx>
          <c:spPr>
            <a:solidFill>
              <a:schemeClr val="accent6">
                <a:lumMod val="40000"/>
                <a:lumOff val="60000"/>
              </a:schemeClr>
            </a:solidFill>
            <a:ln>
              <a:noFill/>
            </a:ln>
            <a:effectLst/>
          </c:spPr>
          <c:invertIfNegative val="0"/>
          <c:cat>
            <c:strRef>
              <c:f>'Figur 9-13'!$Q$107:$Q$114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9-13'!$R$107:$R$114</c:f>
              <c:numCache>
                <c:formatCode>0%</c:formatCode>
                <c:ptCount val="8"/>
                <c:pt idx="0">
                  <c:v>0.2503844350784169</c:v>
                </c:pt>
                <c:pt idx="1">
                  <c:v>2.0769848019669385E-4</c:v>
                </c:pt>
                <c:pt idx="2">
                  <c:v>0.41255730947985036</c:v>
                </c:pt>
                <c:pt idx="3">
                  <c:v>0.13630923495562866</c:v>
                </c:pt>
                <c:pt idx="4">
                  <c:v>6.3690113995473502E-2</c:v>
                </c:pt>
                <c:pt idx="5">
                  <c:v>2.7953624364373875E-2</c:v>
                </c:pt>
                <c:pt idx="6">
                  <c:v>7.5197955035726682E-2</c:v>
                </c:pt>
                <c:pt idx="7">
                  <c:v>3.3699628610333376E-2</c:v>
                </c:pt>
              </c:numCache>
            </c:numRef>
          </c:val>
          <c:extLst>
            <c:ext xmlns:c16="http://schemas.microsoft.com/office/drawing/2014/chart" uri="{C3380CC4-5D6E-409C-BE32-E72D297353CC}">
              <c16:uniqueId val="{00000000-F175-4D07-9826-A716DDC7295E}"/>
            </c:ext>
          </c:extLst>
        </c:ser>
        <c:ser>
          <c:idx val="1"/>
          <c:order val="1"/>
          <c:tx>
            <c:strRef>
              <c:f>'Figur 9-13'!$S$106</c:f>
              <c:strCache>
                <c:ptCount val="1"/>
                <c:pt idx="0">
                  <c:v>2021</c:v>
                </c:pt>
              </c:strCache>
            </c:strRef>
          </c:tx>
          <c:spPr>
            <a:solidFill>
              <a:schemeClr val="accent6">
                <a:lumMod val="75000"/>
              </a:schemeClr>
            </a:solidFill>
            <a:ln>
              <a:noFill/>
            </a:ln>
            <a:effectLst/>
          </c:spPr>
          <c:invertIfNegative val="0"/>
          <c:cat>
            <c:strRef>
              <c:f>'Figur 9-13'!$Q$107:$Q$114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9-13'!$S$107:$S$114</c:f>
              <c:numCache>
                <c:formatCode>0%</c:formatCode>
                <c:ptCount val="8"/>
                <c:pt idx="0">
                  <c:v>0.2393279305654579</c:v>
                </c:pt>
                <c:pt idx="1">
                  <c:v>0</c:v>
                </c:pt>
                <c:pt idx="2">
                  <c:v>0.39595099702813691</c:v>
                </c:pt>
                <c:pt idx="3">
                  <c:v>0.10297003352690358</c:v>
                </c:pt>
                <c:pt idx="4">
                  <c:v>7.4043127657206789E-2</c:v>
                </c:pt>
                <c:pt idx="5">
                  <c:v>3.9038349746696711E-2</c:v>
                </c:pt>
                <c:pt idx="6">
                  <c:v>0.10524199424327015</c:v>
                </c:pt>
                <c:pt idx="7">
                  <c:v>4.3427567232328025E-2</c:v>
                </c:pt>
              </c:numCache>
            </c:numRef>
          </c:val>
          <c:extLst>
            <c:ext xmlns:c16="http://schemas.microsoft.com/office/drawing/2014/chart" uri="{C3380CC4-5D6E-409C-BE32-E72D297353CC}">
              <c16:uniqueId val="{00000001-F175-4D07-9826-A716DDC7295E}"/>
            </c:ext>
          </c:extLst>
        </c:ser>
        <c:dLbls>
          <c:showLegendKey val="0"/>
          <c:showVal val="0"/>
          <c:showCatName val="0"/>
          <c:showSerName val="0"/>
          <c:showPercent val="0"/>
          <c:showBubbleSize val="0"/>
        </c:dLbls>
        <c:gapWidth val="219"/>
        <c:overlap val="-27"/>
        <c:axId val="1251859583"/>
        <c:axId val="1251859999"/>
      </c:barChart>
      <c:catAx>
        <c:axId val="1251859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999"/>
        <c:crosses val="autoZero"/>
        <c:auto val="1"/>
        <c:lblAlgn val="ctr"/>
        <c:lblOffset val="100"/>
        <c:noMultiLvlLbl val="0"/>
      </c:catAx>
      <c:valAx>
        <c:axId val="1251859999"/>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583"/>
        <c:crosses val="autoZero"/>
        <c:crossBetween val="between"/>
      </c:valAx>
      <c:spPr>
        <a:noFill/>
        <a:ln>
          <a:noFill/>
        </a:ln>
        <a:effectLst/>
      </c:spPr>
    </c:plotArea>
    <c:legend>
      <c:legendPos val="t"/>
      <c:layout>
        <c:manualLayout>
          <c:xMode val="edge"/>
          <c:yMode val="edge"/>
          <c:x val="0.7314656505031174"/>
          <c:y val="0.30246913580246915"/>
          <c:w val="0.24227406912120203"/>
          <c:h val="8.33339165937591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6">
              <a:lumMod val="40000"/>
              <a:lumOff val="60000"/>
            </a:schemeClr>
          </a:solidFill>
          <a:ln>
            <a:noFill/>
          </a:ln>
          <a:effectLst/>
        </c:spPr>
        <c:marker>
          <c:symbol val="none"/>
        </c:marker>
      </c:pivotFmt>
      <c:pivotFmt>
        <c:idx val="10"/>
        <c:spPr>
          <a:solidFill>
            <a:srgbClr val="00B0F0"/>
          </a:solidFill>
          <a:ln>
            <a:noFill/>
          </a:ln>
          <a:effectLst/>
        </c:spPr>
        <c:marker>
          <c:symbol val="none"/>
        </c:marker>
      </c:pivotFmt>
    </c:pivotFmts>
    <c:plotArea>
      <c:layout/>
      <c:barChart>
        <c:barDir val="col"/>
        <c:grouping val="clustered"/>
        <c:varyColors val="0"/>
        <c:ser>
          <c:idx val="0"/>
          <c:order val="0"/>
          <c:tx>
            <c:strRef>
              <c:f>'Figur 9-13'!$B$40</c:f>
              <c:strCache>
                <c:ptCount val="1"/>
                <c:pt idx="0">
                  <c:v>A</c:v>
                </c:pt>
              </c:strCache>
            </c:strRef>
          </c:tx>
          <c:spPr>
            <a:solidFill>
              <a:schemeClr val="accent1"/>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9-13'!$B$41:$B$48</c:f>
              <c:numCache>
                <c:formatCode>0%</c:formatCode>
                <c:ptCount val="8"/>
                <c:pt idx="0">
                  <c:v>7.7862712456278618E-3</c:v>
                </c:pt>
                <c:pt idx="1">
                  <c:v>5.2037791734495459E-3</c:v>
                </c:pt>
                <c:pt idx="2">
                  <c:v>1.0222256126445244E-2</c:v>
                </c:pt>
                <c:pt idx="3">
                  <c:v>5.5161848906924524E-3</c:v>
                </c:pt>
                <c:pt idx="4">
                  <c:v>6.1395103127307822E-3</c:v>
                </c:pt>
                <c:pt idx="5">
                  <c:v>1.0203579201215274E-2</c:v>
                </c:pt>
                <c:pt idx="6">
                  <c:v>1.1195391572879977E-2</c:v>
                </c:pt>
                <c:pt idx="7">
                  <c:v>8.2092650448797287E-3</c:v>
                </c:pt>
              </c:numCache>
            </c:numRef>
          </c:val>
          <c:extLst>
            <c:ext xmlns:c16="http://schemas.microsoft.com/office/drawing/2014/chart" uri="{C3380CC4-5D6E-409C-BE32-E72D297353CC}">
              <c16:uniqueId val="{00000000-6FFF-4804-BB68-A5E9153452FB}"/>
            </c:ext>
          </c:extLst>
        </c:ser>
        <c:ser>
          <c:idx val="1"/>
          <c:order val="1"/>
          <c:tx>
            <c:strRef>
              <c:f>'Figur 9-13'!$C$40</c:f>
              <c:strCache>
                <c:ptCount val="1"/>
                <c:pt idx="0">
                  <c:v>B1</c:v>
                </c:pt>
              </c:strCache>
            </c:strRef>
          </c:tx>
          <c:spPr>
            <a:solidFill>
              <a:schemeClr val="accent2"/>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9-13'!$C$41:$C$48</c:f>
              <c:numCache>
                <c:formatCode>0%</c:formatCode>
                <c:ptCount val="8"/>
                <c:pt idx="0">
                  <c:v>7.4112088630522932E-2</c:v>
                </c:pt>
                <c:pt idx="1">
                  <c:v>4.0244227432183026E-2</c:v>
                </c:pt>
                <c:pt idx="2">
                  <c:v>7.324841348203294E-2</c:v>
                </c:pt>
                <c:pt idx="3">
                  <c:v>4.1213200283342875E-2</c:v>
                </c:pt>
                <c:pt idx="4">
                  <c:v>3.3694426968258764E-2</c:v>
                </c:pt>
                <c:pt idx="5">
                  <c:v>1.8984397196979825E-2</c:v>
                </c:pt>
                <c:pt idx="6">
                  <c:v>2.367949866320973E-2</c:v>
                </c:pt>
                <c:pt idx="7">
                  <c:v>6.184192909600017E-2</c:v>
                </c:pt>
              </c:numCache>
            </c:numRef>
          </c:val>
          <c:extLst>
            <c:ext xmlns:c16="http://schemas.microsoft.com/office/drawing/2014/chart" uri="{C3380CC4-5D6E-409C-BE32-E72D297353CC}">
              <c16:uniqueId val="{00000001-6FFF-4804-BB68-A5E9153452FB}"/>
            </c:ext>
          </c:extLst>
        </c:ser>
        <c:ser>
          <c:idx val="2"/>
          <c:order val="2"/>
          <c:tx>
            <c:strRef>
              <c:f>'Figur 9-13'!$D$40</c:f>
              <c:strCache>
                <c:ptCount val="1"/>
                <c:pt idx="0">
                  <c:v>B2-B3</c:v>
                </c:pt>
              </c:strCache>
            </c:strRef>
          </c:tx>
          <c:spPr>
            <a:solidFill>
              <a:schemeClr val="accent3"/>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9-13'!$D$41:$D$48</c:f>
              <c:numCache>
                <c:formatCode>0%</c:formatCode>
                <c:ptCount val="8"/>
                <c:pt idx="0">
                  <c:v>0.15856601215999663</c:v>
                </c:pt>
                <c:pt idx="1">
                  <c:v>0.17344863130210444</c:v>
                </c:pt>
                <c:pt idx="2">
                  <c:v>0.21296721856555745</c:v>
                </c:pt>
                <c:pt idx="3">
                  <c:v>0.13621515050349151</c:v>
                </c:pt>
                <c:pt idx="4">
                  <c:v>0.21962712434198525</c:v>
                </c:pt>
                <c:pt idx="5">
                  <c:v>7.7135290864068951E-2</c:v>
                </c:pt>
                <c:pt idx="6">
                  <c:v>0.23368209438807902</c:v>
                </c:pt>
                <c:pt idx="7">
                  <c:v>0.17921058687911859</c:v>
                </c:pt>
              </c:numCache>
            </c:numRef>
          </c:val>
          <c:extLst>
            <c:ext xmlns:c16="http://schemas.microsoft.com/office/drawing/2014/chart" uri="{C3380CC4-5D6E-409C-BE32-E72D297353CC}">
              <c16:uniqueId val="{00000002-6FFF-4804-BB68-A5E9153452FB}"/>
            </c:ext>
          </c:extLst>
        </c:ser>
        <c:ser>
          <c:idx val="3"/>
          <c:order val="3"/>
          <c:tx>
            <c:strRef>
              <c:f>'Figur 9-13'!$E$40</c:f>
              <c:strCache>
                <c:ptCount val="1"/>
                <c:pt idx="0">
                  <c:v>C1</c:v>
                </c:pt>
              </c:strCache>
            </c:strRef>
          </c:tx>
          <c:spPr>
            <a:solidFill>
              <a:schemeClr val="accent6">
                <a:lumMod val="40000"/>
                <a:lumOff val="60000"/>
              </a:schemeClr>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9-13'!$E$41:$E$48</c:f>
              <c:numCache>
                <c:formatCode>0%</c:formatCode>
                <c:ptCount val="8"/>
                <c:pt idx="0">
                  <c:v>0.23089141654684478</c:v>
                </c:pt>
                <c:pt idx="1">
                  <c:v>0.57119833470849668</c:v>
                </c:pt>
                <c:pt idx="2">
                  <c:v>0.16970666050687236</c:v>
                </c:pt>
                <c:pt idx="3">
                  <c:v>0.22599304750610535</c:v>
                </c:pt>
                <c:pt idx="4">
                  <c:v>0.3172173563619059</c:v>
                </c:pt>
                <c:pt idx="5">
                  <c:v>4.3802647898526684E-2</c:v>
                </c:pt>
                <c:pt idx="6">
                  <c:v>0.16524999146588357</c:v>
                </c:pt>
                <c:pt idx="7">
                  <c:v>0.22095860769825706</c:v>
                </c:pt>
              </c:numCache>
            </c:numRef>
          </c:val>
          <c:extLst>
            <c:ext xmlns:c16="http://schemas.microsoft.com/office/drawing/2014/chart" uri="{C3380CC4-5D6E-409C-BE32-E72D297353CC}">
              <c16:uniqueId val="{00000003-6FFF-4804-BB68-A5E9153452FB}"/>
            </c:ext>
          </c:extLst>
        </c:ser>
        <c:ser>
          <c:idx val="4"/>
          <c:order val="4"/>
          <c:tx>
            <c:strRef>
              <c:f>'Figur 9-13'!$F$40</c:f>
              <c:strCache>
                <c:ptCount val="1"/>
                <c:pt idx="0">
                  <c:v>C2-C4</c:v>
                </c:pt>
              </c:strCache>
            </c:strRef>
          </c:tx>
          <c:spPr>
            <a:solidFill>
              <a:srgbClr val="00B0F0"/>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9-13'!$F$41:$F$48</c:f>
              <c:numCache>
                <c:formatCode>0%</c:formatCode>
                <c:ptCount val="8"/>
                <c:pt idx="0">
                  <c:v>0.22880619988462489</c:v>
                </c:pt>
                <c:pt idx="1">
                  <c:v>0.15559834789004964</c:v>
                </c:pt>
                <c:pt idx="2">
                  <c:v>0.18885352424509527</c:v>
                </c:pt>
                <c:pt idx="3">
                  <c:v>0.22248465622985594</c:v>
                </c:pt>
                <c:pt idx="4">
                  <c:v>0.14655450606017276</c:v>
                </c:pt>
                <c:pt idx="5">
                  <c:v>0.20761682345334409</c:v>
                </c:pt>
                <c:pt idx="6">
                  <c:v>6.2392428778822631E-2</c:v>
                </c:pt>
                <c:pt idx="7">
                  <c:v>0.19836056913557792</c:v>
                </c:pt>
              </c:numCache>
            </c:numRef>
          </c:val>
          <c:extLst>
            <c:ext xmlns:c16="http://schemas.microsoft.com/office/drawing/2014/chart" uri="{C3380CC4-5D6E-409C-BE32-E72D297353CC}">
              <c16:uniqueId val="{00000004-6FFF-4804-BB68-A5E9153452FB}"/>
            </c:ext>
          </c:extLst>
        </c:ser>
        <c:ser>
          <c:idx val="5"/>
          <c:order val="5"/>
          <c:tx>
            <c:strRef>
              <c:f>'Figur 9-13'!$G$40</c:f>
              <c:strCache>
                <c:ptCount val="1"/>
                <c:pt idx="0">
                  <c:v>D1</c:v>
                </c:pt>
              </c:strCache>
            </c:strRef>
          </c:tx>
          <c:spPr>
            <a:solidFill>
              <a:schemeClr val="accent6"/>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9-13'!$G$41:$G$48</c:f>
              <c:numCache>
                <c:formatCode>0%</c:formatCode>
                <c:ptCount val="8"/>
                <c:pt idx="0">
                  <c:v>0.10325636092023464</c:v>
                </c:pt>
                <c:pt idx="1">
                  <c:v>5.1577946148959448E-2</c:v>
                </c:pt>
                <c:pt idx="2">
                  <c:v>0.1137577682751116</c:v>
                </c:pt>
                <c:pt idx="3">
                  <c:v>0.12718043057948875</c:v>
                </c:pt>
                <c:pt idx="4">
                  <c:v>0.10088595249980967</c:v>
                </c:pt>
                <c:pt idx="5">
                  <c:v>0.13948709520477265</c:v>
                </c:pt>
                <c:pt idx="6">
                  <c:v>0.10185997792312498</c:v>
                </c:pt>
                <c:pt idx="7">
                  <c:v>0.10837566770918709</c:v>
                </c:pt>
              </c:numCache>
            </c:numRef>
          </c:val>
          <c:extLst>
            <c:ext xmlns:c16="http://schemas.microsoft.com/office/drawing/2014/chart" uri="{C3380CC4-5D6E-409C-BE32-E72D297353CC}">
              <c16:uniqueId val="{00000005-6FFF-4804-BB68-A5E9153452FB}"/>
            </c:ext>
          </c:extLst>
        </c:ser>
        <c:ser>
          <c:idx val="6"/>
          <c:order val="6"/>
          <c:tx>
            <c:strRef>
              <c:f>'Figur 9-13'!$H$40</c:f>
              <c:strCache>
                <c:ptCount val="1"/>
                <c:pt idx="0">
                  <c:v>D2</c:v>
                </c:pt>
              </c:strCache>
            </c:strRef>
          </c:tx>
          <c:spPr>
            <a:solidFill>
              <a:schemeClr val="accent1">
                <a:lumMod val="60000"/>
              </a:schemeClr>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9-13'!$H$41:$H$48</c:f>
              <c:numCache>
                <c:formatCode>0%</c:formatCode>
                <c:ptCount val="8"/>
                <c:pt idx="0">
                  <c:v>0.19658165061214819</c:v>
                </c:pt>
                <c:pt idx="1">
                  <c:v>2.7287333447572047E-3</c:v>
                </c:pt>
                <c:pt idx="2">
                  <c:v>0.23124415879888521</c:v>
                </c:pt>
                <c:pt idx="3">
                  <c:v>0.24139733000702321</c:v>
                </c:pt>
                <c:pt idx="4">
                  <c:v>0.17588112345513687</c:v>
                </c:pt>
                <c:pt idx="5">
                  <c:v>0.50277016618109249</c:v>
                </c:pt>
                <c:pt idx="6">
                  <c:v>0.40194061720799984</c:v>
                </c:pt>
                <c:pt idx="7">
                  <c:v>0.22304337443697969</c:v>
                </c:pt>
              </c:numCache>
            </c:numRef>
          </c:val>
          <c:extLst>
            <c:ext xmlns:c16="http://schemas.microsoft.com/office/drawing/2014/chart" uri="{C3380CC4-5D6E-409C-BE32-E72D297353CC}">
              <c16:uniqueId val="{00000006-6FFF-4804-BB68-A5E9153452FB}"/>
            </c:ext>
          </c:extLst>
        </c:ser>
        <c:dLbls>
          <c:showLegendKey val="0"/>
          <c:showVal val="0"/>
          <c:showCatName val="0"/>
          <c:showSerName val="0"/>
          <c:showPercent val="0"/>
          <c:showBubbleSize val="0"/>
        </c:dLbls>
        <c:gapWidth val="219"/>
        <c:overlap val="-27"/>
        <c:axId val="1729479599"/>
        <c:axId val="1729480015"/>
      </c:barChart>
      <c:catAx>
        <c:axId val="172947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29480015"/>
        <c:crosses val="autoZero"/>
        <c:auto val="1"/>
        <c:lblAlgn val="ctr"/>
        <c:lblOffset val="100"/>
        <c:noMultiLvlLbl val="0"/>
      </c:catAx>
      <c:valAx>
        <c:axId val="1729480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2947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14 &amp; 15'!$E$37</c:f>
              <c:strCache>
                <c:ptCount val="1"/>
                <c:pt idx="0">
                  <c:v>Götaland</c:v>
                </c:pt>
              </c:strCache>
            </c:strRef>
          </c:tx>
          <c:spPr>
            <a:ln w="44450" cap="rnd">
              <a:solidFill>
                <a:schemeClr val="accent6">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15'!$E$45:$E$61</c:f>
              <c:numCache>
                <c:formatCode>0</c:formatCode>
                <c:ptCount val="17"/>
                <c:pt idx="0">
                  <c:v>30.565095158831813</c:v>
                </c:pt>
                <c:pt idx="1">
                  <c:v>33.086179576734509</c:v>
                </c:pt>
                <c:pt idx="2">
                  <c:v>35.93261692544597</c:v>
                </c:pt>
                <c:pt idx="3">
                  <c:v>37.612435739905386</c:v>
                </c:pt>
                <c:pt idx="4">
                  <c:v>38.861050008396582</c:v>
                </c:pt>
                <c:pt idx="5">
                  <c:v>41.056939003917179</c:v>
                </c:pt>
                <c:pt idx="6">
                  <c:v>42.84230944540851</c:v>
                </c:pt>
                <c:pt idx="7">
                  <c:v>41.973189689602563</c:v>
                </c:pt>
                <c:pt idx="8">
                  <c:v>43.61284820920978</c:v>
                </c:pt>
                <c:pt idx="9">
                  <c:v>45.279432341813418</c:v>
                </c:pt>
                <c:pt idx="10">
                  <c:v>44.199934755127835</c:v>
                </c:pt>
                <c:pt idx="11">
                  <c:v>45.286250553089445</c:v>
                </c:pt>
                <c:pt idx="12">
                  <c:v>46.159591050984311</c:v>
                </c:pt>
                <c:pt idx="13">
                  <c:v>47.326038422764675</c:v>
                </c:pt>
                <c:pt idx="14">
                  <c:v>46.12936572249064</c:v>
                </c:pt>
                <c:pt idx="15">
                  <c:v>46.255261115467938</c:v>
                </c:pt>
                <c:pt idx="16">
                  <c:v>44.547390041586397</c:v>
                </c:pt>
              </c:numCache>
            </c:numRef>
          </c:val>
          <c:smooth val="0"/>
          <c:extLst>
            <c:ext xmlns:c16="http://schemas.microsoft.com/office/drawing/2014/chart" uri="{C3380CC4-5D6E-409C-BE32-E72D297353CC}">
              <c16:uniqueId val="{00000000-4FF9-4F05-93E3-9D4338355B9D}"/>
            </c:ext>
          </c:extLst>
        </c:ser>
        <c:ser>
          <c:idx val="1"/>
          <c:order val="1"/>
          <c:tx>
            <c:strRef>
              <c:f>'Figur 14 &amp; 15'!$C$37</c:f>
              <c:strCache>
                <c:ptCount val="1"/>
                <c:pt idx="0">
                  <c:v>S Norrland</c:v>
                </c:pt>
              </c:strCache>
            </c:strRef>
          </c:tx>
          <c:spPr>
            <a:ln w="44450" cap="rnd">
              <a:solidFill>
                <a:schemeClr val="accent6">
                  <a:lumMod val="40000"/>
                  <a:lumOff val="60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15'!$C$45:$C$61</c:f>
              <c:numCache>
                <c:formatCode>0</c:formatCode>
                <c:ptCount val="17"/>
                <c:pt idx="0">
                  <c:v>26.107410419225907</c:v>
                </c:pt>
                <c:pt idx="1">
                  <c:v>29.230436541707938</c:v>
                </c:pt>
                <c:pt idx="2">
                  <c:v>31.425501748082397</c:v>
                </c:pt>
                <c:pt idx="3">
                  <c:v>32.613067137554502</c:v>
                </c:pt>
                <c:pt idx="4">
                  <c:v>34.638438263409931</c:v>
                </c:pt>
                <c:pt idx="5">
                  <c:v>34.126982705025085</c:v>
                </c:pt>
                <c:pt idx="6">
                  <c:v>33.314506460636736</c:v>
                </c:pt>
                <c:pt idx="7">
                  <c:v>33.890042207339796</c:v>
                </c:pt>
                <c:pt idx="8">
                  <c:v>34.112978452028024</c:v>
                </c:pt>
                <c:pt idx="9">
                  <c:v>34.749769683966349</c:v>
                </c:pt>
                <c:pt idx="10">
                  <c:v>34.80575582803219</c:v>
                </c:pt>
                <c:pt idx="11">
                  <c:v>35.024688471865069</c:v>
                </c:pt>
                <c:pt idx="12">
                  <c:v>34.278523996511915</c:v>
                </c:pt>
                <c:pt idx="13">
                  <c:v>34.871388126164824</c:v>
                </c:pt>
                <c:pt idx="14">
                  <c:v>34.663441876207528</c:v>
                </c:pt>
                <c:pt idx="15">
                  <c:v>35.179373696079722</c:v>
                </c:pt>
                <c:pt idx="16">
                  <c:v>37.16422439495998</c:v>
                </c:pt>
              </c:numCache>
            </c:numRef>
          </c:val>
          <c:smooth val="0"/>
          <c:extLst>
            <c:ext xmlns:c16="http://schemas.microsoft.com/office/drawing/2014/chart" uri="{C3380CC4-5D6E-409C-BE32-E72D297353CC}">
              <c16:uniqueId val="{00000001-4FF9-4F05-93E3-9D4338355B9D}"/>
            </c:ext>
          </c:extLst>
        </c:ser>
        <c:ser>
          <c:idx val="4"/>
          <c:order val="2"/>
          <c:tx>
            <c:strRef>
              <c:f>'Figur 14 &amp; 15'!$F$37</c:f>
              <c:strCache>
                <c:ptCount val="1"/>
                <c:pt idx="0">
                  <c:v>Hela landet </c:v>
                </c:pt>
              </c:strCache>
            </c:strRef>
          </c:tx>
          <c:spPr>
            <a:ln w="44450" cap="rnd">
              <a:solidFill>
                <a:schemeClr val="accent2">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15'!$F$45:$F$61</c:f>
              <c:numCache>
                <c:formatCode>0</c:formatCode>
                <c:ptCount val="17"/>
                <c:pt idx="0">
                  <c:v>24.347448407884404</c:v>
                </c:pt>
                <c:pt idx="1">
                  <c:v>26.659956737336294</c:v>
                </c:pt>
                <c:pt idx="2">
                  <c:v>28.555193336385848</c:v>
                </c:pt>
                <c:pt idx="3">
                  <c:v>29.773144758307968</c:v>
                </c:pt>
                <c:pt idx="4">
                  <c:v>31.273528034540348</c:v>
                </c:pt>
                <c:pt idx="5">
                  <c:v>31.850103736825876</c:v>
                </c:pt>
                <c:pt idx="6">
                  <c:v>32.155050340722134</c:v>
                </c:pt>
                <c:pt idx="7">
                  <c:v>32.692484096664543</c:v>
                </c:pt>
                <c:pt idx="8">
                  <c:v>33.665836649565342</c:v>
                </c:pt>
                <c:pt idx="9">
                  <c:v>34.181225225322251</c:v>
                </c:pt>
                <c:pt idx="10">
                  <c:v>34.504658253502029</c:v>
                </c:pt>
                <c:pt idx="11">
                  <c:v>35.150408913973777</c:v>
                </c:pt>
                <c:pt idx="12">
                  <c:v>35.230208845363677</c:v>
                </c:pt>
                <c:pt idx="13">
                  <c:v>35.671855662504697</c:v>
                </c:pt>
                <c:pt idx="14">
                  <c:v>35.366239408097918</c:v>
                </c:pt>
                <c:pt idx="15">
                  <c:v>35.678658160746728</c:v>
                </c:pt>
                <c:pt idx="16">
                  <c:v>36.068679579607704</c:v>
                </c:pt>
              </c:numCache>
            </c:numRef>
          </c:val>
          <c:smooth val="0"/>
          <c:extLst>
            <c:ext xmlns:c16="http://schemas.microsoft.com/office/drawing/2014/chart" uri="{C3380CC4-5D6E-409C-BE32-E72D297353CC}">
              <c16:uniqueId val="{00000002-4FF9-4F05-93E3-9D4338355B9D}"/>
            </c:ext>
          </c:extLst>
        </c:ser>
        <c:ser>
          <c:idx val="0"/>
          <c:order val="3"/>
          <c:tx>
            <c:strRef>
              <c:f>'Figur 14 &amp; 15'!$B$37</c:f>
              <c:strCache>
                <c:ptCount val="1"/>
                <c:pt idx="0">
                  <c:v>N Norrland</c:v>
                </c:pt>
              </c:strCache>
            </c:strRef>
          </c:tx>
          <c:spPr>
            <a:ln w="44450" cap="rnd">
              <a:solidFill>
                <a:schemeClr val="accent1">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15'!$B$45:$B$61</c:f>
              <c:numCache>
                <c:formatCode>0</c:formatCode>
                <c:ptCount val="17"/>
                <c:pt idx="0">
                  <c:v>21.752480555682208</c:v>
                </c:pt>
                <c:pt idx="1">
                  <c:v>23.993881061161094</c:v>
                </c:pt>
                <c:pt idx="2">
                  <c:v>25.080113728212396</c:v>
                </c:pt>
                <c:pt idx="3">
                  <c:v>26.183862016774928</c:v>
                </c:pt>
                <c:pt idx="4">
                  <c:v>28.105230402032618</c:v>
                </c:pt>
                <c:pt idx="5">
                  <c:v>28.825901895970652</c:v>
                </c:pt>
                <c:pt idx="6">
                  <c:v>28.958244814399936</c:v>
                </c:pt>
                <c:pt idx="7">
                  <c:v>30.500768176722165</c:v>
                </c:pt>
                <c:pt idx="8">
                  <c:v>31.589680146558624</c:v>
                </c:pt>
                <c:pt idx="9">
                  <c:v>31.113258750125638</c:v>
                </c:pt>
                <c:pt idx="10">
                  <c:v>32.257259685355891</c:v>
                </c:pt>
                <c:pt idx="11">
                  <c:v>32.271662259062516</c:v>
                </c:pt>
                <c:pt idx="12">
                  <c:v>32.210077575492484</c:v>
                </c:pt>
                <c:pt idx="13">
                  <c:v>32.117406215440433</c:v>
                </c:pt>
                <c:pt idx="14">
                  <c:v>31.843803610816117</c:v>
                </c:pt>
                <c:pt idx="15">
                  <c:v>31.620560765173732</c:v>
                </c:pt>
                <c:pt idx="16">
                  <c:v>32.374428936405863</c:v>
                </c:pt>
              </c:numCache>
            </c:numRef>
          </c:val>
          <c:smooth val="0"/>
          <c:extLst>
            <c:ext xmlns:c16="http://schemas.microsoft.com/office/drawing/2014/chart" uri="{C3380CC4-5D6E-409C-BE32-E72D297353CC}">
              <c16:uniqueId val="{00000003-4FF9-4F05-93E3-9D4338355B9D}"/>
            </c:ext>
          </c:extLst>
        </c:ser>
        <c:ser>
          <c:idx val="2"/>
          <c:order val="4"/>
          <c:tx>
            <c:strRef>
              <c:f>'Figur 14 &amp; 15'!$D$37</c:f>
              <c:strCache>
                <c:ptCount val="1"/>
                <c:pt idx="0">
                  <c:v>Svealand</c:v>
                </c:pt>
              </c:strCache>
            </c:strRef>
          </c:tx>
          <c:spPr>
            <a:ln w="44450" cap="rnd">
              <a:solidFill>
                <a:schemeClr val="accent6">
                  <a:lumMod val="60000"/>
                  <a:lumOff val="40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15'!$D$45:$D$61</c:f>
              <c:numCache>
                <c:formatCode>0</c:formatCode>
                <c:ptCount val="17"/>
                <c:pt idx="0">
                  <c:v>19.628381726290755</c:v>
                </c:pt>
                <c:pt idx="1">
                  <c:v>20.976279625769358</c:v>
                </c:pt>
                <c:pt idx="2">
                  <c:v>22.594885215267148</c:v>
                </c:pt>
                <c:pt idx="3">
                  <c:v>23.702797911953098</c:v>
                </c:pt>
                <c:pt idx="4">
                  <c:v>24.276843441550142</c:v>
                </c:pt>
                <c:pt idx="5">
                  <c:v>24.268441304139451</c:v>
                </c:pt>
                <c:pt idx="6">
                  <c:v>24.495651165031557</c:v>
                </c:pt>
                <c:pt idx="7">
                  <c:v>25.165296631694989</c:v>
                </c:pt>
                <c:pt idx="8">
                  <c:v>26.173341829526613</c:v>
                </c:pt>
                <c:pt idx="9">
                  <c:v>26.792441112368305</c:v>
                </c:pt>
                <c:pt idx="10">
                  <c:v>27.746766932538904</c:v>
                </c:pt>
                <c:pt idx="11">
                  <c:v>29.304761022457939</c:v>
                </c:pt>
                <c:pt idx="12">
                  <c:v>29.679201189717446</c:v>
                </c:pt>
                <c:pt idx="13">
                  <c:v>29.904226379656251</c:v>
                </c:pt>
                <c:pt idx="14">
                  <c:v>30.189435975312961</c:v>
                </c:pt>
                <c:pt idx="15">
                  <c:v>31.13067987168705</c:v>
                </c:pt>
                <c:pt idx="16">
                  <c:v>31.309362411284148</c:v>
                </c:pt>
              </c:numCache>
            </c:numRef>
          </c:val>
          <c:smooth val="0"/>
          <c:extLst>
            <c:ext xmlns:c16="http://schemas.microsoft.com/office/drawing/2014/chart" uri="{C3380CC4-5D6E-409C-BE32-E72D297353CC}">
              <c16:uniqueId val="{00000004-4FF9-4F05-93E3-9D4338355B9D}"/>
            </c:ext>
          </c:extLst>
        </c:ser>
        <c:dLbls>
          <c:showLegendKey val="0"/>
          <c:showVal val="0"/>
          <c:showCatName val="0"/>
          <c:showSerName val="0"/>
          <c:showPercent val="0"/>
          <c:showBubbleSize val="0"/>
        </c:dLbls>
        <c:smooth val="0"/>
        <c:axId val="1952126016"/>
        <c:axId val="1952126432"/>
      </c:lineChart>
      <c:catAx>
        <c:axId val="195212601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2126432"/>
        <c:crosses val="autoZero"/>
        <c:auto val="1"/>
        <c:lblAlgn val="ctr"/>
        <c:lblOffset val="100"/>
        <c:tickLblSkip val="1"/>
        <c:noMultiLvlLbl val="0"/>
      </c:catAx>
      <c:valAx>
        <c:axId val="19521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Arealandel med minst fyra trädslag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952126016"/>
        <c:crosses val="autoZero"/>
        <c:crossBetween val="between"/>
      </c:valAx>
      <c:spPr>
        <a:noFill/>
        <a:ln>
          <a:noFill/>
        </a:ln>
        <a:effectLst/>
      </c:spPr>
    </c:plotArea>
    <c:legend>
      <c:legendPos val="r"/>
      <c:layout>
        <c:manualLayout>
          <c:xMode val="edge"/>
          <c:yMode val="edge"/>
          <c:x val="0.75204613595976866"/>
          <c:y val="0.39302033769842942"/>
          <c:w val="0.17794930035657539"/>
          <c:h val="0.36548205538478812"/>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2005</a:t>
            </a:r>
          </a:p>
        </c:rich>
      </c:tx>
      <c:overlay val="0"/>
      <c:spPr>
        <a:noFill/>
        <a:ln>
          <a:noFill/>
        </a:ln>
        <a:effectLst/>
      </c:spPr>
    </c:title>
    <c:autoTitleDeleted val="0"/>
    <c:plotArea>
      <c:layout/>
      <c:pieChart>
        <c:varyColors val="1"/>
        <c:ser>
          <c:idx val="0"/>
          <c:order val="0"/>
          <c:tx>
            <c:strRef>
              <c:f>'Figur 14 &amp; 15'!$A$3</c:f>
              <c:strCache>
                <c:ptCount val="1"/>
                <c:pt idx="0">
                  <c:v>2005</c:v>
                </c:pt>
              </c:strCache>
            </c:strRef>
          </c:tx>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4842-49B6-9DCB-47306600D706}"/>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4842-49B6-9DCB-47306600D706}"/>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4842-49B6-9DCB-47306600D706}"/>
              </c:ext>
            </c:extLst>
          </c:dPt>
          <c:dPt>
            <c:idx val="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7-4842-49B6-9DCB-47306600D706}"/>
              </c:ext>
            </c:extLst>
          </c:dPt>
          <c:dLbls>
            <c:dLbl>
              <c:idx val="3"/>
              <c:layout>
                <c:manualLayout>
                  <c:x val="-7.3578856440413301E-2"/>
                  <c:y val="1.9862204724409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42-49B6-9DCB-47306600D70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14 &amp; 15'!$B$2:$E$2</c:f>
              <c:strCache>
                <c:ptCount val="4"/>
                <c:pt idx="0">
                  <c:v>0-1</c:v>
                </c:pt>
                <c:pt idx="1">
                  <c:v>2-3</c:v>
                </c:pt>
                <c:pt idx="2">
                  <c:v>4-6</c:v>
                </c:pt>
                <c:pt idx="3">
                  <c:v>7-</c:v>
                </c:pt>
              </c:strCache>
            </c:strRef>
          </c:cat>
          <c:val>
            <c:numRef>
              <c:f>'Figur 14 &amp; 15'!$B$3:$E$3</c:f>
              <c:numCache>
                <c:formatCode>0.00</c:formatCode>
                <c:ptCount val="4"/>
                <c:pt idx="0">
                  <c:v>1796.27</c:v>
                </c:pt>
                <c:pt idx="1">
                  <c:v>14872.93</c:v>
                </c:pt>
                <c:pt idx="2">
                  <c:v>5154.7999999999993</c:v>
                </c:pt>
                <c:pt idx="3">
                  <c:v>209.89</c:v>
                </c:pt>
              </c:numCache>
            </c:numRef>
          </c:val>
          <c:extLst>
            <c:ext xmlns:c16="http://schemas.microsoft.com/office/drawing/2014/chart" uri="{C3380CC4-5D6E-409C-BE32-E72D297353CC}">
              <c16:uniqueId val="{00000008-4842-49B6-9DCB-47306600D7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pieChart>
        <c:varyColors val="1"/>
        <c:ser>
          <c:idx val="0"/>
          <c:order val="0"/>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73FF-4C1F-924A-C163325C0FA6}"/>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73FF-4C1F-924A-C163325C0FA6}"/>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73FF-4C1F-924A-C163325C0FA6}"/>
              </c:ext>
            </c:extLst>
          </c:dPt>
          <c:dPt>
            <c:idx val="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7-73FF-4C1F-924A-C163325C0FA6}"/>
              </c:ext>
            </c:extLst>
          </c:dPt>
          <c:dLbls>
            <c:dLbl>
              <c:idx val="3"/>
              <c:layout>
                <c:manualLayout>
                  <c:x val="-7.3578856440413301E-2"/>
                  <c:y val="1.9862204724409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FF-4C1F-924A-C163325C0FA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14 &amp; 15'!$B$2:$E$2</c:f>
              <c:strCache>
                <c:ptCount val="4"/>
                <c:pt idx="0">
                  <c:v>0-1</c:v>
                </c:pt>
                <c:pt idx="1">
                  <c:v>2-3</c:v>
                </c:pt>
                <c:pt idx="2">
                  <c:v>4-6</c:v>
                </c:pt>
                <c:pt idx="3">
                  <c:v>7-</c:v>
                </c:pt>
              </c:strCache>
            </c:strRef>
          </c:cat>
          <c:val>
            <c:numRef>
              <c:f>'Figur 14 &amp; 15'!$B$19:$E$19</c:f>
              <c:numCache>
                <c:formatCode>0.00</c:formatCode>
                <c:ptCount val="4"/>
                <c:pt idx="0">
                  <c:v>1291.3499999999999</c:v>
                </c:pt>
                <c:pt idx="1">
                  <c:v>12837.67</c:v>
                </c:pt>
                <c:pt idx="2">
                  <c:v>7506.1599999999989</c:v>
                </c:pt>
                <c:pt idx="3">
                  <c:v>465.13</c:v>
                </c:pt>
              </c:numCache>
            </c:numRef>
          </c:val>
          <c:extLst>
            <c:ext xmlns:c16="http://schemas.microsoft.com/office/drawing/2014/chart" uri="{C3380CC4-5D6E-409C-BE32-E72D297353CC}">
              <c16:uniqueId val="{00000008-73FF-4C1F-924A-C163325C0FA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20-21'!$B$4</c:f>
              <c:strCache>
                <c:ptCount val="1"/>
                <c:pt idx="0">
                  <c:v>Miljoner m3sk</c:v>
                </c:pt>
              </c:strCache>
            </c:strRef>
          </c:tx>
          <c:spPr>
            <a:ln w="28575" cap="rnd">
              <a:solidFill>
                <a:schemeClr val="accent2"/>
              </a:solidFill>
              <a:round/>
            </a:ln>
            <a:effectLst/>
          </c:spPr>
          <c:marker>
            <c:symbol val="none"/>
          </c:marker>
          <c:dPt>
            <c:idx val="0"/>
            <c:marker>
              <c:symbol val="square"/>
              <c:size val="5"/>
              <c:spPr>
                <a:solidFill>
                  <a:schemeClr val="tx1"/>
                </a:solidFill>
                <a:ln w="9525">
                  <a:noFill/>
                </a:ln>
                <a:effectLst/>
              </c:spPr>
            </c:marker>
            <c:bubble3D val="0"/>
            <c:extLst>
              <c:ext xmlns:c16="http://schemas.microsoft.com/office/drawing/2014/chart" uri="{C3380CC4-5D6E-409C-BE32-E72D297353CC}">
                <c16:uniqueId val="{00000000-023C-4452-9B99-659198C71D57}"/>
              </c:ext>
            </c:extLst>
          </c:dPt>
          <c:dPt>
            <c:idx val="3"/>
            <c:marker>
              <c:symbol val="none"/>
            </c:marker>
            <c:bubble3D val="0"/>
            <c:spPr>
              <a:ln w="28575" cap="rnd">
                <a:noFill/>
                <a:round/>
              </a:ln>
              <a:effectLst/>
            </c:spPr>
            <c:extLst>
              <c:ext xmlns:c16="http://schemas.microsoft.com/office/drawing/2014/chart" uri="{C3380CC4-5D6E-409C-BE32-E72D297353CC}">
                <c16:uniqueId val="{00000002-023C-4452-9B99-659198C71D57}"/>
              </c:ext>
            </c:extLst>
          </c:dPt>
          <c:dPt>
            <c:idx val="5"/>
            <c:marker>
              <c:symbol val="none"/>
            </c:marker>
            <c:bubble3D val="0"/>
            <c:spPr>
              <a:ln w="28575" cap="rnd">
                <a:noFill/>
                <a:round/>
              </a:ln>
              <a:effectLst/>
            </c:spPr>
            <c:extLst>
              <c:ext xmlns:c16="http://schemas.microsoft.com/office/drawing/2014/chart" uri="{C3380CC4-5D6E-409C-BE32-E72D297353CC}">
                <c16:uniqueId val="{00000004-023C-4452-9B99-659198C71D57}"/>
              </c:ext>
            </c:extLst>
          </c:dPt>
          <c:dPt>
            <c:idx val="7"/>
            <c:marker>
              <c:symbol val="none"/>
            </c:marker>
            <c:bubble3D val="0"/>
            <c:spPr>
              <a:ln w="28575" cap="rnd">
                <a:noFill/>
                <a:round/>
              </a:ln>
              <a:effectLst/>
            </c:spPr>
            <c:extLst>
              <c:ext xmlns:c16="http://schemas.microsoft.com/office/drawing/2014/chart" uri="{C3380CC4-5D6E-409C-BE32-E72D297353CC}">
                <c16:uniqueId val="{00000006-023C-4452-9B99-659198C71D57}"/>
              </c:ext>
            </c:extLst>
          </c:dPt>
          <c:dPt>
            <c:idx val="9"/>
            <c:marker>
              <c:symbol val="none"/>
            </c:marker>
            <c:bubble3D val="0"/>
            <c:spPr>
              <a:ln w="28575" cap="rnd">
                <a:noFill/>
                <a:round/>
              </a:ln>
              <a:effectLst/>
            </c:spPr>
            <c:extLst>
              <c:ext xmlns:c16="http://schemas.microsoft.com/office/drawing/2014/chart" uri="{C3380CC4-5D6E-409C-BE32-E72D297353CC}">
                <c16:uniqueId val="{00000008-023C-4452-9B99-659198C71D57}"/>
              </c:ext>
            </c:extLst>
          </c:dPt>
          <c:dPt>
            <c:idx val="11"/>
            <c:marker>
              <c:symbol val="none"/>
            </c:marker>
            <c:bubble3D val="0"/>
            <c:spPr>
              <a:ln w="28575" cap="rnd">
                <a:noFill/>
                <a:round/>
              </a:ln>
              <a:effectLst/>
            </c:spPr>
            <c:extLst>
              <c:ext xmlns:c16="http://schemas.microsoft.com/office/drawing/2014/chart" uri="{C3380CC4-5D6E-409C-BE32-E72D297353CC}">
                <c16:uniqueId val="{0000000A-023C-4452-9B99-659198C71D57}"/>
              </c:ext>
            </c:extLst>
          </c:dPt>
          <c:dPt>
            <c:idx val="13"/>
            <c:marker>
              <c:symbol val="none"/>
            </c:marker>
            <c:bubble3D val="0"/>
            <c:spPr>
              <a:ln w="28575" cap="rnd">
                <a:noFill/>
                <a:round/>
              </a:ln>
              <a:effectLst/>
            </c:spPr>
            <c:extLst>
              <c:ext xmlns:c16="http://schemas.microsoft.com/office/drawing/2014/chart" uri="{C3380CC4-5D6E-409C-BE32-E72D297353CC}">
                <c16:uniqueId val="{0000000C-023C-4452-9B99-659198C71D57}"/>
              </c:ext>
            </c:extLst>
          </c:dPt>
          <c:dPt>
            <c:idx val="15"/>
            <c:marker>
              <c:symbol val="none"/>
            </c:marker>
            <c:bubble3D val="0"/>
            <c:spPr>
              <a:ln w="28575" cap="rnd">
                <a:noFill/>
                <a:round/>
              </a:ln>
              <a:effectLst/>
            </c:spPr>
            <c:extLst>
              <c:ext xmlns:c16="http://schemas.microsoft.com/office/drawing/2014/chart" uri="{C3380CC4-5D6E-409C-BE32-E72D297353CC}">
                <c16:uniqueId val="{0000000E-023C-4452-9B99-659198C71D57}"/>
              </c:ext>
            </c:extLst>
          </c:dPt>
          <c:dPt>
            <c:idx val="17"/>
            <c:marker>
              <c:symbol val="none"/>
            </c:marker>
            <c:bubble3D val="0"/>
            <c:spPr>
              <a:ln w="28575" cap="rnd">
                <a:noFill/>
                <a:round/>
              </a:ln>
              <a:effectLst/>
            </c:spPr>
            <c:extLst>
              <c:ext xmlns:c16="http://schemas.microsoft.com/office/drawing/2014/chart" uri="{C3380CC4-5D6E-409C-BE32-E72D297353CC}">
                <c16:uniqueId val="{00000010-023C-4452-9B99-659198C71D57}"/>
              </c:ext>
            </c:extLst>
          </c:dPt>
          <c:dPt>
            <c:idx val="19"/>
            <c:marker>
              <c:symbol val="square"/>
              <c:size val="5"/>
              <c:spPr>
                <a:solidFill>
                  <a:schemeClr val="tx1"/>
                </a:solidFill>
                <a:ln w="9525">
                  <a:noFill/>
                </a:ln>
                <a:effectLst/>
              </c:spPr>
            </c:marker>
            <c:bubble3D val="0"/>
            <c:extLst>
              <c:ext xmlns:c16="http://schemas.microsoft.com/office/drawing/2014/chart" uri="{C3380CC4-5D6E-409C-BE32-E72D297353CC}">
                <c16:uniqueId val="{00000011-023C-4452-9B99-659198C71D57}"/>
              </c:ext>
            </c:extLst>
          </c:dPt>
          <c:dPt>
            <c:idx val="21"/>
            <c:marker>
              <c:symbol val="none"/>
            </c:marker>
            <c:bubble3D val="0"/>
            <c:spPr>
              <a:ln w="28575" cap="rnd">
                <a:noFill/>
                <a:round/>
              </a:ln>
              <a:effectLst/>
            </c:spPr>
            <c:extLst>
              <c:ext xmlns:c16="http://schemas.microsoft.com/office/drawing/2014/chart" uri="{C3380CC4-5D6E-409C-BE32-E72D297353CC}">
                <c16:uniqueId val="{00000013-023C-4452-9B99-659198C71D57}"/>
              </c:ext>
            </c:extLst>
          </c:dPt>
          <c:dPt>
            <c:idx val="23"/>
            <c:marker>
              <c:symbol val="none"/>
            </c:marker>
            <c:bubble3D val="0"/>
            <c:spPr>
              <a:ln w="28575" cap="rnd">
                <a:noFill/>
                <a:round/>
              </a:ln>
              <a:effectLst/>
            </c:spPr>
            <c:extLst>
              <c:ext xmlns:c16="http://schemas.microsoft.com/office/drawing/2014/chart" uri="{C3380CC4-5D6E-409C-BE32-E72D297353CC}">
                <c16:uniqueId val="{00000015-023C-4452-9B99-659198C71D57}"/>
              </c:ext>
            </c:extLst>
          </c:dPt>
          <c:dPt>
            <c:idx val="25"/>
            <c:marker>
              <c:symbol val="none"/>
            </c:marker>
            <c:bubble3D val="0"/>
            <c:spPr>
              <a:ln w="28575" cap="rnd">
                <a:noFill/>
                <a:round/>
              </a:ln>
              <a:effectLst/>
            </c:spPr>
            <c:extLst>
              <c:ext xmlns:c16="http://schemas.microsoft.com/office/drawing/2014/chart" uri="{C3380CC4-5D6E-409C-BE32-E72D297353CC}">
                <c16:uniqueId val="{00000017-023C-4452-9B99-659198C71D57}"/>
              </c:ext>
            </c:extLst>
          </c:dPt>
          <c:dPt>
            <c:idx val="27"/>
            <c:marker>
              <c:symbol val="none"/>
            </c:marker>
            <c:bubble3D val="0"/>
            <c:spPr>
              <a:ln w="28575" cap="rnd">
                <a:noFill/>
                <a:round/>
              </a:ln>
              <a:effectLst/>
            </c:spPr>
            <c:extLst>
              <c:ext xmlns:c16="http://schemas.microsoft.com/office/drawing/2014/chart" uri="{C3380CC4-5D6E-409C-BE32-E72D297353CC}">
                <c16:uniqueId val="{00000019-023C-4452-9B99-659198C71D57}"/>
              </c:ext>
            </c:extLst>
          </c:dPt>
          <c:dPt>
            <c:idx val="29"/>
            <c:marker>
              <c:symbol val="square"/>
              <c:size val="5"/>
              <c:spPr>
                <a:solidFill>
                  <a:schemeClr val="tx1"/>
                </a:solidFill>
                <a:ln w="9525">
                  <a:noFill/>
                </a:ln>
                <a:effectLst/>
              </c:spPr>
            </c:marker>
            <c:bubble3D val="0"/>
            <c:extLst>
              <c:ext xmlns:c16="http://schemas.microsoft.com/office/drawing/2014/chart" uri="{C3380CC4-5D6E-409C-BE32-E72D297353CC}">
                <c16:uniqueId val="{0000001A-023C-4452-9B99-659198C71D57}"/>
              </c:ext>
            </c:extLst>
          </c:dPt>
          <c:dPt>
            <c:idx val="43"/>
            <c:marker>
              <c:symbol val="none"/>
            </c:marker>
            <c:bubble3D val="0"/>
            <c:spPr>
              <a:ln w="28575" cap="rnd">
                <a:solidFill>
                  <a:schemeClr val="accent3"/>
                </a:solidFill>
                <a:round/>
              </a:ln>
              <a:effectLst/>
            </c:spPr>
            <c:extLst>
              <c:ext xmlns:c16="http://schemas.microsoft.com/office/drawing/2014/chart" uri="{C3380CC4-5D6E-409C-BE32-E72D297353CC}">
                <c16:uniqueId val="{0000001C-023C-4452-9B99-659198C71D57}"/>
              </c:ext>
            </c:extLst>
          </c:dPt>
          <c:dPt>
            <c:idx val="44"/>
            <c:marker>
              <c:symbol val="none"/>
            </c:marker>
            <c:bubble3D val="0"/>
            <c:spPr>
              <a:ln w="28575" cap="rnd">
                <a:solidFill>
                  <a:schemeClr val="accent3"/>
                </a:solidFill>
                <a:round/>
              </a:ln>
              <a:effectLst/>
            </c:spPr>
            <c:extLst>
              <c:ext xmlns:c16="http://schemas.microsoft.com/office/drawing/2014/chart" uri="{C3380CC4-5D6E-409C-BE32-E72D297353CC}">
                <c16:uniqueId val="{0000001E-023C-4452-9B99-659198C71D57}"/>
              </c:ext>
            </c:extLst>
          </c:dPt>
          <c:dPt>
            <c:idx val="45"/>
            <c:marker>
              <c:symbol val="none"/>
            </c:marker>
            <c:bubble3D val="0"/>
            <c:spPr>
              <a:ln w="28575" cap="rnd">
                <a:solidFill>
                  <a:schemeClr val="accent3"/>
                </a:solidFill>
                <a:round/>
              </a:ln>
              <a:effectLst/>
            </c:spPr>
            <c:extLst>
              <c:ext xmlns:c16="http://schemas.microsoft.com/office/drawing/2014/chart" uri="{C3380CC4-5D6E-409C-BE32-E72D297353CC}">
                <c16:uniqueId val="{00000020-023C-4452-9B99-659198C71D57}"/>
              </c:ext>
            </c:extLst>
          </c:dPt>
          <c:dPt>
            <c:idx val="46"/>
            <c:marker>
              <c:symbol val="none"/>
            </c:marker>
            <c:bubble3D val="0"/>
            <c:spPr>
              <a:ln w="28575" cap="rnd">
                <a:solidFill>
                  <a:schemeClr val="accent3"/>
                </a:solidFill>
                <a:round/>
              </a:ln>
              <a:effectLst/>
            </c:spPr>
            <c:extLst>
              <c:ext xmlns:c16="http://schemas.microsoft.com/office/drawing/2014/chart" uri="{C3380CC4-5D6E-409C-BE32-E72D297353CC}">
                <c16:uniqueId val="{00000022-023C-4452-9B99-659198C71D57}"/>
              </c:ext>
            </c:extLst>
          </c:dPt>
          <c:dPt>
            <c:idx val="47"/>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4-023C-4452-9B99-659198C71D57}"/>
              </c:ext>
            </c:extLst>
          </c:dPt>
          <c:dPt>
            <c:idx val="48"/>
            <c:marker>
              <c:symbol val="none"/>
            </c:marker>
            <c:bubble3D val="0"/>
            <c:spPr>
              <a:ln w="28575" cap="rnd">
                <a:solidFill>
                  <a:schemeClr val="accent3"/>
                </a:solidFill>
                <a:round/>
              </a:ln>
              <a:effectLst/>
            </c:spPr>
            <c:extLst>
              <c:ext xmlns:c16="http://schemas.microsoft.com/office/drawing/2014/chart" uri="{C3380CC4-5D6E-409C-BE32-E72D297353CC}">
                <c16:uniqueId val="{00000026-023C-4452-9B99-659198C71D57}"/>
              </c:ext>
            </c:extLst>
          </c:dPt>
          <c:dPt>
            <c:idx val="49"/>
            <c:marker>
              <c:symbol val="none"/>
            </c:marker>
            <c:bubble3D val="0"/>
            <c:spPr>
              <a:ln w="28575" cap="rnd">
                <a:solidFill>
                  <a:schemeClr val="accent3"/>
                </a:solidFill>
                <a:round/>
              </a:ln>
              <a:effectLst/>
            </c:spPr>
            <c:extLst>
              <c:ext xmlns:c16="http://schemas.microsoft.com/office/drawing/2014/chart" uri="{C3380CC4-5D6E-409C-BE32-E72D297353CC}">
                <c16:uniqueId val="{00000028-023C-4452-9B99-659198C71D57}"/>
              </c:ext>
            </c:extLst>
          </c:dPt>
          <c:dPt>
            <c:idx val="50"/>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A-023C-4452-9B99-659198C71D57}"/>
              </c:ext>
            </c:extLst>
          </c:dPt>
          <c:dPt>
            <c:idx val="51"/>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C-023C-4452-9B99-659198C71D57}"/>
              </c:ext>
            </c:extLst>
          </c:dPt>
          <c:dPt>
            <c:idx val="52"/>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E-023C-4452-9B99-659198C71D57}"/>
              </c:ext>
            </c:extLst>
          </c:dPt>
          <c:dPt>
            <c:idx val="53"/>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0-023C-4452-9B99-659198C71D57}"/>
              </c:ext>
            </c:extLst>
          </c:dPt>
          <c:dPt>
            <c:idx val="54"/>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2-023C-4452-9B99-659198C71D57}"/>
              </c:ext>
            </c:extLst>
          </c:dPt>
          <c:dPt>
            <c:idx val="55"/>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4-023C-4452-9B99-659198C71D57}"/>
              </c:ext>
            </c:extLst>
          </c:dPt>
          <c:dPt>
            <c:idx val="56"/>
            <c:marker>
              <c:symbol val="none"/>
            </c:marker>
            <c:bubble3D val="0"/>
            <c:spPr>
              <a:ln w="28575" cap="rnd">
                <a:solidFill>
                  <a:schemeClr val="bg2">
                    <a:lumMod val="75000"/>
                  </a:schemeClr>
                </a:solidFill>
                <a:prstDash val="dash"/>
                <a:round/>
              </a:ln>
              <a:effectLst/>
            </c:spPr>
            <c:extLst>
              <c:ext xmlns:c16="http://schemas.microsoft.com/office/drawing/2014/chart" uri="{C3380CC4-5D6E-409C-BE32-E72D297353CC}">
                <c16:uniqueId val="{00000036-023C-4452-9B99-659198C71D57}"/>
              </c:ext>
            </c:extLst>
          </c:dPt>
          <c:dPt>
            <c:idx val="57"/>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8-023C-4452-9B99-659198C71D57}"/>
              </c:ext>
            </c:extLst>
          </c:dPt>
          <c:dPt>
            <c:idx val="5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3A-023C-4452-9B99-659198C71D57}"/>
              </c:ext>
            </c:extLst>
          </c:dPt>
          <c:dPt>
            <c:idx val="59"/>
            <c:marker>
              <c:symbol val="none"/>
            </c:marker>
            <c:bubble3D val="0"/>
            <c:spPr>
              <a:ln w="28575" cap="rnd">
                <a:solidFill>
                  <a:schemeClr val="accent3"/>
                </a:solidFill>
                <a:round/>
              </a:ln>
              <a:effectLst/>
            </c:spPr>
            <c:extLst>
              <c:ext xmlns:c16="http://schemas.microsoft.com/office/drawing/2014/chart" uri="{C3380CC4-5D6E-409C-BE32-E72D297353CC}">
                <c16:uniqueId val="{0000003C-023C-4452-9B99-659198C71D57}"/>
              </c:ext>
            </c:extLst>
          </c:dPt>
          <c:dPt>
            <c:idx val="60"/>
            <c:marker>
              <c:symbol val="none"/>
            </c:marker>
            <c:bubble3D val="0"/>
            <c:spPr>
              <a:ln w="28575" cap="rnd">
                <a:solidFill>
                  <a:schemeClr val="accent3"/>
                </a:solidFill>
                <a:round/>
              </a:ln>
              <a:effectLst/>
            </c:spPr>
            <c:extLst>
              <c:ext xmlns:c16="http://schemas.microsoft.com/office/drawing/2014/chart" uri="{C3380CC4-5D6E-409C-BE32-E72D297353CC}">
                <c16:uniqueId val="{0000003E-023C-4452-9B99-659198C71D57}"/>
              </c:ext>
            </c:extLst>
          </c:dPt>
          <c:dPt>
            <c:idx val="61"/>
            <c:marker>
              <c:symbol val="none"/>
            </c:marker>
            <c:bubble3D val="0"/>
            <c:spPr>
              <a:ln w="28575" cap="rnd">
                <a:solidFill>
                  <a:schemeClr val="accent3"/>
                </a:solidFill>
                <a:round/>
              </a:ln>
              <a:effectLst/>
            </c:spPr>
            <c:extLst>
              <c:ext xmlns:c16="http://schemas.microsoft.com/office/drawing/2014/chart" uri="{C3380CC4-5D6E-409C-BE32-E72D297353CC}">
                <c16:uniqueId val="{00000040-023C-4452-9B99-659198C71D57}"/>
              </c:ext>
            </c:extLst>
          </c:dPt>
          <c:dPt>
            <c:idx val="62"/>
            <c:marker>
              <c:symbol val="none"/>
            </c:marker>
            <c:bubble3D val="0"/>
            <c:spPr>
              <a:ln w="28575" cap="rnd">
                <a:solidFill>
                  <a:schemeClr val="accent3"/>
                </a:solidFill>
                <a:round/>
              </a:ln>
              <a:effectLst/>
            </c:spPr>
            <c:extLst>
              <c:ext xmlns:c16="http://schemas.microsoft.com/office/drawing/2014/chart" uri="{C3380CC4-5D6E-409C-BE32-E72D297353CC}">
                <c16:uniqueId val="{00000042-023C-4452-9B99-659198C71D57}"/>
              </c:ext>
            </c:extLst>
          </c:dPt>
          <c:dPt>
            <c:idx val="63"/>
            <c:marker>
              <c:symbol val="none"/>
            </c:marker>
            <c:bubble3D val="0"/>
            <c:spPr>
              <a:ln w="28575" cap="rnd">
                <a:solidFill>
                  <a:schemeClr val="accent3"/>
                </a:solidFill>
                <a:round/>
              </a:ln>
              <a:effectLst/>
            </c:spPr>
            <c:extLst>
              <c:ext xmlns:c16="http://schemas.microsoft.com/office/drawing/2014/chart" uri="{C3380CC4-5D6E-409C-BE32-E72D297353CC}">
                <c16:uniqueId val="{00000044-023C-4452-9B99-659198C71D57}"/>
              </c:ext>
            </c:extLst>
          </c:dPt>
          <c:dPt>
            <c:idx val="64"/>
            <c:marker>
              <c:symbol val="none"/>
            </c:marker>
            <c:bubble3D val="0"/>
            <c:spPr>
              <a:ln w="28575" cap="rnd">
                <a:solidFill>
                  <a:schemeClr val="accent3"/>
                </a:solidFill>
                <a:round/>
              </a:ln>
              <a:effectLst/>
            </c:spPr>
            <c:extLst>
              <c:ext xmlns:c16="http://schemas.microsoft.com/office/drawing/2014/chart" uri="{C3380CC4-5D6E-409C-BE32-E72D297353CC}">
                <c16:uniqueId val="{00000046-023C-4452-9B99-659198C71D57}"/>
              </c:ext>
            </c:extLst>
          </c:dPt>
          <c:dPt>
            <c:idx val="65"/>
            <c:marker>
              <c:symbol val="none"/>
            </c:marker>
            <c:bubble3D val="0"/>
            <c:spPr>
              <a:ln w="28575" cap="rnd">
                <a:solidFill>
                  <a:schemeClr val="accent3"/>
                </a:solidFill>
                <a:round/>
              </a:ln>
              <a:effectLst/>
            </c:spPr>
            <c:extLst>
              <c:ext xmlns:c16="http://schemas.microsoft.com/office/drawing/2014/chart" uri="{C3380CC4-5D6E-409C-BE32-E72D297353CC}">
                <c16:uniqueId val="{00000048-023C-4452-9B99-659198C71D57}"/>
              </c:ext>
            </c:extLst>
          </c:dPt>
          <c:dPt>
            <c:idx val="66"/>
            <c:marker>
              <c:symbol val="none"/>
            </c:marker>
            <c:bubble3D val="0"/>
            <c:spPr>
              <a:ln w="28575" cap="rnd">
                <a:solidFill>
                  <a:schemeClr val="accent3"/>
                </a:solidFill>
                <a:round/>
              </a:ln>
              <a:effectLst/>
            </c:spPr>
            <c:extLst>
              <c:ext xmlns:c16="http://schemas.microsoft.com/office/drawing/2014/chart" uri="{C3380CC4-5D6E-409C-BE32-E72D297353CC}">
                <c16:uniqueId val="{0000004A-023C-4452-9B99-659198C71D57}"/>
              </c:ext>
            </c:extLst>
          </c:dPt>
          <c:dPt>
            <c:idx val="67"/>
            <c:marker>
              <c:symbol val="none"/>
            </c:marker>
            <c:bubble3D val="0"/>
            <c:spPr>
              <a:ln w="28575" cap="rnd">
                <a:solidFill>
                  <a:schemeClr val="accent3"/>
                </a:solidFill>
                <a:round/>
              </a:ln>
              <a:effectLst/>
            </c:spPr>
            <c:extLst>
              <c:ext xmlns:c16="http://schemas.microsoft.com/office/drawing/2014/chart" uri="{C3380CC4-5D6E-409C-BE32-E72D297353CC}">
                <c16:uniqueId val="{0000004C-023C-4452-9B99-659198C71D57}"/>
              </c:ext>
            </c:extLst>
          </c:dPt>
          <c:dPt>
            <c:idx val="68"/>
            <c:marker>
              <c:symbol val="none"/>
            </c:marker>
            <c:bubble3D val="0"/>
            <c:spPr>
              <a:ln w="28575" cap="rnd">
                <a:solidFill>
                  <a:schemeClr val="accent3"/>
                </a:solidFill>
                <a:round/>
              </a:ln>
              <a:effectLst/>
            </c:spPr>
            <c:extLst>
              <c:ext xmlns:c16="http://schemas.microsoft.com/office/drawing/2014/chart" uri="{C3380CC4-5D6E-409C-BE32-E72D297353CC}">
                <c16:uniqueId val="{0000004E-023C-4452-9B99-659198C71D57}"/>
              </c:ext>
            </c:extLst>
          </c:dPt>
          <c:dPt>
            <c:idx val="69"/>
            <c:marker>
              <c:symbol val="none"/>
            </c:marker>
            <c:bubble3D val="0"/>
            <c:spPr>
              <a:ln w="28575" cap="rnd">
                <a:solidFill>
                  <a:schemeClr val="accent3"/>
                </a:solidFill>
                <a:round/>
              </a:ln>
              <a:effectLst/>
            </c:spPr>
            <c:extLst>
              <c:ext xmlns:c16="http://schemas.microsoft.com/office/drawing/2014/chart" uri="{C3380CC4-5D6E-409C-BE32-E72D297353CC}">
                <c16:uniqueId val="{00000050-023C-4452-9B99-659198C71D57}"/>
              </c:ext>
            </c:extLst>
          </c:dPt>
          <c:dPt>
            <c:idx val="70"/>
            <c:marker>
              <c:symbol val="none"/>
            </c:marker>
            <c:bubble3D val="0"/>
            <c:spPr>
              <a:ln w="28575" cap="rnd">
                <a:solidFill>
                  <a:schemeClr val="accent3"/>
                </a:solidFill>
                <a:round/>
              </a:ln>
              <a:effectLst/>
            </c:spPr>
            <c:extLst>
              <c:ext xmlns:c16="http://schemas.microsoft.com/office/drawing/2014/chart" uri="{C3380CC4-5D6E-409C-BE32-E72D297353CC}">
                <c16:uniqueId val="{00000052-023C-4452-9B99-659198C71D57}"/>
              </c:ext>
            </c:extLst>
          </c:dPt>
          <c:dPt>
            <c:idx val="71"/>
            <c:marker>
              <c:symbol val="none"/>
            </c:marker>
            <c:bubble3D val="0"/>
            <c:spPr>
              <a:ln w="28575" cap="rnd">
                <a:solidFill>
                  <a:schemeClr val="accent3"/>
                </a:solidFill>
                <a:round/>
              </a:ln>
              <a:effectLst/>
            </c:spPr>
            <c:extLst>
              <c:ext xmlns:c16="http://schemas.microsoft.com/office/drawing/2014/chart" uri="{C3380CC4-5D6E-409C-BE32-E72D297353CC}">
                <c16:uniqueId val="{00000054-023C-4452-9B99-659198C71D57}"/>
              </c:ext>
            </c:extLst>
          </c:dPt>
          <c:dPt>
            <c:idx val="72"/>
            <c:marker>
              <c:symbol val="none"/>
            </c:marker>
            <c:bubble3D val="0"/>
            <c:spPr>
              <a:ln w="28575" cap="rnd">
                <a:solidFill>
                  <a:schemeClr val="accent3"/>
                </a:solidFill>
                <a:round/>
              </a:ln>
              <a:effectLst/>
            </c:spPr>
            <c:extLst>
              <c:ext xmlns:c16="http://schemas.microsoft.com/office/drawing/2014/chart" uri="{C3380CC4-5D6E-409C-BE32-E72D297353CC}">
                <c16:uniqueId val="{00000056-023C-4452-9B99-659198C71D57}"/>
              </c:ext>
            </c:extLst>
          </c:dPt>
          <c:dPt>
            <c:idx val="73"/>
            <c:marker>
              <c:symbol val="none"/>
            </c:marker>
            <c:bubble3D val="0"/>
            <c:spPr>
              <a:ln w="28575" cap="rnd">
                <a:solidFill>
                  <a:schemeClr val="accent3"/>
                </a:solidFill>
                <a:round/>
              </a:ln>
              <a:effectLst/>
            </c:spPr>
            <c:extLst>
              <c:ext xmlns:c16="http://schemas.microsoft.com/office/drawing/2014/chart" uri="{C3380CC4-5D6E-409C-BE32-E72D297353CC}">
                <c16:uniqueId val="{00000058-023C-4452-9B99-659198C71D57}"/>
              </c:ext>
            </c:extLst>
          </c:dPt>
          <c:dPt>
            <c:idx val="74"/>
            <c:marker>
              <c:symbol val="none"/>
            </c:marker>
            <c:bubble3D val="0"/>
            <c:spPr>
              <a:ln w="28575" cap="rnd">
                <a:solidFill>
                  <a:schemeClr val="accent3"/>
                </a:solidFill>
                <a:round/>
              </a:ln>
              <a:effectLst/>
            </c:spPr>
            <c:extLst>
              <c:ext xmlns:c16="http://schemas.microsoft.com/office/drawing/2014/chart" uri="{C3380CC4-5D6E-409C-BE32-E72D297353CC}">
                <c16:uniqueId val="{0000005A-023C-4452-9B99-659198C71D57}"/>
              </c:ext>
            </c:extLst>
          </c:dPt>
          <c:dPt>
            <c:idx val="75"/>
            <c:marker>
              <c:symbol val="none"/>
            </c:marker>
            <c:bubble3D val="0"/>
            <c:spPr>
              <a:ln w="28575" cap="rnd">
                <a:solidFill>
                  <a:schemeClr val="accent3"/>
                </a:solidFill>
                <a:round/>
              </a:ln>
              <a:effectLst/>
            </c:spPr>
            <c:extLst>
              <c:ext xmlns:c16="http://schemas.microsoft.com/office/drawing/2014/chart" uri="{C3380CC4-5D6E-409C-BE32-E72D297353CC}">
                <c16:uniqueId val="{0000005C-023C-4452-9B99-659198C71D57}"/>
              </c:ext>
            </c:extLst>
          </c:dPt>
          <c:dPt>
            <c:idx val="76"/>
            <c:marker>
              <c:symbol val="none"/>
            </c:marker>
            <c:bubble3D val="0"/>
            <c:spPr>
              <a:ln w="28575" cap="rnd">
                <a:solidFill>
                  <a:schemeClr val="accent3"/>
                </a:solidFill>
                <a:round/>
              </a:ln>
              <a:effectLst/>
            </c:spPr>
            <c:extLst>
              <c:ext xmlns:c16="http://schemas.microsoft.com/office/drawing/2014/chart" uri="{C3380CC4-5D6E-409C-BE32-E72D297353CC}">
                <c16:uniqueId val="{0000005E-023C-4452-9B99-659198C71D57}"/>
              </c:ext>
            </c:extLst>
          </c:dPt>
          <c:dPt>
            <c:idx val="77"/>
            <c:marker>
              <c:symbol val="none"/>
            </c:marker>
            <c:bubble3D val="0"/>
            <c:spPr>
              <a:ln w="28575" cap="rnd">
                <a:solidFill>
                  <a:schemeClr val="accent3"/>
                </a:solidFill>
                <a:round/>
              </a:ln>
              <a:effectLst/>
            </c:spPr>
            <c:extLst>
              <c:ext xmlns:c16="http://schemas.microsoft.com/office/drawing/2014/chart" uri="{C3380CC4-5D6E-409C-BE32-E72D297353CC}">
                <c16:uniqueId val="{00000060-023C-4452-9B99-659198C71D57}"/>
              </c:ext>
            </c:extLst>
          </c:dPt>
          <c:cat>
            <c:numRef>
              <c:f>'Figur 20-21'!$A$5:$A$100</c:f>
              <c:numCache>
                <c:formatCode>General</c:formatCode>
                <c:ptCount val="96"/>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pt idx="90">
                  <c:v>2016</c:v>
                </c:pt>
                <c:pt idx="91">
                  <c:v>2017</c:v>
                </c:pt>
                <c:pt idx="92">
                  <c:v>2018</c:v>
                </c:pt>
                <c:pt idx="93">
                  <c:v>2019</c:v>
                </c:pt>
                <c:pt idx="94">
                  <c:v>2020</c:v>
                </c:pt>
                <c:pt idx="95">
                  <c:v>2021</c:v>
                </c:pt>
              </c:numCache>
            </c:numRef>
          </c:cat>
          <c:val>
            <c:numRef>
              <c:f>'Figur 20-21'!$B$5:$B$100</c:f>
              <c:numCache>
                <c:formatCode>0</c:formatCode>
                <c:ptCount val="96"/>
                <c:pt idx="0">
                  <c:v>1689.6530628945677</c:v>
                </c:pt>
                <c:pt idx="1">
                  <c:v>1697.7092174790641</c:v>
                </c:pt>
                <c:pt idx="2">
                  <c:v>1705.7653720635606</c:v>
                </c:pt>
                <c:pt idx="3">
                  <c:v>1713.821526648057</c:v>
                </c:pt>
                <c:pt idx="4">
                  <c:v>1721.8776812325534</c:v>
                </c:pt>
                <c:pt idx="5">
                  <c:v>1729.9338358170498</c:v>
                </c:pt>
                <c:pt idx="6">
                  <c:v>1737.9899904015463</c:v>
                </c:pt>
                <c:pt idx="7">
                  <c:v>1746.0461449860427</c:v>
                </c:pt>
                <c:pt idx="8">
                  <c:v>1754.1022995705391</c:v>
                </c:pt>
                <c:pt idx="9">
                  <c:v>1762.1584541550355</c:v>
                </c:pt>
                <c:pt idx="10">
                  <c:v>1770.214608739532</c:v>
                </c:pt>
                <c:pt idx="11">
                  <c:v>1778.2707633240284</c:v>
                </c:pt>
                <c:pt idx="12">
                  <c:v>1786.3269179085248</c:v>
                </c:pt>
                <c:pt idx="13">
                  <c:v>1794.3830724930212</c:v>
                </c:pt>
                <c:pt idx="14">
                  <c:v>1802.4392270775177</c:v>
                </c:pt>
                <c:pt idx="15">
                  <c:v>1810.4953816620141</c:v>
                </c:pt>
                <c:pt idx="16">
                  <c:v>1818.5515362465105</c:v>
                </c:pt>
                <c:pt idx="17">
                  <c:v>1826.6076908310069</c:v>
                </c:pt>
                <c:pt idx="18">
                  <c:v>1834.6638454155034</c:v>
                </c:pt>
                <c:pt idx="19">
                  <c:v>1842.7199999999998</c:v>
                </c:pt>
                <c:pt idx="20">
                  <c:v>1868.9823225999999</c:v>
                </c:pt>
                <c:pt idx="21">
                  <c:v>1895.2446451999997</c:v>
                </c:pt>
                <c:pt idx="22">
                  <c:v>1921.5069677999998</c:v>
                </c:pt>
                <c:pt idx="23">
                  <c:v>1947.7692903999998</c:v>
                </c:pt>
                <c:pt idx="24">
                  <c:v>1974.0316129999999</c:v>
                </c:pt>
                <c:pt idx="25">
                  <c:v>2000.2939355999997</c:v>
                </c:pt>
                <c:pt idx="26">
                  <c:v>2026.5562581999998</c:v>
                </c:pt>
                <c:pt idx="27">
                  <c:v>2052.8185807999998</c:v>
                </c:pt>
                <c:pt idx="28">
                  <c:v>2079.0809033999999</c:v>
                </c:pt>
                <c:pt idx="29">
                  <c:v>2105.343226</c:v>
                </c:pt>
                <c:pt idx="30" formatCode="###\ ###\ ###\ ###">
                  <c:v>2121.19785</c:v>
                </c:pt>
                <c:pt idx="31" formatCode="###\ ###\ ###\ ###">
                  <c:v>2123.1133380000001</c:v>
                </c:pt>
                <c:pt idx="32" formatCode="###\ ###\ ###\ ###">
                  <c:v>2138.1571859999999</c:v>
                </c:pt>
                <c:pt idx="33" formatCode="###\ ###\ ###\ ###">
                  <c:v>2164.499636</c:v>
                </c:pt>
                <c:pt idx="34" formatCode="###\ ###\ ###\ ###">
                  <c:v>2189.4244840000001</c:v>
                </c:pt>
                <c:pt idx="35" formatCode="###\ ###\ ###\ ###">
                  <c:v>2196.4649140000001</c:v>
                </c:pt>
                <c:pt idx="36" formatCode="###\ ###\ ###\ ###">
                  <c:v>2227.5171700000001</c:v>
                </c:pt>
                <c:pt idx="37" formatCode="###\ ###\ ###\ ###">
                  <c:v>2243.6670600000002</c:v>
                </c:pt>
                <c:pt idx="38" formatCode="###\ ###\ ###\ ###">
                  <c:v>2249.9854999999998</c:v>
                </c:pt>
                <c:pt idx="39" formatCode="###\ ###\ ###\ ###">
                  <c:v>2241.1929919999998</c:v>
                </c:pt>
                <c:pt idx="40" formatCode="###\ ###\ ###\ ###">
                  <c:v>2239.9835079999998</c:v>
                </c:pt>
                <c:pt idx="41" formatCode="###\ ###\ ###\ ###">
                  <c:v>2226.2943019999998</c:v>
                </c:pt>
                <c:pt idx="42" formatCode="###\ ###\ ###\ ###">
                  <c:v>2215.5260920000001</c:v>
                </c:pt>
                <c:pt idx="43" formatCode="###\ ###\ ###\ ###">
                  <c:v>2209.6574059999998</c:v>
                </c:pt>
                <c:pt idx="44" formatCode="###\ ###\ ###\ ###">
                  <c:v>2203.7254539999999</c:v>
                </c:pt>
                <c:pt idx="45" formatCode="###\ ###\ ###\ ###">
                  <c:v>2217.962917902134</c:v>
                </c:pt>
                <c:pt idx="46" formatCode="###\ ###\ ###\ ###">
                  <c:v>2243.1974008195166</c:v>
                </c:pt>
                <c:pt idx="47" formatCode="###\ ###\ ###\ ###">
                  <c:v>2252.7590314008053</c:v>
                </c:pt>
                <c:pt idx="48" formatCode="###\ ###\ ###\ ###">
                  <c:v>2281.5289506230151</c:v>
                </c:pt>
                <c:pt idx="49" formatCode="###\ ###\ ###\ ###">
                  <c:v>2309.0387482394422</c:v>
                </c:pt>
                <c:pt idx="50" formatCode="###\ ###\ ###\ ###">
                  <c:v>2315.6349157888558</c:v>
                </c:pt>
                <c:pt idx="51" formatCode="###\ ###\ ###\ ###">
                  <c:v>2324.0319126959816</c:v>
                </c:pt>
                <c:pt idx="52" formatCode="###\ ###\ ###\ ###">
                  <c:v>2353.95738176021</c:v>
                </c:pt>
                <c:pt idx="53" formatCode="###\ ###\ ###\ ###">
                  <c:v>2362.8461365278349</c:v>
                </c:pt>
                <c:pt idx="54" formatCode="###\ ###\ ###\ ###">
                  <c:v>2403.6178343588463</c:v>
                </c:pt>
                <c:pt idx="55" formatCode="###\ ###\ ###\ ###">
                  <c:v>2447.3997502977209</c:v>
                </c:pt>
                <c:pt idx="56" formatCode="###\ ###\ ###\ ###">
                  <c:v>2480.1261572275985</c:v>
                </c:pt>
                <c:pt idx="57" formatCode="###\ ###\ ###\ ###">
                  <c:v>2510.1045943940671</c:v>
                </c:pt>
                <c:pt idx="58" formatCode="###\ ###\ ###\ ###">
                  <c:v>2541.4527394636775</c:v>
                </c:pt>
                <c:pt idx="59" formatCode="###\ ###\ ###\ ###">
                  <c:v>2559.5796747790691</c:v>
                </c:pt>
                <c:pt idx="60" formatCode="###\ ###\ ###\ ###">
                  <c:v>2553.3512550510854</c:v>
                </c:pt>
                <c:pt idx="61" formatCode="###\ ###\ ###\ ###">
                  <c:v>2575.4767598420458</c:v>
                </c:pt>
                <c:pt idx="62" formatCode="###\ ###\ ###\ ###">
                  <c:v>2590.6690432286823</c:v>
                </c:pt>
                <c:pt idx="63" formatCode="###\ ###\ ###\ ###">
                  <c:v>2600.0339167218922</c:v>
                </c:pt>
                <c:pt idx="64" formatCode="###\ ###\ ###\ ###">
                  <c:v>2621.7803763660986</c:v>
                </c:pt>
                <c:pt idx="65" formatCode="###\ ###\ ###\ ###">
                  <c:v>2652.5273660009857</c:v>
                </c:pt>
                <c:pt idx="66" formatCode="###\ ###\ ###\ ###">
                  <c:v>2665.2557281373875</c:v>
                </c:pt>
                <c:pt idx="67" formatCode="###\ ###\ ###\ ###">
                  <c:v>2703.5652046862501</c:v>
                </c:pt>
                <c:pt idx="68" formatCode="###\ ###\ ###\ ###">
                  <c:v>2727.242978052845</c:v>
                </c:pt>
                <c:pt idx="69" formatCode="###\ ###\ ###\ ###">
                  <c:v>2752.1069733678014</c:v>
                </c:pt>
                <c:pt idx="70" formatCode="###\ ###\ ###\ ###">
                  <c:v>2772.9078724376031</c:v>
                </c:pt>
                <c:pt idx="71" formatCode="###\ ###\ ###\ ###">
                  <c:v>2794.5711173360378</c:v>
                </c:pt>
                <c:pt idx="72" formatCode="###\ ###\ ###\ ###">
                  <c:v>2797.590944805781</c:v>
                </c:pt>
                <c:pt idx="73" formatCode="###\ ###\ ###\ ###">
                  <c:v>2812.8844765240433</c:v>
                </c:pt>
                <c:pt idx="74" formatCode="###\ ###\ ###\ ###">
                  <c:v>2837.7693428625439</c:v>
                </c:pt>
                <c:pt idx="75" formatCode="###\ ###\ ###\ ###">
                  <c:v>2884.8758654876988</c:v>
                </c:pt>
                <c:pt idx="76" formatCode="###\ ###\ ###\ ###">
                  <c:v>2941.22969801831</c:v>
                </c:pt>
                <c:pt idx="77" formatCode="###\ ###\ ###\ ###">
                  <c:v>2970.3420966989643</c:v>
                </c:pt>
                <c:pt idx="78" formatCode="###\ ###\ ###\ ###">
                  <c:v>3006.747643547109</c:v>
                </c:pt>
                <c:pt idx="79" formatCode="###\ ###\ ###\ ###">
                  <c:v>3012.8260149657463</c:v>
                </c:pt>
                <c:pt idx="80" formatCode="###\ ###\ ###\ ###">
                  <c:v>3018.1494711638343</c:v>
                </c:pt>
                <c:pt idx="81" formatCode="###\ ###\ ###\ ###">
                  <c:v>3023.0163804309132</c:v>
                </c:pt>
                <c:pt idx="82" formatCode="###\ ###\ ###\ ###">
                  <c:v>3047.9737610406019</c:v>
                </c:pt>
                <c:pt idx="83" formatCode="###\ ###\ ###\ ###">
                  <c:v>3073.1564809966367</c:v>
                </c:pt>
                <c:pt idx="84" formatCode="###\ ###\ ###\ ###">
                  <c:v>3105.1692967194044</c:v>
                </c:pt>
                <c:pt idx="85" formatCode="###\ ###\ ###\ ###">
                  <c:v>3132.693968943619</c:v>
                </c:pt>
                <c:pt idx="86" formatCode="###\ ###\ ###\ ###">
                  <c:v>3182.663077531663</c:v>
                </c:pt>
                <c:pt idx="87" formatCode="###\ ###\ ###\ ###">
                  <c:v>3246.1087824699471</c:v>
                </c:pt>
                <c:pt idx="88" formatCode="###\ ###\ ###\ ###">
                  <c:v>3272.5604721040545</c:v>
                </c:pt>
                <c:pt idx="89" formatCode="###\ ###\ ###\ ###">
                  <c:v>3285.9937364021976</c:v>
                </c:pt>
                <c:pt idx="90" formatCode="###\ ###\ ###\ ###">
                  <c:v>3314.4439209369789</c:v>
                </c:pt>
                <c:pt idx="91" formatCode="###\ ###\ ###\ ###">
                  <c:v>3328.9786107832015</c:v>
                </c:pt>
                <c:pt idx="92" formatCode="###\ ###\ ###\ ###">
                  <c:v>3331.0940643698682</c:v>
                </c:pt>
                <c:pt idx="93" formatCode="###\ ###\ ###\ ###">
                  <c:v>3334.4729863321609</c:v>
                </c:pt>
                <c:pt idx="94" formatCode="###\ ###\ ###\ ###">
                  <c:v>3348.2277217452288</c:v>
                </c:pt>
                <c:pt idx="95" formatCode="###\ ###\ ###\ ###">
                  <c:v>3346.694824153773</c:v>
                </c:pt>
              </c:numCache>
            </c:numRef>
          </c:val>
          <c:smooth val="0"/>
          <c:extLst>
            <c:ext xmlns:c16="http://schemas.microsoft.com/office/drawing/2014/chart" uri="{C3380CC4-5D6E-409C-BE32-E72D297353CC}">
              <c16:uniqueId val="{00000061-023C-4452-9B99-659198C71D57}"/>
            </c:ext>
          </c:extLst>
        </c:ser>
        <c:dLbls>
          <c:showLegendKey val="0"/>
          <c:showVal val="0"/>
          <c:showCatName val="0"/>
          <c:showSerName val="0"/>
          <c:showPercent val="0"/>
          <c:showBubbleSize val="0"/>
        </c:dLbls>
        <c:smooth val="0"/>
        <c:axId val="1397118464"/>
        <c:axId val="1397118880"/>
        <c:extLst/>
      </c:lineChart>
      <c:catAx>
        <c:axId val="139711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880"/>
        <c:crosses val="autoZero"/>
        <c:auto val="1"/>
        <c:lblAlgn val="ctr"/>
        <c:lblOffset val="100"/>
        <c:tickLblSkip val="5"/>
        <c:noMultiLvlLbl val="0"/>
      </c:catAx>
      <c:valAx>
        <c:axId val="139711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20-21'!$B$4</c:f>
              <c:strCache>
                <c:ptCount val="1"/>
                <c:pt idx="0">
                  <c:v>Miljoner m3sk</c:v>
                </c:pt>
              </c:strCache>
            </c:strRef>
          </c:tx>
          <c:spPr>
            <a:ln w="28575" cap="rnd">
              <a:solidFill>
                <a:schemeClr val="accent2"/>
              </a:solidFill>
              <a:round/>
            </a:ln>
            <a:effectLst/>
          </c:spPr>
          <c:marker>
            <c:symbol val="none"/>
          </c:marker>
          <c:dPt>
            <c:idx val="0"/>
            <c:marker>
              <c:symbol val="none"/>
            </c:marker>
            <c:bubble3D val="0"/>
            <c:spPr>
              <a:ln w="28575" cap="rnd">
                <a:solidFill>
                  <a:schemeClr val="accent3"/>
                </a:solidFill>
                <a:round/>
              </a:ln>
              <a:effectLst/>
            </c:spPr>
            <c:extLst>
              <c:ext xmlns:c16="http://schemas.microsoft.com/office/drawing/2014/chart" uri="{C3380CC4-5D6E-409C-BE32-E72D297353CC}">
                <c16:uniqueId val="{00000001-8F84-4184-B139-10C2820EBDD0}"/>
              </c:ext>
            </c:extLst>
          </c:dPt>
          <c:dPt>
            <c:idx val="1"/>
            <c:marker>
              <c:symbol val="none"/>
            </c:marker>
            <c:bubble3D val="0"/>
            <c:spPr>
              <a:ln w="28575" cap="rnd">
                <a:solidFill>
                  <a:schemeClr val="accent3"/>
                </a:solidFill>
                <a:round/>
              </a:ln>
              <a:effectLst/>
            </c:spPr>
            <c:extLst>
              <c:ext xmlns:c16="http://schemas.microsoft.com/office/drawing/2014/chart" uri="{C3380CC4-5D6E-409C-BE32-E72D297353CC}">
                <c16:uniqueId val="{00000003-8F84-4184-B139-10C2820EBDD0}"/>
              </c:ext>
            </c:extLst>
          </c:dPt>
          <c:dPt>
            <c:idx val="2"/>
            <c:marker>
              <c:symbol val="none"/>
            </c:marker>
            <c:bubble3D val="0"/>
            <c:spPr>
              <a:ln w="28575" cap="rnd">
                <a:solidFill>
                  <a:schemeClr val="accent3"/>
                </a:solidFill>
                <a:round/>
              </a:ln>
              <a:effectLst/>
            </c:spPr>
            <c:extLst>
              <c:ext xmlns:c16="http://schemas.microsoft.com/office/drawing/2014/chart" uri="{C3380CC4-5D6E-409C-BE32-E72D297353CC}">
                <c16:uniqueId val="{00000005-8F84-4184-B139-10C2820EBDD0}"/>
              </c:ext>
            </c:extLst>
          </c:dPt>
          <c:dPt>
            <c:idx val="3"/>
            <c:marker>
              <c:symbol val="none"/>
            </c:marker>
            <c:bubble3D val="0"/>
            <c:spPr>
              <a:ln w="28575" cap="rnd">
                <a:solidFill>
                  <a:schemeClr val="accent3"/>
                </a:solidFill>
                <a:round/>
              </a:ln>
              <a:effectLst/>
            </c:spPr>
            <c:extLst>
              <c:ext xmlns:c16="http://schemas.microsoft.com/office/drawing/2014/chart" uri="{C3380CC4-5D6E-409C-BE32-E72D297353CC}">
                <c16:uniqueId val="{00000007-8F84-4184-B139-10C2820EBDD0}"/>
              </c:ext>
            </c:extLst>
          </c:dPt>
          <c:dPt>
            <c:idx val="4"/>
            <c:marker>
              <c:symbol val="none"/>
            </c:marker>
            <c:bubble3D val="0"/>
            <c:spPr>
              <a:ln w="28575" cap="rnd">
                <a:solidFill>
                  <a:schemeClr val="accent3"/>
                </a:solidFill>
                <a:round/>
              </a:ln>
              <a:effectLst/>
            </c:spPr>
            <c:extLst>
              <c:ext xmlns:c16="http://schemas.microsoft.com/office/drawing/2014/chart" uri="{C3380CC4-5D6E-409C-BE32-E72D297353CC}">
                <c16:uniqueId val="{00000009-8F84-4184-B139-10C2820EBDD0}"/>
              </c:ext>
            </c:extLst>
          </c:dPt>
          <c:dPt>
            <c:idx val="5"/>
            <c:marker>
              <c:symbol val="none"/>
            </c:marker>
            <c:bubble3D val="0"/>
            <c:spPr>
              <a:ln w="28575" cap="rnd">
                <a:solidFill>
                  <a:schemeClr val="accent3"/>
                </a:solidFill>
                <a:round/>
              </a:ln>
              <a:effectLst/>
            </c:spPr>
            <c:extLst>
              <c:ext xmlns:c16="http://schemas.microsoft.com/office/drawing/2014/chart" uri="{C3380CC4-5D6E-409C-BE32-E72D297353CC}">
                <c16:uniqueId val="{0000000B-8F84-4184-B139-10C2820EBDD0}"/>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D-8F84-4184-B139-10C2820EBDD0}"/>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F-8F84-4184-B139-10C2820EBDD0}"/>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11-8F84-4184-B139-10C2820EBDD0}"/>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13-8F84-4184-B139-10C2820EBDD0}"/>
              </c:ext>
            </c:extLst>
          </c:dPt>
          <c:dPt>
            <c:idx val="10"/>
            <c:marker>
              <c:symbol val="none"/>
            </c:marker>
            <c:bubble3D val="0"/>
            <c:spPr>
              <a:ln w="28575" cap="rnd">
                <a:solidFill>
                  <a:schemeClr val="accent3"/>
                </a:solidFill>
                <a:round/>
              </a:ln>
              <a:effectLst/>
            </c:spPr>
            <c:extLst>
              <c:ext xmlns:c16="http://schemas.microsoft.com/office/drawing/2014/chart" uri="{C3380CC4-5D6E-409C-BE32-E72D297353CC}">
                <c16:uniqueId val="{00000015-8F84-4184-B139-10C2820EBDD0}"/>
              </c:ext>
            </c:extLst>
          </c:dPt>
          <c:dPt>
            <c:idx val="19"/>
            <c:marker>
              <c:symbol val="none"/>
            </c:marker>
            <c:bubble3D val="0"/>
            <c:extLst>
              <c:ext xmlns:c16="http://schemas.microsoft.com/office/drawing/2014/chart" uri="{C3380CC4-5D6E-409C-BE32-E72D297353CC}">
                <c16:uniqueId val="{00000016-8F84-4184-B139-10C2820EBDD0}"/>
              </c:ext>
            </c:extLst>
          </c:dPt>
          <c:dPt>
            <c:idx val="29"/>
            <c:marker>
              <c:symbol val="none"/>
            </c:marker>
            <c:bubble3D val="0"/>
            <c:extLst>
              <c:ext xmlns:c16="http://schemas.microsoft.com/office/drawing/2014/chart" uri="{C3380CC4-5D6E-409C-BE32-E72D297353CC}">
                <c16:uniqueId val="{00000017-8F84-4184-B139-10C2820EBDD0}"/>
              </c:ext>
            </c:extLst>
          </c:dPt>
          <c:cat>
            <c:numRef>
              <c:f>'Figur 20-21'!$A$72:$A$100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20-21'!$B$72:$B$100</c:f>
              <c:numCache>
                <c:formatCode>###\ ###\ ###\ ###</c:formatCode>
                <c:ptCount val="29"/>
                <c:pt idx="0">
                  <c:v>2703.5652046862501</c:v>
                </c:pt>
                <c:pt idx="1">
                  <c:v>2727.242978052845</c:v>
                </c:pt>
                <c:pt idx="2">
                  <c:v>2752.1069733678014</c:v>
                </c:pt>
                <c:pt idx="3">
                  <c:v>2772.9078724376031</c:v>
                </c:pt>
                <c:pt idx="4">
                  <c:v>2794.5711173360378</c:v>
                </c:pt>
                <c:pt idx="5">
                  <c:v>2797.590944805781</c:v>
                </c:pt>
                <c:pt idx="6">
                  <c:v>2812.8844765240433</c:v>
                </c:pt>
                <c:pt idx="7">
                  <c:v>2837.7693428625439</c:v>
                </c:pt>
                <c:pt idx="8">
                  <c:v>2884.8758654876988</c:v>
                </c:pt>
                <c:pt idx="9">
                  <c:v>2941.22969801831</c:v>
                </c:pt>
                <c:pt idx="10">
                  <c:v>2970.3420966989643</c:v>
                </c:pt>
                <c:pt idx="11">
                  <c:v>3006.747643547109</c:v>
                </c:pt>
                <c:pt idx="12">
                  <c:v>3012.8260149657463</c:v>
                </c:pt>
                <c:pt idx="13">
                  <c:v>3018.1494711638343</c:v>
                </c:pt>
                <c:pt idx="14">
                  <c:v>3023.0163804309132</c:v>
                </c:pt>
                <c:pt idx="15">
                  <c:v>3047.9737610406019</c:v>
                </c:pt>
                <c:pt idx="16">
                  <c:v>3073.1564809966367</c:v>
                </c:pt>
                <c:pt idx="17">
                  <c:v>3105.1692967194044</c:v>
                </c:pt>
                <c:pt idx="18">
                  <c:v>3132.693968943619</c:v>
                </c:pt>
                <c:pt idx="19">
                  <c:v>3182.663077531663</c:v>
                </c:pt>
                <c:pt idx="20">
                  <c:v>3246.1087824699471</c:v>
                </c:pt>
                <c:pt idx="21">
                  <c:v>3272.5604721040545</c:v>
                </c:pt>
                <c:pt idx="22">
                  <c:v>3285.9937364021976</c:v>
                </c:pt>
                <c:pt idx="23">
                  <c:v>3314.4439209369789</c:v>
                </c:pt>
                <c:pt idx="24">
                  <c:v>3328.9786107832015</c:v>
                </c:pt>
                <c:pt idx="25">
                  <c:v>3331.0940643698682</c:v>
                </c:pt>
                <c:pt idx="26">
                  <c:v>3334.4729863321609</c:v>
                </c:pt>
                <c:pt idx="27">
                  <c:v>3348.2277217452288</c:v>
                </c:pt>
                <c:pt idx="28">
                  <c:v>3346.694824153773</c:v>
                </c:pt>
              </c:numCache>
            </c:numRef>
          </c:val>
          <c:smooth val="0"/>
          <c:extLst>
            <c:ext xmlns:c16="http://schemas.microsoft.com/office/drawing/2014/chart" uri="{C3380CC4-5D6E-409C-BE32-E72D297353CC}">
              <c16:uniqueId val="{00000018-8F84-4184-B139-10C2820EBDD0}"/>
            </c:ext>
          </c:extLst>
        </c:ser>
        <c:dLbls>
          <c:showLegendKey val="0"/>
          <c:showVal val="0"/>
          <c:showCatName val="0"/>
          <c:showSerName val="0"/>
          <c:showPercent val="0"/>
          <c:showBubbleSize val="0"/>
        </c:dLbls>
        <c:smooth val="0"/>
        <c:axId val="1397118464"/>
        <c:axId val="1397118880"/>
        <c:extLst/>
      </c:lineChart>
      <c:catAx>
        <c:axId val="139711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880"/>
        <c:crosses val="autoZero"/>
        <c:auto val="1"/>
        <c:lblAlgn val="ctr"/>
        <c:lblOffset val="100"/>
        <c:tickLblSkip val="2"/>
        <c:noMultiLvlLbl val="0"/>
      </c:catAx>
      <c:valAx>
        <c:axId val="139711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 ###\ ###\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22'!$D$4</c:f>
              <c:strCache>
                <c:ptCount val="1"/>
                <c:pt idx="0">
                  <c:v>Totalt</c:v>
                </c:pt>
              </c:strCache>
            </c:strRef>
          </c:tx>
          <c:spPr>
            <a:ln w="28575" cap="rnd">
              <a:solidFill>
                <a:schemeClr val="accent3"/>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22'!$D$5:$D$33</c:f>
              <c:numCache>
                <c:formatCode>0</c:formatCode>
                <c:ptCount val="29"/>
                <c:pt idx="0">
                  <c:v>481.63479084557878</c:v>
                </c:pt>
                <c:pt idx="1">
                  <c:v>490.71647071090189</c:v>
                </c:pt>
                <c:pt idx="2">
                  <c:v>500.84309831876516</c:v>
                </c:pt>
                <c:pt idx="3">
                  <c:v>506.88679750016098</c:v>
                </c:pt>
                <c:pt idx="4">
                  <c:v>508.49103325051544</c:v>
                </c:pt>
                <c:pt idx="5">
                  <c:v>512.91125134757965</c:v>
                </c:pt>
                <c:pt idx="6">
                  <c:v>515.16294356275273</c:v>
                </c:pt>
                <c:pt idx="7">
                  <c:v>513.436341844146</c:v>
                </c:pt>
                <c:pt idx="8">
                  <c:v>523.19457659502666</c:v>
                </c:pt>
                <c:pt idx="9">
                  <c:v>527.47381311523816</c:v>
                </c:pt>
                <c:pt idx="10">
                  <c:v>530.48041516652836</c:v>
                </c:pt>
                <c:pt idx="11">
                  <c:v>541.67452800483431</c:v>
                </c:pt>
                <c:pt idx="12">
                  <c:v>536.94832964741488</c:v>
                </c:pt>
                <c:pt idx="13">
                  <c:v>538.44601356235478</c:v>
                </c:pt>
                <c:pt idx="14">
                  <c:v>540.68732484855957</c:v>
                </c:pt>
                <c:pt idx="15">
                  <c:v>552.05876368196789</c:v>
                </c:pt>
                <c:pt idx="16">
                  <c:v>551.1686435029261</c:v>
                </c:pt>
                <c:pt idx="17">
                  <c:v>557.90791373916875</c:v>
                </c:pt>
                <c:pt idx="18">
                  <c:v>574.92170269434462</c:v>
                </c:pt>
                <c:pt idx="19">
                  <c:v>592.54175893457898</c:v>
                </c:pt>
                <c:pt idx="20">
                  <c:v>603.85135961445008</c:v>
                </c:pt>
                <c:pt idx="21">
                  <c:v>622.19798826229305</c:v>
                </c:pt>
                <c:pt idx="22">
                  <c:v>633.01882445602814</c:v>
                </c:pt>
                <c:pt idx="23">
                  <c:v>640.6121696194964</c:v>
                </c:pt>
                <c:pt idx="24">
                  <c:v>641.23848627485609</c:v>
                </c:pt>
                <c:pt idx="25">
                  <c:v>645.60541190803474</c:v>
                </c:pt>
                <c:pt idx="26">
                  <c:v>644.42342092472211</c:v>
                </c:pt>
                <c:pt idx="27">
                  <c:v>658.03738249990397</c:v>
                </c:pt>
                <c:pt idx="28">
                  <c:v>656.28173891373933</c:v>
                </c:pt>
              </c:numCache>
            </c:numRef>
          </c:val>
          <c:smooth val="0"/>
          <c:extLst>
            <c:ext xmlns:c16="http://schemas.microsoft.com/office/drawing/2014/chart" uri="{C3380CC4-5D6E-409C-BE32-E72D297353CC}">
              <c16:uniqueId val="{00000000-A5C9-413A-9F9D-66E55186897F}"/>
            </c:ext>
          </c:extLst>
        </c:ser>
        <c:ser>
          <c:idx val="1"/>
          <c:order val="1"/>
          <c:tx>
            <c:strRef>
              <c:f>'Figur 22'!$C$4</c:f>
              <c:strCache>
                <c:ptCount val="1"/>
                <c:pt idx="0">
                  <c:v>Övriga ägare</c:v>
                </c:pt>
              </c:strCache>
            </c:strRef>
          </c:tx>
          <c:spPr>
            <a:ln w="28575" cap="rnd">
              <a:solidFill>
                <a:schemeClr val="accent2"/>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22'!$C$5:$C$33</c:f>
              <c:numCache>
                <c:formatCode>0</c:formatCode>
                <c:ptCount val="29"/>
                <c:pt idx="0">
                  <c:v>270.29641424546827</c:v>
                </c:pt>
                <c:pt idx="1">
                  <c:v>276.23248245640815</c:v>
                </c:pt>
                <c:pt idx="2">
                  <c:v>284.26967760929693</c:v>
                </c:pt>
                <c:pt idx="3">
                  <c:v>288.37844786583264</c:v>
                </c:pt>
                <c:pt idx="4">
                  <c:v>291.14334439907753</c:v>
                </c:pt>
                <c:pt idx="5">
                  <c:v>294.95206426976023</c:v>
                </c:pt>
                <c:pt idx="6">
                  <c:v>289.95305129086819</c:v>
                </c:pt>
                <c:pt idx="7">
                  <c:v>283.71606144306696</c:v>
                </c:pt>
                <c:pt idx="8">
                  <c:v>286.17656372650214</c:v>
                </c:pt>
                <c:pt idx="9">
                  <c:v>285.5258159447198</c:v>
                </c:pt>
                <c:pt idx="10">
                  <c:v>289.33712064238205</c:v>
                </c:pt>
                <c:pt idx="11">
                  <c:v>298.2988015673269</c:v>
                </c:pt>
                <c:pt idx="12">
                  <c:v>295.7989504366721</c:v>
                </c:pt>
                <c:pt idx="13">
                  <c:v>299.0984345968298</c:v>
                </c:pt>
                <c:pt idx="14">
                  <c:v>303.98737625332268</c:v>
                </c:pt>
                <c:pt idx="15">
                  <c:v>305.91012581541059</c:v>
                </c:pt>
                <c:pt idx="16">
                  <c:v>306.59246276393452</c:v>
                </c:pt>
                <c:pt idx="17">
                  <c:v>305.44203836422076</c:v>
                </c:pt>
                <c:pt idx="18">
                  <c:v>313.91382901881099</c:v>
                </c:pt>
                <c:pt idx="19">
                  <c:v>319.03248266798153</c:v>
                </c:pt>
                <c:pt idx="20">
                  <c:v>331.02817136355605</c:v>
                </c:pt>
                <c:pt idx="21">
                  <c:v>342.12543998557891</c:v>
                </c:pt>
                <c:pt idx="22">
                  <c:v>351.44006715625494</c:v>
                </c:pt>
                <c:pt idx="23">
                  <c:v>355.16708224562677</c:v>
                </c:pt>
                <c:pt idx="24">
                  <c:v>357.73455208073688</c:v>
                </c:pt>
                <c:pt idx="25">
                  <c:v>351.97055289309407</c:v>
                </c:pt>
                <c:pt idx="26">
                  <c:v>346.78214464332876</c:v>
                </c:pt>
                <c:pt idx="27">
                  <c:v>351.69574125261681</c:v>
                </c:pt>
                <c:pt idx="28">
                  <c:v>355.48515082846586</c:v>
                </c:pt>
              </c:numCache>
            </c:numRef>
          </c:val>
          <c:smooth val="0"/>
          <c:extLst>
            <c:ext xmlns:c16="http://schemas.microsoft.com/office/drawing/2014/chart" uri="{C3380CC4-5D6E-409C-BE32-E72D297353CC}">
              <c16:uniqueId val="{00000001-A5C9-413A-9F9D-66E55186897F}"/>
            </c:ext>
          </c:extLst>
        </c:ser>
        <c:ser>
          <c:idx val="0"/>
          <c:order val="2"/>
          <c:tx>
            <c:strRef>
              <c:f>'Figur 22'!$B$4</c:f>
              <c:strCache>
                <c:ptCount val="1"/>
                <c:pt idx="0">
                  <c:v>Enskilda ägare</c:v>
                </c:pt>
              </c:strCache>
            </c:strRef>
          </c:tx>
          <c:spPr>
            <a:ln w="28575" cap="rnd">
              <a:solidFill>
                <a:schemeClr val="accent1"/>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22'!$B$5:$B$33</c:f>
              <c:numCache>
                <c:formatCode>0</c:formatCode>
                <c:ptCount val="29"/>
                <c:pt idx="0">
                  <c:v>211.33837660011045</c:v>
                </c:pt>
                <c:pt idx="1">
                  <c:v>214.4839882544938</c:v>
                </c:pt>
                <c:pt idx="2">
                  <c:v>216.57342070946828</c:v>
                </c:pt>
                <c:pt idx="3">
                  <c:v>218.50834963432831</c:v>
                </c:pt>
                <c:pt idx="4">
                  <c:v>217.34768885143788</c:v>
                </c:pt>
                <c:pt idx="5">
                  <c:v>217.95918707781945</c:v>
                </c:pt>
                <c:pt idx="6">
                  <c:v>225.20989227188454</c:v>
                </c:pt>
                <c:pt idx="7">
                  <c:v>229.72028040107901</c:v>
                </c:pt>
                <c:pt idx="8">
                  <c:v>237.01801286852447</c:v>
                </c:pt>
                <c:pt idx="9">
                  <c:v>241.94799717051839</c:v>
                </c:pt>
                <c:pt idx="10">
                  <c:v>241.14329452414646</c:v>
                </c:pt>
                <c:pt idx="11">
                  <c:v>243.37572643750744</c:v>
                </c:pt>
                <c:pt idx="12">
                  <c:v>241.14937921074278</c:v>
                </c:pt>
                <c:pt idx="13">
                  <c:v>239.347578965525</c:v>
                </c:pt>
                <c:pt idx="14">
                  <c:v>236.69994859523709</c:v>
                </c:pt>
                <c:pt idx="15">
                  <c:v>246.14863786655712</c:v>
                </c:pt>
                <c:pt idx="16">
                  <c:v>244.57618073899144</c:v>
                </c:pt>
                <c:pt idx="17">
                  <c:v>252.46587537494796</c:v>
                </c:pt>
                <c:pt idx="18">
                  <c:v>261.00787367553369</c:v>
                </c:pt>
                <c:pt idx="19">
                  <c:v>273.50927626659757</c:v>
                </c:pt>
                <c:pt idx="20">
                  <c:v>272.82318825089408</c:v>
                </c:pt>
                <c:pt idx="21">
                  <c:v>280.07254827671414</c:v>
                </c:pt>
                <c:pt idx="22">
                  <c:v>281.57875729977309</c:v>
                </c:pt>
                <c:pt idx="23">
                  <c:v>285.44508737386968</c:v>
                </c:pt>
                <c:pt idx="24">
                  <c:v>283.50393419411915</c:v>
                </c:pt>
                <c:pt idx="25">
                  <c:v>293.63485901494062</c:v>
                </c:pt>
                <c:pt idx="26">
                  <c:v>297.64127628139323</c:v>
                </c:pt>
                <c:pt idx="27">
                  <c:v>306.34164124728716</c:v>
                </c:pt>
                <c:pt idx="28">
                  <c:v>300.79658808527341</c:v>
                </c:pt>
              </c:numCache>
            </c:numRef>
          </c:val>
          <c:smooth val="0"/>
          <c:extLst>
            <c:ext xmlns:c16="http://schemas.microsoft.com/office/drawing/2014/chart" uri="{C3380CC4-5D6E-409C-BE32-E72D297353CC}">
              <c16:uniqueId val="{00000002-A5C9-413A-9F9D-66E55186897F}"/>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itle>
    <c:autoTitleDeleted val="0"/>
    <c:plotArea>
      <c:layout/>
      <c:lineChart>
        <c:grouping val="standard"/>
        <c:varyColors val="0"/>
        <c:ser>
          <c:idx val="2"/>
          <c:order val="0"/>
          <c:tx>
            <c:strRef>
              <c:f>'Figur 22'!$B$38</c:f>
              <c:strCache>
                <c:ptCount val="1"/>
                <c:pt idx="0">
                  <c:v>Enskilda ägare</c:v>
                </c:pt>
              </c:strCache>
            </c:strRef>
          </c:tx>
          <c:spPr>
            <a:ln w="28575" cap="rnd">
              <a:solidFill>
                <a:schemeClr val="accent3"/>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22'!$B$39:$B$67</c:f>
              <c:numCache>
                <c:formatCode>0</c:formatCode>
                <c:ptCount val="29"/>
                <c:pt idx="0">
                  <c:v>309.7652919596797</c:v>
                </c:pt>
                <c:pt idx="1">
                  <c:v>316.16137514661881</c:v>
                </c:pt>
                <c:pt idx="2">
                  <c:v>319.60334048179226</c:v>
                </c:pt>
                <c:pt idx="3">
                  <c:v>329.54431513534752</c:v>
                </c:pt>
                <c:pt idx="4">
                  <c:v>324.02791973434626</c:v>
                </c:pt>
                <c:pt idx="5">
                  <c:v>315.51291058561935</c:v>
                </c:pt>
                <c:pt idx="6">
                  <c:v>312.50597850331224</c:v>
                </c:pt>
                <c:pt idx="7">
                  <c:v>316.12174823938869</c:v>
                </c:pt>
                <c:pt idx="8">
                  <c:v>328.31308093638978</c:v>
                </c:pt>
                <c:pt idx="9">
                  <c:v>327.12302996553979</c:v>
                </c:pt>
                <c:pt idx="10">
                  <c:v>345.04859530765606</c:v>
                </c:pt>
                <c:pt idx="11">
                  <c:v>344.52744245352159</c:v>
                </c:pt>
                <c:pt idx="12">
                  <c:v>339.91905441121349</c:v>
                </c:pt>
                <c:pt idx="13">
                  <c:v>333.59940599191748</c:v>
                </c:pt>
                <c:pt idx="14">
                  <c:v>337.82159235621333</c:v>
                </c:pt>
                <c:pt idx="15">
                  <c:v>326.0480801758651</c:v>
                </c:pt>
                <c:pt idx="16">
                  <c:v>327.82840814758799</c:v>
                </c:pt>
                <c:pt idx="17">
                  <c:v>336.83513085009798</c:v>
                </c:pt>
                <c:pt idx="18">
                  <c:v>344.52458863629448</c:v>
                </c:pt>
                <c:pt idx="19">
                  <c:v>351.83819981126368</c:v>
                </c:pt>
                <c:pt idx="20">
                  <c:v>363.72337193182182</c:v>
                </c:pt>
                <c:pt idx="21">
                  <c:v>370.19967426380884</c:v>
                </c:pt>
                <c:pt idx="22">
                  <c:v>366.01173814242929</c:v>
                </c:pt>
                <c:pt idx="23">
                  <c:v>363.4839862453569</c:v>
                </c:pt>
                <c:pt idx="24">
                  <c:v>364.60575401678165</c:v>
                </c:pt>
                <c:pt idx="25">
                  <c:v>362.55023647056981</c:v>
                </c:pt>
                <c:pt idx="26">
                  <c:v>366.11743982670055</c:v>
                </c:pt>
                <c:pt idx="27">
                  <c:v>353.85606836140619</c:v>
                </c:pt>
                <c:pt idx="28">
                  <c:v>351.33959135978182</c:v>
                </c:pt>
              </c:numCache>
            </c:numRef>
          </c:val>
          <c:smooth val="0"/>
          <c:extLst>
            <c:ext xmlns:c16="http://schemas.microsoft.com/office/drawing/2014/chart" uri="{C3380CC4-5D6E-409C-BE32-E72D297353CC}">
              <c16:uniqueId val="{00000000-DBF7-43E6-8BB4-3E687ACCF40A}"/>
            </c:ext>
          </c:extLst>
        </c:ser>
        <c:ser>
          <c:idx val="1"/>
          <c:order val="1"/>
          <c:tx>
            <c:strRef>
              <c:f>'Figur 22'!$C$38</c:f>
              <c:strCache>
                <c:ptCount val="1"/>
                <c:pt idx="0">
                  <c:v>Övriga ägare</c:v>
                </c:pt>
              </c:strCache>
            </c:strRef>
          </c:tx>
          <c:spPr>
            <a:ln w="28575" cap="rnd">
              <a:solidFill>
                <a:schemeClr val="accent2"/>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22'!$C$39:$C$67</c:f>
              <c:numCache>
                <c:formatCode>0</c:formatCode>
                <c:ptCount val="29"/>
                <c:pt idx="0">
                  <c:v>359.74524596604488</c:v>
                </c:pt>
                <c:pt idx="1">
                  <c:v>352.70604306432853</c:v>
                </c:pt>
                <c:pt idx="2">
                  <c:v>350.97288195664822</c:v>
                </c:pt>
                <c:pt idx="3">
                  <c:v>340.1941428838706</c:v>
                </c:pt>
                <c:pt idx="4">
                  <c:v>347.7746980970914</c:v>
                </c:pt>
                <c:pt idx="5">
                  <c:v>351.08154713958533</c:v>
                </c:pt>
                <c:pt idx="6">
                  <c:v>359.63275685514168</c:v>
                </c:pt>
                <c:pt idx="7">
                  <c:v>366.11974145288201</c:v>
                </c:pt>
                <c:pt idx="8">
                  <c:v>371.93075662941658</c:v>
                </c:pt>
                <c:pt idx="9">
                  <c:v>384.01359225990018</c:v>
                </c:pt>
                <c:pt idx="10">
                  <c:v>369.75422622707242</c:v>
                </c:pt>
                <c:pt idx="11">
                  <c:v>375.69860009934064</c:v>
                </c:pt>
                <c:pt idx="12">
                  <c:v>382.2152321336053</c:v>
                </c:pt>
                <c:pt idx="13">
                  <c:v>387.12234652931124</c:v>
                </c:pt>
                <c:pt idx="14">
                  <c:v>383.44576480562228</c:v>
                </c:pt>
                <c:pt idx="15">
                  <c:v>383.80129018084858</c:v>
                </c:pt>
                <c:pt idx="16">
                  <c:v>397.49594044133772</c:v>
                </c:pt>
                <c:pt idx="17">
                  <c:v>395.54917256772961</c:v>
                </c:pt>
                <c:pt idx="18">
                  <c:v>395.68776848855134</c:v>
                </c:pt>
                <c:pt idx="19">
                  <c:v>401.47638873229204</c:v>
                </c:pt>
                <c:pt idx="20">
                  <c:v>412.70682878501498</c:v>
                </c:pt>
                <c:pt idx="21">
                  <c:v>398.89169887036314</c:v>
                </c:pt>
                <c:pt idx="22">
                  <c:v>395.06246278297721</c:v>
                </c:pt>
                <c:pt idx="23">
                  <c:v>396.31552588595895</c:v>
                </c:pt>
                <c:pt idx="24">
                  <c:v>404.25269941447579</c:v>
                </c:pt>
                <c:pt idx="25">
                  <c:v>409.78865799229482</c:v>
                </c:pt>
                <c:pt idx="26">
                  <c:v>416.27177020631598</c:v>
                </c:pt>
                <c:pt idx="27">
                  <c:v>425.97896948519241</c:v>
                </c:pt>
                <c:pt idx="28">
                  <c:v>429.58508387371671</c:v>
                </c:pt>
              </c:numCache>
            </c:numRef>
          </c:val>
          <c:smooth val="0"/>
          <c:extLst>
            <c:ext xmlns:c16="http://schemas.microsoft.com/office/drawing/2014/chart" uri="{C3380CC4-5D6E-409C-BE32-E72D297353CC}">
              <c16:uniqueId val="{00000001-DBF7-43E6-8BB4-3E687ACCF40A}"/>
            </c:ext>
          </c:extLst>
        </c:ser>
        <c:ser>
          <c:idx val="0"/>
          <c:order val="2"/>
          <c:tx>
            <c:strRef>
              <c:f>'Figur 22'!$D$38</c:f>
              <c:strCache>
                <c:ptCount val="1"/>
                <c:pt idx="0">
                  <c:v>Totalt</c:v>
                </c:pt>
              </c:strCache>
            </c:strRef>
          </c:tx>
          <c:spPr>
            <a:ln w="28575" cap="rnd">
              <a:solidFill>
                <a:schemeClr val="accent1"/>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22'!$D$39:$D$67</c:f>
              <c:numCache>
                <c:formatCode>0</c:formatCode>
                <c:ptCount val="29"/>
                <c:pt idx="0">
                  <c:v>669.51053792572463</c:v>
                </c:pt>
                <c:pt idx="1">
                  <c:v>668.86741821094745</c:v>
                </c:pt>
                <c:pt idx="2">
                  <c:v>670.5762224384406</c:v>
                </c:pt>
                <c:pt idx="3">
                  <c:v>669.73845801921823</c:v>
                </c:pt>
                <c:pt idx="4">
                  <c:v>671.8026178314376</c:v>
                </c:pt>
                <c:pt idx="5">
                  <c:v>666.59445772520473</c:v>
                </c:pt>
                <c:pt idx="6">
                  <c:v>672.13873535845403</c:v>
                </c:pt>
                <c:pt idx="7">
                  <c:v>682.24148969227076</c:v>
                </c:pt>
                <c:pt idx="8">
                  <c:v>700.24383756580653</c:v>
                </c:pt>
                <c:pt idx="9">
                  <c:v>711.13662222543985</c:v>
                </c:pt>
                <c:pt idx="10">
                  <c:v>714.80282153472854</c:v>
                </c:pt>
                <c:pt idx="11">
                  <c:v>720.22604255286217</c:v>
                </c:pt>
                <c:pt idx="12">
                  <c:v>722.13428654481891</c:v>
                </c:pt>
                <c:pt idx="13">
                  <c:v>720.72175252122884</c:v>
                </c:pt>
                <c:pt idx="14">
                  <c:v>721.26735716183566</c:v>
                </c:pt>
                <c:pt idx="15">
                  <c:v>709.84937035671362</c:v>
                </c:pt>
                <c:pt idx="16">
                  <c:v>725.32434858892555</c:v>
                </c:pt>
                <c:pt idx="17">
                  <c:v>732.3843034178276</c:v>
                </c:pt>
                <c:pt idx="18">
                  <c:v>740.21235712484577</c:v>
                </c:pt>
                <c:pt idx="19">
                  <c:v>753.31458854355583</c:v>
                </c:pt>
                <c:pt idx="20">
                  <c:v>776.43020071683691</c:v>
                </c:pt>
                <c:pt idx="21">
                  <c:v>769.09137313417182</c:v>
                </c:pt>
                <c:pt idx="22">
                  <c:v>761.07420092540644</c:v>
                </c:pt>
                <c:pt idx="23">
                  <c:v>759.79951213131596</c:v>
                </c:pt>
                <c:pt idx="24">
                  <c:v>768.85845343125743</c:v>
                </c:pt>
                <c:pt idx="25">
                  <c:v>772.33889446286457</c:v>
                </c:pt>
                <c:pt idx="26">
                  <c:v>782.38921003301641</c:v>
                </c:pt>
                <c:pt idx="27">
                  <c:v>779.83503784659865</c:v>
                </c:pt>
                <c:pt idx="28">
                  <c:v>780.92467523349853</c:v>
                </c:pt>
              </c:numCache>
            </c:numRef>
          </c:val>
          <c:smooth val="0"/>
          <c:extLst>
            <c:ext xmlns:c16="http://schemas.microsoft.com/office/drawing/2014/chart" uri="{C3380CC4-5D6E-409C-BE32-E72D297353CC}">
              <c16:uniqueId val="{00000002-DBF7-43E6-8BB4-3E687ACCF40A}"/>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accent6">
              <a:lumMod val="40000"/>
              <a:lumOff val="60000"/>
            </a:schemeClr>
          </a:solidFill>
          <a:ln>
            <a:noFill/>
          </a:ln>
          <a:effectLst/>
        </c:spPr>
        <c:marker>
          <c:symbol val="none"/>
        </c:marker>
      </c:pivotFmt>
      <c:pivotFmt>
        <c:idx val="12"/>
        <c:spPr>
          <a:solidFill>
            <a:schemeClr val="accent6">
              <a:lumMod val="75000"/>
            </a:schemeClr>
          </a:solidFill>
          <a:ln>
            <a:noFill/>
          </a:ln>
          <a:effectLst/>
        </c:spPr>
        <c:marker>
          <c:symbol val="none"/>
        </c:marker>
      </c:pivotFmt>
      <c:pivotFmt>
        <c:idx val="13"/>
        <c:spPr>
          <a:solidFill>
            <a:schemeClr val="accent6">
              <a:lumMod val="40000"/>
              <a:lumOff val="60000"/>
            </a:schemeClr>
          </a:solidFill>
          <a:ln>
            <a:noFill/>
          </a:ln>
          <a:effectLst/>
        </c:spPr>
        <c:marker>
          <c:symbol val="none"/>
        </c:marker>
      </c:pivotFmt>
    </c:pivotFmts>
    <c:plotArea>
      <c:layout/>
      <c:barChart>
        <c:barDir val="col"/>
        <c:grouping val="stacked"/>
        <c:varyColors val="0"/>
        <c:ser>
          <c:idx val="0"/>
          <c:order val="0"/>
          <c:tx>
            <c:strRef>
              <c:f>'Figur 4'!$B$2</c:f>
              <c:strCache>
                <c:ptCount val="1"/>
                <c:pt idx="0">
                  <c:v>Inom</c:v>
                </c:pt>
              </c:strCache>
            </c:strRef>
          </c:tx>
          <c:spPr>
            <a:solidFill>
              <a:schemeClr val="accent6">
                <a:lumMod val="75000"/>
              </a:schemeClr>
            </a:solidFill>
            <a:ln>
              <a:noFill/>
            </a:ln>
            <a:effectLst/>
          </c:spPr>
          <c:invertIfNegative val="0"/>
          <c:cat>
            <c:strRef>
              <c:f>'Figur 4'!$A$3:$A$10</c:f>
              <c:strCache>
                <c:ptCount val="8"/>
                <c:pt idx="0">
                  <c:v>0-20</c:v>
                </c:pt>
                <c:pt idx="1">
                  <c:v>21-40</c:v>
                </c:pt>
                <c:pt idx="2">
                  <c:v>41-60</c:v>
                </c:pt>
                <c:pt idx="3">
                  <c:v>61-80</c:v>
                </c:pt>
                <c:pt idx="4">
                  <c:v>81-100</c:v>
                </c:pt>
                <c:pt idx="5">
                  <c:v>101-120</c:v>
                </c:pt>
                <c:pt idx="6">
                  <c:v>121-160</c:v>
                </c:pt>
                <c:pt idx="7">
                  <c:v>161+</c:v>
                </c:pt>
              </c:strCache>
            </c:strRef>
          </c:cat>
          <c:val>
            <c:numRef>
              <c:f>'Figur 4'!$B$3:$B$10</c:f>
              <c:numCache>
                <c:formatCode>_-* #\ ##0.0_-;\-* #\ ##0.0_-;_-* "-"??_-;_-@_-</c:formatCode>
                <c:ptCount val="8"/>
                <c:pt idx="0">
                  <c:v>4.3336733112860112E-2</c:v>
                </c:pt>
                <c:pt idx="1">
                  <c:v>4.8338346033733083E-2</c:v>
                </c:pt>
                <c:pt idx="2">
                  <c:v>4.6494665161352686E-2</c:v>
                </c:pt>
                <c:pt idx="3">
                  <c:v>8.6714138906894361E-2</c:v>
                </c:pt>
                <c:pt idx="4">
                  <c:v>0.12360515241141981</c:v>
                </c:pt>
                <c:pt idx="5">
                  <c:v>0.15404254903194758</c:v>
                </c:pt>
                <c:pt idx="6">
                  <c:v>0.39665547889994501</c:v>
                </c:pt>
                <c:pt idx="7">
                  <c:v>0.4731727862611812</c:v>
                </c:pt>
              </c:numCache>
            </c:numRef>
          </c:val>
          <c:extLst>
            <c:ext xmlns:c16="http://schemas.microsoft.com/office/drawing/2014/chart" uri="{C3380CC4-5D6E-409C-BE32-E72D297353CC}">
              <c16:uniqueId val="{00000000-EF98-4ED8-B840-D97D9F07E7B9}"/>
            </c:ext>
          </c:extLst>
        </c:ser>
        <c:ser>
          <c:idx val="1"/>
          <c:order val="1"/>
          <c:tx>
            <c:strRef>
              <c:f>'Figur 4'!$C$2</c:f>
              <c:strCache>
                <c:ptCount val="1"/>
                <c:pt idx="0">
                  <c:v>Utom</c:v>
                </c:pt>
              </c:strCache>
            </c:strRef>
          </c:tx>
          <c:spPr>
            <a:solidFill>
              <a:schemeClr val="accent6">
                <a:lumMod val="40000"/>
                <a:lumOff val="60000"/>
              </a:schemeClr>
            </a:solidFill>
            <a:ln>
              <a:noFill/>
            </a:ln>
            <a:effectLst/>
          </c:spPr>
          <c:invertIfNegative val="0"/>
          <c:cat>
            <c:strRef>
              <c:f>'Figur 4'!$A$3:$A$10</c:f>
              <c:strCache>
                <c:ptCount val="8"/>
                <c:pt idx="0">
                  <c:v>0-20</c:v>
                </c:pt>
                <c:pt idx="1">
                  <c:v>21-40</c:v>
                </c:pt>
                <c:pt idx="2">
                  <c:v>41-60</c:v>
                </c:pt>
                <c:pt idx="3">
                  <c:v>61-80</c:v>
                </c:pt>
                <c:pt idx="4">
                  <c:v>81-100</c:v>
                </c:pt>
                <c:pt idx="5">
                  <c:v>101-120</c:v>
                </c:pt>
                <c:pt idx="6">
                  <c:v>121-160</c:v>
                </c:pt>
                <c:pt idx="7">
                  <c:v>161+</c:v>
                </c:pt>
              </c:strCache>
            </c:strRef>
          </c:cat>
          <c:val>
            <c:numRef>
              <c:f>'Figur 4'!$C$3:$C$10</c:f>
              <c:numCache>
                <c:formatCode>_-* #\ ##0.0_-;\-* #\ ##0.0_-;_-* "-"??_-;_-@_-</c:formatCode>
                <c:ptCount val="8"/>
                <c:pt idx="0">
                  <c:v>4.8394260050096243</c:v>
                </c:pt>
                <c:pt idx="1">
                  <c:v>4.4965308722896324</c:v>
                </c:pt>
                <c:pt idx="2">
                  <c:v>4.4436403972836391</c:v>
                </c:pt>
                <c:pt idx="3">
                  <c:v>2.7178571412616024</c:v>
                </c:pt>
                <c:pt idx="4">
                  <c:v>1.6595378715755673</c:v>
                </c:pt>
                <c:pt idx="5">
                  <c:v>1.2823869821405565</c:v>
                </c:pt>
                <c:pt idx="6">
                  <c:v>1.9460918520268911</c:v>
                </c:pt>
                <c:pt idx="7">
                  <c:v>8</c:v>
                </c:pt>
              </c:numCache>
            </c:numRef>
          </c:val>
          <c:extLst>
            <c:ext xmlns:c16="http://schemas.microsoft.com/office/drawing/2014/chart" uri="{C3380CC4-5D6E-409C-BE32-E72D297353CC}">
              <c16:uniqueId val="{00000001-EF98-4ED8-B840-D97D9F07E7B9}"/>
            </c:ext>
          </c:extLst>
        </c:ser>
        <c:dLbls>
          <c:showLegendKey val="0"/>
          <c:showVal val="0"/>
          <c:showCatName val="0"/>
          <c:showSerName val="0"/>
          <c:showPercent val="0"/>
          <c:showBubbleSize val="0"/>
        </c:dLbls>
        <c:gapWidth val="219"/>
        <c:overlap val="100"/>
        <c:axId val="1760324079"/>
        <c:axId val="1760337807"/>
      </c:barChart>
      <c:catAx>
        <c:axId val="176032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37807"/>
        <c:crosses val="autoZero"/>
        <c:auto val="1"/>
        <c:lblAlgn val="ctr"/>
        <c:lblOffset val="100"/>
        <c:noMultiLvlLbl val="0"/>
      </c:catAx>
      <c:valAx>
        <c:axId val="17603378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079"/>
        <c:crosses val="autoZero"/>
        <c:crossBetween val="between"/>
      </c:valAx>
      <c:spPr>
        <a:noFill/>
        <a:ln>
          <a:noFill/>
        </a:ln>
        <a:effectLst/>
      </c:spPr>
    </c:plotArea>
    <c:legend>
      <c:legendPos val="t"/>
      <c:layout>
        <c:manualLayout>
          <c:xMode val="edge"/>
          <c:yMode val="edge"/>
          <c:x val="0.6955365748484349"/>
          <c:y val="9.4922058898282702E-2"/>
          <c:w val="0.14149704399007493"/>
          <c:h val="0.12130864104832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22'!$B$72</c:f>
              <c:strCache>
                <c:ptCount val="1"/>
                <c:pt idx="0">
                  <c:v>Enskilda ägare</c:v>
                </c:pt>
              </c:strCache>
            </c:strRef>
          </c:tx>
          <c:spPr>
            <a:ln w="28575" cap="rnd">
              <a:solidFill>
                <a:schemeClr val="accent3"/>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22'!$B$73:$B$101</c:f>
              <c:numCache>
                <c:formatCode>0</c:formatCode>
                <c:ptCount val="29"/>
                <c:pt idx="0">
                  <c:v>337.7239300290305</c:v>
                </c:pt>
                <c:pt idx="1">
                  <c:v>336.30281184176647</c:v>
                </c:pt>
                <c:pt idx="2">
                  <c:v>344.95772010898384</c:v>
                </c:pt>
                <c:pt idx="3">
                  <c:v>361.85984939906274</c:v>
                </c:pt>
                <c:pt idx="4">
                  <c:v>381.03063070210044</c:v>
                </c:pt>
                <c:pt idx="5">
                  <c:v>386.81516674283887</c:v>
                </c:pt>
                <c:pt idx="6">
                  <c:v>392.4716427446682</c:v>
                </c:pt>
                <c:pt idx="7">
                  <c:v>390.15331353016859</c:v>
                </c:pt>
                <c:pt idx="8">
                  <c:v>377.38100093805531</c:v>
                </c:pt>
                <c:pt idx="9">
                  <c:v>389.51476372453669</c:v>
                </c:pt>
                <c:pt idx="10">
                  <c:v>382.76137641071006</c:v>
                </c:pt>
                <c:pt idx="11">
                  <c:v>386.47961722331439</c:v>
                </c:pt>
                <c:pt idx="12">
                  <c:v>401.37584946053965</c:v>
                </c:pt>
                <c:pt idx="13">
                  <c:v>409.8862859365845</c:v>
                </c:pt>
                <c:pt idx="14">
                  <c:v>407.85036985853992</c:v>
                </c:pt>
                <c:pt idx="15">
                  <c:v>423.7464605574927</c:v>
                </c:pt>
                <c:pt idx="16">
                  <c:v>426.18132181818675</c:v>
                </c:pt>
                <c:pt idx="17">
                  <c:v>420.21351735999536</c:v>
                </c:pt>
                <c:pt idx="18">
                  <c:v>412.78972764785806</c:v>
                </c:pt>
                <c:pt idx="19">
                  <c:v>426.39396451693943</c:v>
                </c:pt>
                <c:pt idx="20">
                  <c:v>434.14701122258452</c:v>
                </c:pt>
                <c:pt idx="21">
                  <c:v>440.78635962230203</c:v>
                </c:pt>
                <c:pt idx="22">
                  <c:v>442.12278099169384</c:v>
                </c:pt>
                <c:pt idx="23">
                  <c:v>451.51590958236886</c:v>
                </c:pt>
                <c:pt idx="24">
                  <c:v>444.19399282516969</c:v>
                </c:pt>
                <c:pt idx="25">
                  <c:v>435.81428994363756</c:v>
                </c:pt>
                <c:pt idx="26">
                  <c:v>430.88993465199644</c:v>
                </c:pt>
                <c:pt idx="27">
                  <c:v>432.82785249892271</c:v>
                </c:pt>
                <c:pt idx="28">
                  <c:v>432.4515237448885</c:v>
                </c:pt>
              </c:numCache>
            </c:numRef>
          </c:val>
          <c:smooth val="0"/>
          <c:extLst>
            <c:ext xmlns:c16="http://schemas.microsoft.com/office/drawing/2014/chart" uri="{C3380CC4-5D6E-409C-BE32-E72D297353CC}">
              <c16:uniqueId val="{00000000-7879-4720-82C2-D401E1DA025D}"/>
            </c:ext>
          </c:extLst>
        </c:ser>
        <c:ser>
          <c:idx val="1"/>
          <c:order val="1"/>
          <c:tx>
            <c:strRef>
              <c:f>'Figur 22'!$C$72</c:f>
              <c:strCache>
                <c:ptCount val="1"/>
                <c:pt idx="0">
                  <c:v>Övriga ägare</c:v>
                </c:pt>
              </c:strCache>
            </c:strRef>
          </c:tx>
          <c:spPr>
            <a:ln w="28575" cap="rnd">
              <a:solidFill>
                <a:schemeClr val="accent2"/>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22'!$C$73:$C$101</c:f>
              <c:numCache>
                <c:formatCode>0</c:formatCode>
                <c:ptCount val="29"/>
                <c:pt idx="0">
                  <c:v>300.02403975563135</c:v>
                </c:pt>
                <c:pt idx="1">
                  <c:v>299.29222193900648</c:v>
                </c:pt>
                <c:pt idx="2">
                  <c:v>306.85101327417101</c:v>
                </c:pt>
                <c:pt idx="3">
                  <c:v>297.30476443918371</c:v>
                </c:pt>
                <c:pt idx="4">
                  <c:v>300.15776465548106</c:v>
                </c:pt>
                <c:pt idx="5">
                  <c:v>297.66976922720897</c:v>
                </c:pt>
                <c:pt idx="6">
                  <c:v>302.87374146881558</c:v>
                </c:pt>
                <c:pt idx="7">
                  <c:v>304.459748864056</c:v>
                </c:pt>
                <c:pt idx="8">
                  <c:v>311.01446834619725</c:v>
                </c:pt>
                <c:pt idx="9">
                  <c:v>316.85627720750824</c:v>
                </c:pt>
                <c:pt idx="10">
                  <c:v>323.19483319533981</c:v>
                </c:pt>
                <c:pt idx="11">
                  <c:v>322.47356649987262</c:v>
                </c:pt>
                <c:pt idx="12">
                  <c:v>314.34709991724776</c:v>
                </c:pt>
                <c:pt idx="13">
                  <c:v>317.09872605525254</c:v>
                </c:pt>
                <c:pt idx="14">
                  <c:v>329.36946852198474</c:v>
                </c:pt>
                <c:pt idx="15">
                  <c:v>327.55550177243629</c:v>
                </c:pt>
                <c:pt idx="16">
                  <c:v>330.92639257207185</c:v>
                </c:pt>
                <c:pt idx="17">
                  <c:v>344.35109929641482</c:v>
                </c:pt>
                <c:pt idx="18">
                  <c:v>352.84250334737999</c:v>
                </c:pt>
                <c:pt idx="19">
                  <c:v>350.95305821183274</c:v>
                </c:pt>
                <c:pt idx="20">
                  <c:v>357.08285014890828</c:v>
                </c:pt>
                <c:pt idx="21">
                  <c:v>357.10212280992425</c:v>
                </c:pt>
                <c:pt idx="22">
                  <c:v>358.22140225035048</c:v>
                </c:pt>
                <c:pt idx="23">
                  <c:v>364.10315085821833</c:v>
                </c:pt>
                <c:pt idx="24">
                  <c:v>363.59613501757508</c:v>
                </c:pt>
                <c:pt idx="25">
                  <c:v>365.72357989609918</c:v>
                </c:pt>
                <c:pt idx="26">
                  <c:v>366.73416105935252</c:v>
                </c:pt>
                <c:pt idx="27">
                  <c:v>364.2743851384991</c:v>
                </c:pt>
                <c:pt idx="28">
                  <c:v>364.87094947857867</c:v>
                </c:pt>
              </c:numCache>
            </c:numRef>
          </c:val>
          <c:smooth val="0"/>
          <c:extLst>
            <c:ext xmlns:c16="http://schemas.microsoft.com/office/drawing/2014/chart" uri="{C3380CC4-5D6E-409C-BE32-E72D297353CC}">
              <c16:uniqueId val="{00000001-7879-4720-82C2-D401E1DA025D}"/>
            </c:ext>
          </c:extLst>
        </c:ser>
        <c:ser>
          <c:idx val="0"/>
          <c:order val="2"/>
          <c:tx>
            <c:strRef>
              <c:f>'Figur 22'!$D$72</c:f>
              <c:strCache>
                <c:ptCount val="1"/>
                <c:pt idx="0">
                  <c:v>Totalt</c:v>
                </c:pt>
              </c:strCache>
            </c:strRef>
          </c:tx>
          <c:spPr>
            <a:ln w="28575" cap="rnd">
              <a:solidFill>
                <a:schemeClr val="accent1"/>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22'!$D$73:$D$101</c:f>
              <c:numCache>
                <c:formatCode>0</c:formatCode>
                <c:ptCount val="29"/>
                <c:pt idx="0">
                  <c:v>637.74796978466202</c:v>
                </c:pt>
                <c:pt idx="1">
                  <c:v>635.59503378077295</c:v>
                </c:pt>
                <c:pt idx="2">
                  <c:v>651.80873338315462</c:v>
                </c:pt>
                <c:pt idx="3">
                  <c:v>659.16461383824651</c:v>
                </c:pt>
                <c:pt idx="4">
                  <c:v>681.1883953575815</c:v>
                </c:pt>
                <c:pt idx="5">
                  <c:v>684.48493597004779</c:v>
                </c:pt>
                <c:pt idx="6">
                  <c:v>695.34538421348384</c:v>
                </c:pt>
                <c:pt idx="7">
                  <c:v>694.6130623942247</c:v>
                </c:pt>
                <c:pt idx="8">
                  <c:v>688.3954692842525</c:v>
                </c:pt>
                <c:pt idx="9">
                  <c:v>706.37104093204493</c:v>
                </c:pt>
                <c:pt idx="10">
                  <c:v>705.95620960604992</c:v>
                </c:pt>
                <c:pt idx="11">
                  <c:v>708.95318372318707</c:v>
                </c:pt>
                <c:pt idx="12">
                  <c:v>715.72294937778736</c:v>
                </c:pt>
                <c:pt idx="13">
                  <c:v>726.98501199183693</c:v>
                </c:pt>
                <c:pt idx="14">
                  <c:v>737.21983838052461</c:v>
                </c:pt>
                <c:pt idx="15">
                  <c:v>751.30196232992887</c:v>
                </c:pt>
                <c:pt idx="16">
                  <c:v>757.10771439025848</c:v>
                </c:pt>
                <c:pt idx="17">
                  <c:v>764.56461665640995</c:v>
                </c:pt>
                <c:pt idx="18">
                  <c:v>765.63223099523805</c:v>
                </c:pt>
                <c:pt idx="19">
                  <c:v>777.34702272877223</c:v>
                </c:pt>
                <c:pt idx="20">
                  <c:v>791.22986137149269</c:v>
                </c:pt>
                <c:pt idx="21">
                  <c:v>797.88848243222628</c:v>
                </c:pt>
                <c:pt idx="22">
                  <c:v>800.34418324204444</c:v>
                </c:pt>
                <c:pt idx="23">
                  <c:v>815.6190604405873</c:v>
                </c:pt>
                <c:pt idx="24">
                  <c:v>807.79012784274471</c:v>
                </c:pt>
                <c:pt idx="25">
                  <c:v>801.53786983973669</c:v>
                </c:pt>
                <c:pt idx="26">
                  <c:v>797.62409571134879</c:v>
                </c:pt>
                <c:pt idx="27">
                  <c:v>797.10223763742169</c:v>
                </c:pt>
                <c:pt idx="28">
                  <c:v>797.32247322346711</c:v>
                </c:pt>
              </c:numCache>
            </c:numRef>
          </c:val>
          <c:smooth val="0"/>
          <c:extLst>
            <c:ext xmlns:c16="http://schemas.microsoft.com/office/drawing/2014/chart" uri="{C3380CC4-5D6E-409C-BE32-E72D297353CC}">
              <c16:uniqueId val="{00000002-7879-4720-82C2-D401E1DA025D}"/>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22'!$B$106</c:f>
              <c:strCache>
                <c:ptCount val="1"/>
                <c:pt idx="0">
                  <c:v>Enskilda ägare</c:v>
                </c:pt>
              </c:strCache>
            </c:strRef>
          </c:tx>
          <c:spPr>
            <a:ln w="28575" cap="rnd">
              <a:solidFill>
                <a:schemeClr val="accent3"/>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22'!$B$107:$B$135</c:f>
              <c:numCache>
                <c:formatCode>0</c:formatCode>
                <c:ptCount val="29"/>
                <c:pt idx="0">
                  <c:v>644.31507164896084</c:v>
                </c:pt>
                <c:pt idx="1">
                  <c:v>647.77110088243353</c:v>
                </c:pt>
                <c:pt idx="2">
                  <c:v>646.61021300169818</c:v>
                </c:pt>
                <c:pt idx="3">
                  <c:v>660.60005739320775</c:v>
                </c:pt>
                <c:pt idx="4">
                  <c:v>653.28248826440097</c:v>
                </c:pt>
                <c:pt idx="5">
                  <c:v>654.28307115876601</c:v>
                </c:pt>
                <c:pt idx="6">
                  <c:v>654.20895937461307</c:v>
                </c:pt>
                <c:pt idx="7">
                  <c:v>668.99158026664691</c:v>
                </c:pt>
                <c:pt idx="8">
                  <c:v>669.74628173659551</c:v>
                </c:pt>
                <c:pt idx="9">
                  <c:v>681.59742885013907</c:v>
                </c:pt>
                <c:pt idx="10">
                  <c:v>687.17976511102654</c:v>
                </c:pt>
                <c:pt idx="11">
                  <c:v>691.62200257713323</c:v>
                </c:pt>
                <c:pt idx="12">
                  <c:v>685.42643110474933</c:v>
                </c:pt>
                <c:pt idx="13">
                  <c:v>680.33251128272593</c:v>
                </c:pt>
                <c:pt idx="14">
                  <c:v>678.02491479990101</c:v>
                </c:pt>
                <c:pt idx="15">
                  <c:v>672.17907169366924</c:v>
                </c:pt>
                <c:pt idx="16">
                  <c:v>673.95275617424033</c:v>
                </c:pt>
                <c:pt idx="17">
                  <c:v>680.8561482139329</c:v>
                </c:pt>
                <c:pt idx="18">
                  <c:v>675.66485269497582</c:v>
                </c:pt>
                <c:pt idx="19">
                  <c:v>671.62202374035815</c:v>
                </c:pt>
                <c:pt idx="20">
                  <c:v>690.27222078892657</c:v>
                </c:pt>
                <c:pt idx="21">
                  <c:v>694.00320710362155</c:v>
                </c:pt>
                <c:pt idx="22">
                  <c:v>699.00648351360724</c:v>
                </c:pt>
                <c:pt idx="23">
                  <c:v>705.16016122360043</c:v>
                </c:pt>
                <c:pt idx="24">
                  <c:v>709.35548171561652</c:v>
                </c:pt>
                <c:pt idx="25">
                  <c:v>708.68125414110159</c:v>
                </c:pt>
                <c:pt idx="26">
                  <c:v>705.81808185311388</c:v>
                </c:pt>
                <c:pt idx="27">
                  <c:v>700.33078744776697</c:v>
                </c:pt>
                <c:pt idx="28">
                  <c:v>696.57100221547091</c:v>
                </c:pt>
              </c:numCache>
            </c:numRef>
          </c:val>
          <c:smooth val="0"/>
          <c:extLst>
            <c:ext xmlns:c16="http://schemas.microsoft.com/office/drawing/2014/chart" uri="{C3380CC4-5D6E-409C-BE32-E72D297353CC}">
              <c16:uniqueId val="{00000000-4D27-46C0-A2ED-88796A92A374}"/>
            </c:ext>
          </c:extLst>
        </c:ser>
        <c:ser>
          <c:idx val="1"/>
          <c:order val="1"/>
          <c:tx>
            <c:strRef>
              <c:f>'Figur 22'!$C$106</c:f>
              <c:strCache>
                <c:ptCount val="1"/>
                <c:pt idx="0">
                  <c:v>Övriga ägare</c:v>
                </c:pt>
              </c:strCache>
            </c:strRef>
          </c:tx>
          <c:spPr>
            <a:ln w="28575" cap="rnd">
              <a:solidFill>
                <a:schemeClr val="accent2"/>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22'!$C$107:$C$135</c:f>
              <c:numCache>
                <c:formatCode>0</c:formatCode>
                <c:ptCount val="29"/>
                <c:pt idx="0">
                  <c:v>152.8173918906821</c:v>
                </c:pt>
                <c:pt idx="1">
                  <c:v>157.73084006015065</c:v>
                </c:pt>
                <c:pt idx="2">
                  <c:v>157.39608317524704</c:v>
                </c:pt>
                <c:pt idx="3">
                  <c:v>153.83729860767895</c:v>
                </c:pt>
                <c:pt idx="4">
                  <c:v>158.02571684192355</c:v>
                </c:pt>
                <c:pt idx="5">
                  <c:v>161.15069648072003</c:v>
                </c:pt>
                <c:pt idx="6">
                  <c:v>164.26618799479598</c:v>
                </c:pt>
                <c:pt idx="7">
                  <c:v>164.19976783633271</c:v>
                </c:pt>
                <c:pt idx="8">
                  <c:v>170.4848315389163</c:v>
                </c:pt>
                <c:pt idx="9">
                  <c:v>169.86318743933577</c:v>
                </c:pt>
                <c:pt idx="10">
                  <c:v>166.66305358679909</c:v>
                </c:pt>
                <c:pt idx="11">
                  <c:v>160.21181302805905</c:v>
                </c:pt>
                <c:pt idx="12">
                  <c:v>159.07017842541998</c:v>
                </c:pt>
                <c:pt idx="13">
                  <c:v>153.71739388730487</c:v>
                </c:pt>
                <c:pt idx="14">
                  <c:v>148.68922544832429</c:v>
                </c:pt>
                <c:pt idx="15">
                  <c:v>154.6140343199832</c:v>
                </c:pt>
                <c:pt idx="16">
                  <c:v>160.06576210736685</c:v>
                </c:pt>
                <c:pt idx="17">
                  <c:v>165.19039777087113</c:v>
                </c:pt>
                <c:pt idx="18">
                  <c:v>172.94231719186456</c:v>
                </c:pt>
                <c:pt idx="19">
                  <c:v>181.98606068247793</c:v>
                </c:pt>
                <c:pt idx="20">
                  <c:v>184.44918167009752</c:v>
                </c:pt>
                <c:pt idx="21">
                  <c:v>180.51065577249685</c:v>
                </c:pt>
                <c:pt idx="22">
                  <c:v>181.13775364775034</c:v>
                </c:pt>
                <c:pt idx="23">
                  <c:v>181.10692638181203</c:v>
                </c:pt>
                <c:pt idx="24">
                  <c:v>181.80973053710852</c:v>
                </c:pt>
                <c:pt idx="25">
                  <c:v>181.6253517234704</c:v>
                </c:pt>
                <c:pt idx="26">
                  <c:v>183.38073526074774</c:v>
                </c:pt>
                <c:pt idx="27">
                  <c:v>187.12489277743518</c:v>
                </c:pt>
                <c:pt idx="28">
                  <c:v>186.50849839159312</c:v>
                </c:pt>
              </c:numCache>
            </c:numRef>
          </c:val>
          <c:smooth val="0"/>
          <c:extLst>
            <c:ext xmlns:c16="http://schemas.microsoft.com/office/drawing/2014/chart" uri="{C3380CC4-5D6E-409C-BE32-E72D297353CC}">
              <c16:uniqueId val="{00000001-4D27-46C0-A2ED-88796A92A374}"/>
            </c:ext>
          </c:extLst>
        </c:ser>
        <c:ser>
          <c:idx val="0"/>
          <c:order val="2"/>
          <c:tx>
            <c:strRef>
              <c:f>'Figur 22'!$D$106</c:f>
              <c:strCache>
                <c:ptCount val="1"/>
                <c:pt idx="0">
                  <c:v>Totalt</c:v>
                </c:pt>
              </c:strCache>
            </c:strRef>
          </c:tx>
          <c:spPr>
            <a:ln w="28575" cap="rnd">
              <a:solidFill>
                <a:schemeClr val="accent1"/>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22'!$D$107:$D$135</c:f>
              <c:numCache>
                <c:formatCode>0</c:formatCode>
                <c:ptCount val="29"/>
                <c:pt idx="0">
                  <c:v>797.13246353964291</c:v>
                </c:pt>
                <c:pt idx="1">
                  <c:v>805.50194094258427</c:v>
                </c:pt>
                <c:pt idx="2">
                  <c:v>804.00629617694506</c:v>
                </c:pt>
                <c:pt idx="3">
                  <c:v>814.43735600088678</c:v>
                </c:pt>
                <c:pt idx="4">
                  <c:v>811.30820510632441</c:v>
                </c:pt>
                <c:pt idx="5">
                  <c:v>815.43376763948606</c:v>
                </c:pt>
                <c:pt idx="6">
                  <c:v>818.47514736940889</c:v>
                </c:pt>
                <c:pt idx="7">
                  <c:v>833.19134810297942</c:v>
                </c:pt>
                <c:pt idx="8">
                  <c:v>840.23111327551169</c:v>
                </c:pt>
                <c:pt idx="9">
                  <c:v>851.46061628947484</c:v>
                </c:pt>
                <c:pt idx="10">
                  <c:v>853.84281869782558</c:v>
                </c:pt>
                <c:pt idx="11">
                  <c:v>851.83381560519229</c:v>
                </c:pt>
                <c:pt idx="12">
                  <c:v>844.49660953016928</c:v>
                </c:pt>
                <c:pt idx="13">
                  <c:v>834.0499051700308</c:v>
                </c:pt>
                <c:pt idx="14">
                  <c:v>826.71414024822548</c:v>
                </c:pt>
                <c:pt idx="15">
                  <c:v>826.79310601365228</c:v>
                </c:pt>
                <c:pt idx="16">
                  <c:v>834.01851828160727</c:v>
                </c:pt>
                <c:pt idx="17">
                  <c:v>846.04654598480397</c:v>
                </c:pt>
                <c:pt idx="18">
                  <c:v>848.60716988684044</c:v>
                </c:pt>
                <c:pt idx="19">
                  <c:v>853.6080844228361</c:v>
                </c:pt>
                <c:pt idx="20">
                  <c:v>874.72140245902415</c:v>
                </c:pt>
                <c:pt idx="21">
                  <c:v>874.51386287611842</c:v>
                </c:pt>
                <c:pt idx="22">
                  <c:v>880.14423716135752</c:v>
                </c:pt>
                <c:pt idx="23">
                  <c:v>886.26708760541226</c:v>
                </c:pt>
                <c:pt idx="24">
                  <c:v>891.16521225272504</c:v>
                </c:pt>
                <c:pt idx="25">
                  <c:v>890.30660586457191</c:v>
                </c:pt>
                <c:pt idx="26">
                  <c:v>889.19881711386142</c:v>
                </c:pt>
                <c:pt idx="27">
                  <c:v>887.45568022520217</c:v>
                </c:pt>
                <c:pt idx="28">
                  <c:v>883.07950060706389</c:v>
                </c:pt>
              </c:numCache>
            </c:numRef>
          </c:val>
          <c:smooth val="0"/>
          <c:extLst>
            <c:ext xmlns:c16="http://schemas.microsoft.com/office/drawing/2014/chart" uri="{C3380CC4-5D6E-409C-BE32-E72D297353CC}">
              <c16:uniqueId val="{00000002-4D27-46C0-A2ED-88796A92A374}"/>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'Figur 25-27'!$H$39</c:f>
              <c:strCache>
                <c:ptCount val="1"/>
                <c:pt idx="0">
                  <c:v>121+</c:v>
                </c:pt>
              </c:strCache>
            </c:strRef>
          </c:tx>
          <c:spPr>
            <a:ln w="28575" cap="rnd">
              <a:solidFill>
                <a:schemeClr val="accent4">
                  <a:lumMod val="75000"/>
                </a:schemeClr>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25-27'!$H$40:$H$68</c:f>
              <c:numCache>
                <c:formatCode>0</c:formatCode>
                <c:ptCount val="29"/>
                <c:pt idx="0">
                  <c:v>348.36239369138752</c:v>
                </c:pt>
                <c:pt idx="1">
                  <c:v>356.85026602492246</c:v>
                </c:pt>
                <c:pt idx="2">
                  <c:v>367.3628213861607</c:v>
                </c:pt>
                <c:pt idx="3">
                  <c:v>376.80016753538143</c:v>
                </c:pt>
                <c:pt idx="4">
                  <c:v>393.96781626661203</c:v>
                </c:pt>
                <c:pt idx="5">
                  <c:v>407.57347291152468</c:v>
                </c:pt>
                <c:pt idx="6">
                  <c:v>411.72743784387882</c:v>
                </c:pt>
                <c:pt idx="7">
                  <c:v>423.30889941351052</c:v>
                </c:pt>
                <c:pt idx="8">
                  <c:v>433.17925580323276</c:v>
                </c:pt>
                <c:pt idx="9">
                  <c:v>444.83676422242911</c:v>
                </c:pt>
                <c:pt idx="10">
                  <c:v>454.57340657862625</c:v>
                </c:pt>
                <c:pt idx="11">
                  <c:v>462.60285014707023</c:v>
                </c:pt>
                <c:pt idx="12">
                  <c:v>464.99749140746513</c:v>
                </c:pt>
                <c:pt idx="13">
                  <c:v>465.47362385009131</c:v>
                </c:pt>
                <c:pt idx="14">
                  <c:v>467.85667713555824</c:v>
                </c:pt>
                <c:pt idx="15">
                  <c:v>473.31606455211494</c:v>
                </c:pt>
                <c:pt idx="16">
                  <c:v>480.98978626891341</c:v>
                </c:pt>
                <c:pt idx="17">
                  <c:v>487.01797670733373</c:v>
                </c:pt>
                <c:pt idx="18">
                  <c:v>496.19134798248484</c:v>
                </c:pt>
                <c:pt idx="19">
                  <c:v>498.40245604011011</c:v>
                </c:pt>
                <c:pt idx="20">
                  <c:v>493.16442892266952</c:v>
                </c:pt>
                <c:pt idx="21">
                  <c:v>500.36254412563648</c:v>
                </c:pt>
                <c:pt idx="22">
                  <c:v>512.6855759721708</c:v>
                </c:pt>
                <c:pt idx="23">
                  <c:v>519.85773156547179</c:v>
                </c:pt>
                <c:pt idx="24">
                  <c:v>532.14411825966624</c:v>
                </c:pt>
                <c:pt idx="25">
                  <c:v>547.7018635023968</c:v>
                </c:pt>
                <c:pt idx="26">
                  <c:v>553.45502160634032</c:v>
                </c:pt>
                <c:pt idx="27">
                  <c:v>546.62936558200204</c:v>
                </c:pt>
                <c:pt idx="28">
                  <c:v>546.00172979979448</c:v>
                </c:pt>
              </c:numCache>
            </c:numRef>
          </c:val>
          <c:smooth val="0"/>
          <c:extLst>
            <c:ext xmlns:c16="http://schemas.microsoft.com/office/drawing/2014/chart" uri="{C3380CC4-5D6E-409C-BE32-E72D297353CC}">
              <c16:uniqueId val="{00000000-106D-4D71-96F5-3A80A025AA37}"/>
            </c:ext>
          </c:extLst>
        </c:ser>
        <c:ser>
          <c:idx val="5"/>
          <c:order val="1"/>
          <c:tx>
            <c:strRef>
              <c:f>'Figur 25-27'!$G$39</c:f>
              <c:strCache>
                <c:ptCount val="1"/>
                <c:pt idx="0">
                  <c:v>101-120</c:v>
                </c:pt>
              </c:strCache>
            </c:strRef>
          </c:tx>
          <c:spPr>
            <a:ln w="28575" cap="rnd">
              <a:solidFill>
                <a:schemeClr val="accent6"/>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25-27'!$G$40:$G$68</c:f>
              <c:numCache>
                <c:formatCode>0</c:formatCode>
                <c:ptCount val="29"/>
                <c:pt idx="0">
                  <c:v>402.55069129041391</c:v>
                </c:pt>
                <c:pt idx="1">
                  <c:v>395.96386128239976</c:v>
                </c:pt>
                <c:pt idx="2">
                  <c:v>389.77255271616144</c:v>
                </c:pt>
                <c:pt idx="3">
                  <c:v>384.27445416470016</c:v>
                </c:pt>
                <c:pt idx="4">
                  <c:v>380.57338206459104</c:v>
                </c:pt>
                <c:pt idx="5">
                  <c:v>379.65428782359709</c:v>
                </c:pt>
                <c:pt idx="6">
                  <c:v>381.1040328096081</c:v>
                </c:pt>
                <c:pt idx="7">
                  <c:v>390.17021291132295</c:v>
                </c:pt>
                <c:pt idx="8">
                  <c:v>394.53352102373873</c:v>
                </c:pt>
                <c:pt idx="9">
                  <c:v>388.14916207711792</c:v>
                </c:pt>
                <c:pt idx="10">
                  <c:v>372.59444810214745</c:v>
                </c:pt>
                <c:pt idx="11">
                  <c:v>376.3695457110652</c:v>
                </c:pt>
                <c:pt idx="12">
                  <c:v>358.11659954867008</c:v>
                </c:pt>
                <c:pt idx="13">
                  <c:v>352.28057893758972</c:v>
                </c:pt>
                <c:pt idx="14">
                  <c:v>350.03685276957407</c:v>
                </c:pt>
                <c:pt idx="15">
                  <c:v>348.66313730402373</c:v>
                </c:pt>
                <c:pt idx="16">
                  <c:v>339.42470270497586</c:v>
                </c:pt>
                <c:pt idx="17">
                  <c:v>333.86077583361549</c:v>
                </c:pt>
                <c:pt idx="18">
                  <c:v>333.73586248737513</c:v>
                </c:pt>
                <c:pt idx="19">
                  <c:v>327.32363693881115</c:v>
                </c:pt>
                <c:pt idx="20">
                  <c:v>326.6601139540777</c:v>
                </c:pt>
                <c:pt idx="21">
                  <c:v>326.09059092606668</c:v>
                </c:pt>
                <c:pt idx="22">
                  <c:v>314.16768786016831</c:v>
                </c:pt>
                <c:pt idx="23">
                  <c:v>311.40953639245157</c:v>
                </c:pt>
                <c:pt idx="24">
                  <c:v>307.1909024434226</c:v>
                </c:pt>
                <c:pt idx="25">
                  <c:v>303.61869849831629</c:v>
                </c:pt>
                <c:pt idx="26">
                  <c:v>293.01574677438225</c:v>
                </c:pt>
                <c:pt idx="27">
                  <c:v>295.53268786850037</c:v>
                </c:pt>
                <c:pt idx="28">
                  <c:v>288.33564801437666</c:v>
                </c:pt>
              </c:numCache>
            </c:numRef>
          </c:val>
          <c:smooth val="0"/>
          <c:extLst>
            <c:ext xmlns:c16="http://schemas.microsoft.com/office/drawing/2014/chart" uri="{C3380CC4-5D6E-409C-BE32-E72D297353CC}">
              <c16:uniqueId val="{00000001-106D-4D71-96F5-3A80A025AA37}"/>
            </c:ext>
          </c:extLst>
        </c:ser>
        <c:ser>
          <c:idx val="4"/>
          <c:order val="2"/>
          <c:tx>
            <c:strRef>
              <c:f>'Figur 25-27'!$F$39</c:f>
              <c:strCache>
                <c:ptCount val="1"/>
                <c:pt idx="0">
                  <c:v>81-100</c:v>
                </c:pt>
              </c:strCache>
            </c:strRef>
          </c:tx>
          <c:spPr>
            <a:ln w="28575" cap="rnd">
              <a:solidFill>
                <a:schemeClr val="accent5"/>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25-27'!$F$40:$F$68</c:f>
              <c:numCache>
                <c:formatCode>0</c:formatCode>
                <c:ptCount val="29"/>
                <c:pt idx="0">
                  <c:v>496.16348475294751</c:v>
                </c:pt>
                <c:pt idx="1">
                  <c:v>491.74713080790463</c:v>
                </c:pt>
                <c:pt idx="2">
                  <c:v>488.43958925719392</c:v>
                </c:pt>
                <c:pt idx="3">
                  <c:v>483.76595069928464</c:v>
                </c:pt>
                <c:pt idx="4">
                  <c:v>478.49456732154465</c:v>
                </c:pt>
                <c:pt idx="5">
                  <c:v>466.64982746226991</c:v>
                </c:pt>
                <c:pt idx="6">
                  <c:v>462.84177932650505</c:v>
                </c:pt>
                <c:pt idx="7">
                  <c:v>458.00065650099339</c:v>
                </c:pt>
                <c:pt idx="8">
                  <c:v>453.24333088983423</c:v>
                </c:pt>
                <c:pt idx="9">
                  <c:v>451.48989636953962</c:v>
                </c:pt>
                <c:pt idx="10">
                  <c:v>444.24521665230048</c:v>
                </c:pt>
                <c:pt idx="11">
                  <c:v>444.27846134156624</c:v>
                </c:pt>
                <c:pt idx="12">
                  <c:v>434.12455265043963</c:v>
                </c:pt>
                <c:pt idx="13">
                  <c:v>431.14644395052318</c:v>
                </c:pt>
                <c:pt idx="14">
                  <c:v>420.68883014471663</c:v>
                </c:pt>
                <c:pt idx="15">
                  <c:v>418.11940157379405</c:v>
                </c:pt>
                <c:pt idx="16">
                  <c:v>412.11454297031798</c:v>
                </c:pt>
                <c:pt idx="17">
                  <c:v>423.60964274094806</c:v>
                </c:pt>
                <c:pt idx="18">
                  <c:v>420.44839926823835</c:v>
                </c:pt>
                <c:pt idx="19">
                  <c:v>429.87554219924129</c:v>
                </c:pt>
                <c:pt idx="20">
                  <c:v>436.55427714356983</c:v>
                </c:pt>
                <c:pt idx="21">
                  <c:v>440.56377883868839</c:v>
                </c:pt>
                <c:pt idx="22">
                  <c:v>426.3171682148062</c:v>
                </c:pt>
                <c:pt idx="23">
                  <c:v>417.94488215107009</c:v>
                </c:pt>
                <c:pt idx="24">
                  <c:v>402.1486129612104</c:v>
                </c:pt>
                <c:pt idx="25">
                  <c:v>398.77279573586259</c:v>
                </c:pt>
                <c:pt idx="26">
                  <c:v>388.84953900661742</c:v>
                </c:pt>
                <c:pt idx="27">
                  <c:v>383.54894803420865</c:v>
                </c:pt>
                <c:pt idx="28">
                  <c:v>373.9919088967913</c:v>
                </c:pt>
              </c:numCache>
            </c:numRef>
          </c:val>
          <c:smooth val="0"/>
          <c:extLst>
            <c:ext xmlns:c16="http://schemas.microsoft.com/office/drawing/2014/chart" uri="{C3380CC4-5D6E-409C-BE32-E72D297353CC}">
              <c16:uniqueId val="{00000002-106D-4D71-96F5-3A80A025AA37}"/>
            </c:ext>
          </c:extLst>
        </c:ser>
        <c:ser>
          <c:idx val="3"/>
          <c:order val="3"/>
          <c:tx>
            <c:strRef>
              <c:f>'Figur 25-27'!$E$39</c:f>
              <c:strCache>
                <c:ptCount val="1"/>
                <c:pt idx="0">
                  <c:v>61-80</c:v>
                </c:pt>
              </c:strCache>
            </c:strRef>
          </c:tx>
          <c:spPr>
            <a:ln w="28575" cap="rnd">
              <a:solidFill>
                <a:schemeClr val="accent4"/>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25-27'!$E$40:$E$68</c:f>
              <c:numCache>
                <c:formatCode>0</c:formatCode>
                <c:ptCount val="29"/>
                <c:pt idx="0">
                  <c:v>558.19601631650005</c:v>
                </c:pt>
                <c:pt idx="1">
                  <c:v>558.49125692140194</c:v>
                </c:pt>
                <c:pt idx="2">
                  <c:v>554.9122385462407</c:v>
                </c:pt>
                <c:pt idx="3">
                  <c:v>563.44042622334075</c:v>
                </c:pt>
                <c:pt idx="4">
                  <c:v>552.9529452424149</c:v>
                </c:pt>
                <c:pt idx="5">
                  <c:v>539.12424675801356</c:v>
                </c:pt>
                <c:pt idx="6">
                  <c:v>529.0849837360679</c:v>
                </c:pt>
                <c:pt idx="7">
                  <c:v>520.80639127676784</c:v>
                </c:pt>
                <c:pt idx="8">
                  <c:v>504.41990650426516</c:v>
                </c:pt>
                <c:pt idx="9">
                  <c:v>503.05444382669333</c:v>
                </c:pt>
                <c:pt idx="10">
                  <c:v>499.58831223602436</c:v>
                </c:pt>
                <c:pt idx="11">
                  <c:v>490.52819756011678</c:v>
                </c:pt>
                <c:pt idx="12">
                  <c:v>487.30143028394554</c:v>
                </c:pt>
                <c:pt idx="13">
                  <c:v>480.35216525926324</c:v>
                </c:pt>
                <c:pt idx="14">
                  <c:v>471.94284263346083</c:v>
                </c:pt>
                <c:pt idx="15">
                  <c:v>464.49664834265837</c:v>
                </c:pt>
                <c:pt idx="16">
                  <c:v>468.47395198439199</c:v>
                </c:pt>
                <c:pt idx="17">
                  <c:v>462.780511847772</c:v>
                </c:pt>
                <c:pt idx="18">
                  <c:v>460.669131666684</c:v>
                </c:pt>
                <c:pt idx="19">
                  <c:v>471.28818888656633</c:v>
                </c:pt>
                <c:pt idx="20">
                  <c:v>479.0960083325968</c:v>
                </c:pt>
                <c:pt idx="21">
                  <c:v>481.92591783837355</c:v>
                </c:pt>
                <c:pt idx="22">
                  <c:v>491.63976236583443</c:v>
                </c:pt>
                <c:pt idx="23">
                  <c:v>502.82805679392038</c:v>
                </c:pt>
                <c:pt idx="24">
                  <c:v>522.76790249536498</c:v>
                </c:pt>
                <c:pt idx="25">
                  <c:v>538.11916657641029</c:v>
                </c:pt>
                <c:pt idx="26">
                  <c:v>547.64857799677884</c:v>
                </c:pt>
                <c:pt idx="27">
                  <c:v>556.35557786453148</c:v>
                </c:pt>
                <c:pt idx="28">
                  <c:v>567.1211408176481</c:v>
                </c:pt>
              </c:numCache>
            </c:numRef>
          </c:val>
          <c:smooth val="0"/>
          <c:extLst>
            <c:ext xmlns:c16="http://schemas.microsoft.com/office/drawing/2014/chart" uri="{C3380CC4-5D6E-409C-BE32-E72D297353CC}">
              <c16:uniqueId val="{00000003-106D-4D71-96F5-3A80A025AA37}"/>
            </c:ext>
          </c:extLst>
        </c:ser>
        <c:ser>
          <c:idx val="2"/>
          <c:order val="4"/>
          <c:tx>
            <c:strRef>
              <c:f>'Figur 25-27'!$D$39</c:f>
              <c:strCache>
                <c:ptCount val="1"/>
                <c:pt idx="0">
                  <c:v>41-60</c:v>
                </c:pt>
              </c:strCache>
            </c:strRef>
          </c:tx>
          <c:spPr>
            <a:ln w="28575" cap="rnd">
              <a:solidFill>
                <a:schemeClr val="accent3"/>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25-27'!$D$40:$D$68</c:f>
              <c:numCache>
                <c:formatCode>0</c:formatCode>
                <c:ptCount val="29"/>
                <c:pt idx="0">
                  <c:v>385.28842401996116</c:v>
                </c:pt>
                <c:pt idx="1">
                  <c:v>383.0291066447021</c:v>
                </c:pt>
                <c:pt idx="2">
                  <c:v>391.9753839992245</c:v>
                </c:pt>
                <c:pt idx="3">
                  <c:v>397.99539774980315</c:v>
                </c:pt>
                <c:pt idx="4">
                  <c:v>409.45537890563884</c:v>
                </c:pt>
                <c:pt idx="5">
                  <c:v>418.032917965021</c:v>
                </c:pt>
                <c:pt idx="6">
                  <c:v>442.14644649949673</c:v>
                </c:pt>
                <c:pt idx="7">
                  <c:v>455.51816863078545</c:v>
                </c:pt>
                <c:pt idx="8">
                  <c:v>477.24583175960777</c:v>
                </c:pt>
                <c:pt idx="9">
                  <c:v>503.63258812213928</c:v>
                </c:pt>
                <c:pt idx="10">
                  <c:v>520.53088904970082</c:v>
                </c:pt>
                <c:pt idx="11">
                  <c:v>527.04678755406519</c:v>
                </c:pt>
                <c:pt idx="12">
                  <c:v>537.56559184132834</c:v>
                </c:pt>
                <c:pt idx="13">
                  <c:v>551.29581225610207</c:v>
                </c:pt>
                <c:pt idx="14">
                  <c:v>571.37052686012396</c:v>
                </c:pt>
                <c:pt idx="15">
                  <c:v>587.54184088606735</c:v>
                </c:pt>
                <c:pt idx="16">
                  <c:v>614.15612213683426</c:v>
                </c:pt>
                <c:pt idx="17">
                  <c:v>633.69358697594612</c:v>
                </c:pt>
                <c:pt idx="18">
                  <c:v>649.63956293653132</c:v>
                </c:pt>
                <c:pt idx="19">
                  <c:v>674.24037677830063</c:v>
                </c:pt>
                <c:pt idx="20">
                  <c:v>718.13892564571358</c:v>
                </c:pt>
                <c:pt idx="21">
                  <c:v>719.25395868450698</c:v>
                </c:pt>
                <c:pt idx="22">
                  <c:v>742.321372178199</c:v>
                </c:pt>
                <c:pt idx="23">
                  <c:v>757.1313570394849</c:v>
                </c:pt>
                <c:pt idx="24">
                  <c:v>757.24158281988412</c:v>
                </c:pt>
                <c:pt idx="25">
                  <c:v>744.22346381768671</c:v>
                </c:pt>
                <c:pt idx="26">
                  <c:v>751.88583628761364</c:v>
                </c:pt>
                <c:pt idx="27">
                  <c:v>761.57607158944552</c:v>
                </c:pt>
                <c:pt idx="28">
                  <c:v>773.08780538923645</c:v>
                </c:pt>
              </c:numCache>
            </c:numRef>
          </c:val>
          <c:smooth val="0"/>
          <c:extLst>
            <c:ext xmlns:c16="http://schemas.microsoft.com/office/drawing/2014/chart" uri="{C3380CC4-5D6E-409C-BE32-E72D297353CC}">
              <c16:uniqueId val="{00000004-106D-4D71-96F5-3A80A025AA37}"/>
            </c:ext>
          </c:extLst>
        </c:ser>
        <c:ser>
          <c:idx val="1"/>
          <c:order val="5"/>
          <c:tx>
            <c:strRef>
              <c:f>'Figur 25-27'!$C$39</c:f>
              <c:strCache>
                <c:ptCount val="1"/>
                <c:pt idx="0">
                  <c:v>21-40</c:v>
                </c:pt>
              </c:strCache>
            </c:strRef>
          </c:tx>
          <c:spPr>
            <a:ln w="28575" cap="rnd">
              <a:solidFill>
                <a:schemeClr val="accent2"/>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25-27'!$C$40:$C$68</c:f>
              <c:numCache>
                <c:formatCode>0</c:formatCode>
                <c:ptCount val="29"/>
                <c:pt idx="0">
                  <c:v>316.27656974640541</c:v>
                </c:pt>
                <c:pt idx="1">
                  <c:v>331.59601315259999</c:v>
                </c:pt>
                <c:pt idx="2">
                  <c:v>349.32288208128301</c:v>
                </c:pt>
                <c:pt idx="3">
                  <c:v>356.6239768273951</c:v>
                </c:pt>
                <c:pt idx="4">
                  <c:v>367.22563723332547</c:v>
                </c:pt>
                <c:pt idx="5">
                  <c:v>375.55185380617684</c:v>
                </c:pt>
                <c:pt idx="6">
                  <c:v>379.90499499230225</c:v>
                </c:pt>
                <c:pt idx="7">
                  <c:v>379.82829740750185</c:v>
                </c:pt>
                <c:pt idx="8">
                  <c:v>390.15959979768024</c:v>
                </c:pt>
                <c:pt idx="9">
                  <c:v>404.38414093464513</c:v>
                </c:pt>
                <c:pt idx="10">
                  <c:v>410.83846089306786</c:v>
                </c:pt>
                <c:pt idx="11">
                  <c:v>417.99946092369709</c:v>
                </c:pt>
                <c:pt idx="12">
                  <c:v>433.46713247231401</c:v>
                </c:pt>
                <c:pt idx="13">
                  <c:v>437.16287322161833</c:v>
                </c:pt>
                <c:pt idx="14">
                  <c:v>442.38701779359053</c:v>
                </c:pt>
                <c:pt idx="15">
                  <c:v>449.77932106056767</c:v>
                </c:pt>
                <c:pt idx="16">
                  <c:v>454.96184593700207</c:v>
                </c:pt>
                <c:pt idx="17">
                  <c:v>461.46632345252766</c:v>
                </c:pt>
                <c:pt idx="18">
                  <c:v>469.36099519536276</c:v>
                </c:pt>
                <c:pt idx="19">
                  <c:v>473.6219307562302</c:v>
                </c:pt>
                <c:pt idx="20">
                  <c:v>488.67302746451884</c:v>
                </c:pt>
                <c:pt idx="21">
                  <c:v>492.76363756849594</c:v>
                </c:pt>
                <c:pt idx="22">
                  <c:v>485.03814143846114</c:v>
                </c:pt>
                <c:pt idx="23">
                  <c:v>491.93941570003921</c:v>
                </c:pt>
                <c:pt idx="24">
                  <c:v>488.91809288176762</c:v>
                </c:pt>
                <c:pt idx="25">
                  <c:v>478.85024822838915</c:v>
                </c:pt>
                <c:pt idx="26">
                  <c:v>477.6263065227256</c:v>
                </c:pt>
                <c:pt idx="27">
                  <c:v>476.59801202212918</c:v>
                </c:pt>
                <c:pt idx="28">
                  <c:v>464.95615090990526</c:v>
                </c:pt>
              </c:numCache>
            </c:numRef>
          </c:val>
          <c:smooth val="0"/>
          <c:extLst>
            <c:ext xmlns:c16="http://schemas.microsoft.com/office/drawing/2014/chart" uri="{C3380CC4-5D6E-409C-BE32-E72D297353CC}">
              <c16:uniqueId val="{00000005-106D-4D71-96F5-3A80A025AA37}"/>
            </c:ext>
          </c:extLst>
        </c:ser>
        <c:ser>
          <c:idx val="0"/>
          <c:order val="6"/>
          <c:tx>
            <c:strRef>
              <c:f>'Figur 25-27'!$B$39</c:f>
              <c:strCache>
                <c:ptCount val="1"/>
                <c:pt idx="0">
                  <c:v>0-20</c:v>
                </c:pt>
              </c:strCache>
            </c:strRef>
          </c:tx>
          <c:spPr>
            <a:ln w="28575" cap="rnd">
              <a:solidFill>
                <a:schemeClr val="accent1"/>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25-27'!$B$40:$B$68</c:f>
              <c:numCache>
                <c:formatCode>0</c:formatCode>
                <c:ptCount val="29"/>
                <c:pt idx="0">
                  <c:v>79.188182277992695</c:v>
                </c:pt>
                <c:pt idx="1">
                  <c:v>83.003228811276003</c:v>
                </c:pt>
                <c:pt idx="2">
                  <c:v>85.448882331041744</c:v>
                </c:pt>
                <c:pt idx="3">
                  <c:v>87.326852158607508</c:v>
                </c:pt>
                <c:pt idx="4">
                  <c:v>90.120524511732143</c:v>
                </c:pt>
                <c:pt idx="5">
                  <c:v>92.837805955715254</c:v>
                </c:pt>
                <c:pt idx="6">
                  <c:v>94.312535296240654</c:v>
                </c:pt>
                <c:pt idx="7">
                  <c:v>95.849615892738626</c:v>
                </c:pt>
                <c:pt idx="8">
                  <c:v>99.283550942238421</c:v>
                </c:pt>
                <c:pt idx="9">
                  <c:v>100.89509700963362</c:v>
                </c:pt>
                <c:pt idx="10">
                  <c:v>102.71153149326493</c:v>
                </c:pt>
                <c:pt idx="11">
                  <c:v>103.86226664849487</c:v>
                </c:pt>
                <c:pt idx="12">
                  <c:v>103.72937689602738</c:v>
                </c:pt>
                <c:pt idx="13">
                  <c:v>102.49118577026348</c:v>
                </c:pt>
                <c:pt idx="14">
                  <c:v>101.60591330212122</c:v>
                </c:pt>
                <c:pt idx="15">
                  <c:v>98.086788663036373</c:v>
                </c:pt>
                <c:pt idx="16">
                  <c:v>97.498272761281797</c:v>
                </c:pt>
                <c:pt idx="17">
                  <c:v>98.474562240066987</c:v>
                </c:pt>
                <c:pt idx="18">
                  <c:v>99.328161164592146</c:v>
                </c:pt>
                <c:pt idx="19">
                  <c:v>102.05932303048317</c:v>
                </c:pt>
                <c:pt idx="20">
                  <c:v>103.94604269865742</c:v>
                </c:pt>
                <c:pt idx="21">
                  <c:v>102.73127872304168</c:v>
                </c:pt>
                <c:pt idx="22">
                  <c:v>102.4117377551966</c:v>
                </c:pt>
                <c:pt idx="23">
                  <c:v>101.18685015437383</c:v>
                </c:pt>
                <c:pt idx="24">
                  <c:v>98.641067940267178</c:v>
                </c:pt>
                <c:pt idx="25">
                  <c:v>98.502545716146145</c:v>
                </c:pt>
                <c:pt idx="26">
                  <c:v>101.15451558849077</c:v>
                </c:pt>
                <c:pt idx="27">
                  <c:v>102.18967524830929</c:v>
                </c:pt>
                <c:pt idx="28">
                  <c:v>104.11400415001687</c:v>
                </c:pt>
              </c:numCache>
            </c:numRef>
          </c:val>
          <c:smooth val="0"/>
          <c:extLst>
            <c:ext xmlns:c16="http://schemas.microsoft.com/office/drawing/2014/chart" uri="{C3380CC4-5D6E-409C-BE32-E72D297353CC}">
              <c16:uniqueId val="{00000006-106D-4D71-96F5-3A80A025AA37}"/>
            </c:ext>
          </c:extLst>
        </c:ser>
        <c:dLbls>
          <c:showLegendKey val="0"/>
          <c:showVal val="0"/>
          <c:showCatName val="0"/>
          <c:showSerName val="0"/>
          <c:showPercent val="0"/>
          <c:showBubbleSize val="0"/>
        </c:dLbls>
        <c:smooth val="0"/>
        <c:axId val="651049567"/>
        <c:axId val="1130218015"/>
      </c:lineChart>
      <c:catAx>
        <c:axId val="65104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130218015"/>
        <c:crosses val="autoZero"/>
        <c:auto val="1"/>
        <c:lblAlgn val="ctr"/>
        <c:lblOffset val="100"/>
        <c:noMultiLvlLbl val="0"/>
      </c:catAx>
      <c:valAx>
        <c:axId val="1130218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Miljoner m</a:t>
                </a:r>
                <a:r>
                  <a:rPr lang="en-US" baseline="30000"/>
                  <a:t>3</a:t>
                </a:r>
                <a:r>
                  <a:rPr lang="en-US"/>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651049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'Figur 25-27'!$H$5</c:f>
              <c:strCache>
                <c:ptCount val="1"/>
                <c:pt idx="0">
                  <c:v>121+</c:v>
                </c:pt>
              </c:strCache>
            </c:strRef>
          </c:tx>
          <c:spPr>
            <a:ln w="28575" cap="rnd">
              <a:solidFill>
                <a:schemeClr val="accent4">
                  <a:lumMod val="75000"/>
                </a:schemeClr>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25-27'!$H$6:$H$34</c:f>
              <c:numCache>
                <c:formatCode>0</c:formatCode>
                <c:ptCount val="29"/>
                <c:pt idx="0">
                  <c:v>218.27346632334377</c:v>
                </c:pt>
                <c:pt idx="1">
                  <c:v>229.1514348823126</c:v>
                </c:pt>
                <c:pt idx="2">
                  <c:v>237.70091972518611</c:v>
                </c:pt>
                <c:pt idx="3">
                  <c:v>240.30911297931516</c:v>
                </c:pt>
                <c:pt idx="4">
                  <c:v>238.12591095561234</c:v>
                </c:pt>
                <c:pt idx="5">
                  <c:v>233.51124052173208</c:v>
                </c:pt>
                <c:pt idx="6">
                  <c:v>232.86972356410246</c:v>
                </c:pt>
                <c:pt idx="7">
                  <c:v>235.85387440669749</c:v>
                </c:pt>
                <c:pt idx="8">
                  <c:v>241.46078728387863</c:v>
                </c:pt>
                <c:pt idx="9">
                  <c:v>241.52106154915475</c:v>
                </c:pt>
                <c:pt idx="10">
                  <c:v>236.58317202293088</c:v>
                </c:pt>
                <c:pt idx="11">
                  <c:v>238.16851475276644</c:v>
                </c:pt>
                <c:pt idx="12">
                  <c:v>238.12921464548529</c:v>
                </c:pt>
                <c:pt idx="13">
                  <c:v>243.11043889295772</c:v>
                </c:pt>
                <c:pt idx="14">
                  <c:v>245.40580213566034</c:v>
                </c:pt>
                <c:pt idx="15">
                  <c:v>249.5537096250394</c:v>
                </c:pt>
                <c:pt idx="16">
                  <c:v>256.93610929985033</c:v>
                </c:pt>
                <c:pt idx="17">
                  <c:v>257.31923966630461</c:v>
                </c:pt>
                <c:pt idx="18">
                  <c:v>257.51159015623369</c:v>
                </c:pt>
                <c:pt idx="19">
                  <c:v>256.29851333065142</c:v>
                </c:pt>
                <c:pt idx="20">
                  <c:v>259.87827668008839</c:v>
                </c:pt>
                <c:pt idx="21">
                  <c:v>262.78319092533548</c:v>
                </c:pt>
                <c:pt idx="22">
                  <c:v>270.67448209723239</c:v>
                </c:pt>
                <c:pt idx="23">
                  <c:v>272.08499950081841</c:v>
                </c:pt>
                <c:pt idx="24">
                  <c:v>277.15706523673543</c:v>
                </c:pt>
                <c:pt idx="25">
                  <c:v>281.79528177758414</c:v>
                </c:pt>
                <c:pt idx="26">
                  <c:v>279.85685275736211</c:v>
                </c:pt>
                <c:pt idx="27">
                  <c:v>277.9831078851679</c:v>
                </c:pt>
                <c:pt idx="28">
                  <c:v>280.8661294697477</c:v>
                </c:pt>
              </c:numCache>
            </c:numRef>
          </c:val>
          <c:smooth val="0"/>
          <c:extLst>
            <c:ext xmlns:c16="http://schemas.microsoft.com/office/drawing/2014/chart" uri="{C3380CC4-5D6E-409C-BE32-E72D297353CC}">
              <c16:uniqueId val="{00000000-0BEE-48E9-9CFB-5C5F9E8DAF26}"/>
            </c:ext>
          </c:extLst>
        </c:ser>
        <c:ser>
          <c:idx val="5"/>
          <c:order val="1"/>
          <c:tx>
            <c:strRef>
              <c:f>'Figur 25-27'!$G$5</c:f>
              <c:strCache>
                <c:ptCount val="1"/>
                <c:pt idx="0">
                  <c:v>101-120</c:v>
                </c:pt>
              </c:strCache>
            </c:strRef>
          </c:tx>
          <c:spPr>
            <a:ln w="28575" cap="rnd">
              <a:solidFill>
                <a:schemeClr val="accent6"/>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25-27'!$G$6:$G$34</c:f>
              <c:numCache>
                <c:formatCode>0</c:formatCode>
                <c:ptCount val="29"/>
                <c:pt idx="0">
                  <c:v>264.34456236563807</c:v>
                </c:pt>
                <c:pt idx="1">
                  <c:v>267.9963379208379</c:v>
                </c:pt>
                <c:pt idx="2">
                  <c:v>275.4464308821544</c:v>
                </c:pt>
                <c:pt idx="3">
                  <c:v>279.08354617881184</c:v>
                </c:pt>
                <c:pt idx="4">
                  <c:v>274.66151265365079</c:v>
                </c:pt>
                <c:pt idx="5">
                  <c:v>280.97025121632845</c:v>
                </c:pt>
                <c:pt idx="6">
                  <c:v>289.18528382154045</c:v>
                </c:pt>
                <c:pt idx="7">
                  <c:v>279.45444231038391</c:v>
                </c:pt>
                <c:pt idx="8">
                  <c:v>284.47282652806069</c:v>
                </c:pt>
                <c:pt idx="9">
                  <c:v>288.30470098085266</c:v>
                </c:pt>
                <c:pt idx="10">
                  <c:v>284.13318574348153</c:v>
                </c:pt>
                <c:pt idx="11">
                  <c:v>283.49969031445437</c:v>
                </c:pt>
                <c:pt idx="12">
                  <c:v>290.10415224691616</c:v>
                </c:pt>
                <c:pt idx="13">
                  <c:v>293.81662977883428</c:v>
                </c:pt>
                <c:pt idx="14">
                  <c:v>287.63001467228014</c:v>
                </c:pt>
                <c:pt idx="15">
                  <c:v>285.50626093347188</c:v>
                </c:pt>
                <c:pt idx="16">
                  <c:v>286.65181664973733</c:v>
                </c:pt>
                <c:pt idx="17">
                  <c:v>289.90484592666212</c:v>
                </c:pt>
                <c:pt idx="18">
                  <c:v>287.42094519849184</c:v>
                </c:pt>
                <c:pt idx="19">
                  <c:v>294.58895440087923</c:v>
                </c:pt>
                <c:pt idx="20">
                  <c:v>298.27797968923659</c:v>
                </c:pt>
                <c:pt idx="21">
                  <c:v>304.11963257104327</c:v>
                </c:pt>
                <c:pt idx="22">
                  <c:v>301.79644553768708</c:v>
                </c:pt>
                <c:pt idx="23">
                  <c:v>304.86765605830743</c:v>
                </c:pt>
                <c:pt idx="24">
                  <c:v>305.2337207132806</c:v>
                </c:pt>
                <c:pt idx="25">
                  <c:v>306.08993479091276</c:v>
                </c:pt>
                <c:pt idx="26">
                  <c:v>298.49764632414917</c:v>
                </c:pt>
                <c:pt idx="27">
                  <c:v>294.20677851890628</c:v>
                </c:pt>
                <c:pt idx="28">
                  <c:v>295.16539365407658</c:v>
                </c:pt>
              </c:numCache>
            </c:numRef>
          </c:val>
          <c:smooth val="0"/>
          <c:extLst>
            <c:ext xmlns:c16="http://schemas.microsoft.com/office/drawing/2014/chart" uri="{C3380CC4-5D6E-409C-BE32-E72D297353CC}">
              <c16:uniqueId val="{00000001-0BEE-48E9-9CFB-5C5F9E8DAF26}"/>
            </c:ext>
          </c:extLst>
        </c:ser>
        <c:ser>
          <c:idx val="4"/>
          <c:order val="2"/>
          <c:tx>
            <c:strRef>
              <c:f>'Figur 25-27'!$F$5</c:f>
              <c:strCache>
                <c:ptCount val="1"/>
                <c:pt idx="0">
                  <c:v>81-100</c:v>
                </c:pt>
              </c:strCache>
            </c:strRef>
          </c:tx>
          <c:spPr>
            <a:ln w="28575" cap="rnd">
              <a:solidFill>
                <a:schemeClr val="accent5"/>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25-27'!$F$6:$F$34</c:f>
              <c:numCache>
                <c:formatCode>0</c:formatCode>
                <c:ptCount val="29"/>
                <c:pt idx="0">
                  <c:v>266.75474916021511</c:v>
                </c:pt>
                <c:pt idx="1">
                  <c:v>268.30788341000232</c:v>
                </c:pt>
                <c:pt idx="2">
                  <c:v>271.86674936214973</c:v>
                </c:pt>
                <c:pt idx="3">
                  <c:v>273.77029263718345</c:v>
                </c:pt>
                <c:pt idx="4">
                  <c:v>275.28505247879178</c:v>
                </c:pt>
                <c:pt idx="5">
                  <c:v>277.12600370809434</c:v>
                </c:pt>
                <c:pt idx="6">
                  <c:v>278.90505562202725</c:v>
                </c:pt>
                <c:pt idx="7">
                  <c:v>280.65988818116278</c:v>
                </c:pt>
                <c:pt idx="8">
                  <c:v>284.8258557836736</c:v>
                </c:pt>
                <c:pt idx="9">
                  <c:v>288.91618021513034</c:v>
                </c:pt>
                <c:pt idx="10">
                  <c:v>282.55655044596136</c:v>
                </c:pt>
                <c:pt idx="11">
                  <c:v>278.72301828170913</c:v>
                </c:pt>
                <c:pt idx="12">
                  <c:v>274.06675311425681</c:v>
                </c:pt>
                <c:pt idx="13">
                  <c:v>271.29808572503282</c:v>
                </c:pt>
                <c:pt idx="14">
                  <c:v>268.97409228133597</c:v>
                </c:pt>
                <c:pt idx="15">
                  <c:v>273.31407642498107</c:v>
                </c:pt>
                <c:pt idx="16">
                  <c:v>279.6038589101413</c:v>
                </c:pt>
                <c:pt idx="17">
                  <c:v>286.04403372724289</c:v>
                </c:pt>
                <c:pt idx="18">
                  <c:v>285.12884909768979</c:v>
                </c:pt>
                <c:pt idx="19">
                  <c:v>287.02828076924624</c:v>
                </c:pt>
                <c:pt idx="20">
                  <c:v>291.49193296543524</c:v>
                </c:pt>
                <c:pt idx="21">
                  <c:v>292.48704679979892</c:v>
                </c:pt>
                <c:pt idx="22">
                  <c:v>297.45546599466968</c:v>
                </c:pt>
                <c:pt idx="23">
                  <c:v>297.15754453273223</c:v>
                </c:pt>
                <c:pt idx="24">
                  <c:v>298.56124516616063</c:v>
                </c:pt>
                <c:pt idx="25">
                  <c:v>300.07724681297458</c:v>
                </c:pt>
                <c:pt idx="26">
                  <c:v>299.5520630599425</c:v>
                </c:pt>
                <c:pt idx="27">
                  <c:v>295.90924464099044</c:v>
                </c:pt>
                <c:pt idx="28">
                  <c:v>293.80853147466604</c:v>
                </c:pt>
              </c:numCache>
            </c:numRef>
          </c:val>
          <c:smooth val="0"/>
          <c:extLst>
            <c:ext xmlns:c16="http://schemas.microsoft.com/office/drawing/2014/chart" uri="{C3380CC4-5D6E-409C-BE32-E72D297353CC}">
              <c16:uniqueId val="{00000002-0BEE-48E9-9CFB-5C5F9E8DAF26}"/>
            </c:ext>
          </c:extLst>
        </c:ser>
        <c:ser>
          <c:idx val="3"/>
          <c:order val="3"/>
          <c:tx>
            <c:strRef>
              <c:f>'Figur 25-27'!$E$5</c:f>
              <c:strCache>
                <c:ptCount val="1"/>
                <c:pt idx="0">
                  <c:v>61-80</c:v>
                </c:pt>
              </c:strCache>
            </c:strRef>
          </c:tx>
          <c:spPr>
            <a:ln w="28575" cap="rnd">
              <a:solidFill>
                <a:schemeClr val="accent4"/>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25-27'!$E$6:$E$34</c:f>
              <c:numCache>
                <c:formatCode>0</c:formatCode>
                <c:ptCount val="29"/>
                <c:pt idx="0">
                  <c:v>255.04917815346607</c:v>
                </c:pt>
                <c:pt idx="1">
                  <c:v>257.49463590522004</c:v>
                </c:pt>
                <c:pt idx="2">
                  <c:v>262.19023986432887</c:v>
                </c:pt>
                <c:pt idx="3">
                  <c:v>264.63214309219671</c:v>
                </c:pt>
                <c:pt idx="4">
                  <c:v>266.17986720410994</c:v>
                </c:pt>
                <c:pt idx="5">
                  <c:v>265.44924190990781</c:v>
                </c:pt>
                <c:pt idx="6">
                  <c:v>267.79747273660593</c:v>
                </c:pt>
                <c:pt idx="7">
                  <c:v>269.84273036119612</c:v>
                </c:pt>
                <c:pt idx="8">
                  <c:v>269.37084709238377</c:v>
                </c:pt>
                <c:pt idx="9">
                  <c:v>273.76099468747304</c:v>
                </c:pt>
                <c:pt idx="10">
                  <c:v>267.97485515732291</c:v>
                </c:pt>
                <c:pt idx="11">
                  <c:v>265.96710573546642</c:v>
                </c:pt>
                <c:pt idx="12">
                  <c:v>262.12181393414357</c:v>
                </c:pt>
                <c:pt idx="13">
                  <c:v>261.1491393717933</c:v>
                </c:pt>
                <c:pt idx="14">
                  <c:v>257.66982905720278</c:v>
                </c:pt>
                <c:pt idx="15">
                  <c:v>258.25166520244488</c:v>
                </c:pt>
                <c:pt idx="16">
                  <c:v>260.72303246739352</c:v>
                </c:pt>
                <c:pt idx="17">
                  <c:v>263.18430391908316</c:v>
                </c:pt>
                <c:pt idx="18">
                  <c:v>262.78503637124948</c:v>
                </c:pt>
                <c:pt idx="19">
                  <c:v>262.72039105591648</c:v>
                </c:pt>
                <c:pt idx="20">
                  <c:v>268.60310862366833</c:v>
                </c:pt>
                <c:pt idx="21">
                  <c:v>268.26541485638046</c:v>
                </c:pt>
                <c:pt idx="22">
                  <c:v>266.37607705843021</c:v>
                </c:pt>
                <c:pt idx="23">
                  <c:v>265.00248596614097</c:v>
                </c:pt>
                <c:pt idx="24">
                  <c:v>268.33133463874617</c:v>
                </c:pt>
                <c:pt idx="25">
                  <c:v>270.66039948174932</c:v>
                </c:pt>
                <c:pt idx="26">
                  <c:v>273.43462685656459</c:v>
                </c:pt>
                <c:pt idx="27">
                  <c:v>280.40459115523993</c:v>
                </c:pt>
                <c:pt idx="28">
                  <c:v>284.19889425515134</c:v>
                </c:pt>
              </c:numCache>
            </c:numRef>
          </c:val>
          <c:smooth val="0"/>
          <c:extLst>
            <c:ext xmlns:c16="http://schemas.microsoft.com/office/drawing/2014/chart" uri="{C3380CC4-5D6E-409C-BE32-E72D297353CC}">
              <c16:uniqueId val="{00000003-0BEE-48E9-9CFB-5C5F9E8DAF26}"/>
            </c:ext>
          </c:extLst>
        </c:ser>
        <c:ser>
          <c:idx val="2"/>
          <c:order val="4"/>
          <c:tx>
            <c:strRef>
              <c:f>'Figur 25-27'!$D$5</c:f>
              <c:strCache>
                <c:ptCount val="1"/>
                <c:pt idx="0">
                  <c:v>41-60</c:v>
                </c:pt>
              </c:strCache>
            </c:strRef>
          </c:tx>
          <c:spPr>
            <a:ln w="28575" cap="rnd">
              <a:solidFill>
                <a:schemeClr val="accent3"/>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25-27'!$D$6:$D$34</c:f>
              <c:numCache>
                <c:formatCode>0</c:formatCode>
                <c:ptCount val="29"/>
                <c:pt idx="0">
                  <c:v>205.17838727986754</c:v>
                </c:pt>
                <c:pt idx="1">
                  <c:v>203.40753621116258</c:v>
                </c:pt>
                <c:pt idx="2">
                  <c:v>205.58427826575874</c:v>
                </c:pt>
                <c:pt idx="3">
                  <c:v>208.01031411468739</c:v>
                </c:pt>
                <c:pt idx="4">
                  <c:v>208.44003845609808</c:v>
                </c:pt>
                <c:pt idx="5">
                  <c:v>210.08216811062036</c:v>
                </c:pt>
                <c:pt idx="6">
                  <c:v>213.18854030391145</c:v>
                </c:pt>
                <c:pt idx="7">
                  <c:v>215.79448396235435</c:v>
                </c:pt>
                <c:pt idx="8">
                  <c:v>217.8573093769638</c:v>
                </c:pt>
                <c:pt idx="9">
                  <c:v>219.84406205066801</c:v>
                </c:pt>
                <c:pt idx="10">
                  <c:v>217.98002701084741</c:v>
                </c:pt>
                <c:pt idx="11">
                  <c:v>219.38499033822993</c:v>
                </c:pt>
                <c:pt idx="12">
                  <c:v>218.22568513987059</c:v>
                </c:pt>
                <c:pt idx="13">
                  <c:v>216.74326212706649</c:v>
                </c:pt>
                <c:pt idx="14">
                  <c:v>219.85953544926875</c:v>
                </c:pt>
                <c:pt idx="15">
                  <c:v>225.99317155196448</c:v>
                </c:pt>
                <c:pt idx="16">
                  <c:v>229.0302128195589</c:v>
                </c:pt>
                <c:pt idx="17">
                  <c:v>230.26771366793531</c:v>
                </c:pt>
                <c:pt idx="18">
                  <c:v>234.93564036959103</c:v>
                </c:pt>
                <c:pt idx="19">
                  <c:v>235.56465170399395</c:v>
                </c:pt>
                <c:pt idx="20">
                  <c:v>241.52565459199508</c:v>
                </c:pt>
                <c:pt idx="21">
                  <c:v>240.91871302405607</c:v>
                </c:pt>
                <c:pt idx="22">
                  <c:v>249.30536018623147</c:v>
                </c:pt>
                <c:pt idx="23">
                  <c:v>248.01909124849749</c:v>
                </c:pt>
                <c:pt idx="24">
                  <c:v>249.25236605543532</c:v>
                </c:pt>
                <c:pt idx="25">
                  <c:v>245.34450257122802</c:v>
                </c:pt>
                <c:pt idx="26">
                  <c:v>248.28029597911043</c:v>
                </c:pt>
                <c:pt idx="27">
                  <c:v>244.14482381259529</c:v>
                </c:pt>
                <c:pt idx="28">
                  <c:v>242.21379461864873</c:v>
                </c:pt>
              </c:numCache>
            </c:numRef>
          </c:val>
          <c:smooth val="0"/>
          <c:extLst>
            <c:ext xmlns:c16="http://schemas.microsoft.com/office/drawing/2014/chart" uri="{C3380CC4-5D6E-409C-BE32-E72D297353CC}">
              <c16:uniqueId val="{00000004-0BEE-48E9-9CFB-5C5F9E8DAF26}"/>
            </c:ext>
          </c:extLst>
        </c:ser>
        <c:ser>
          <c:idx val="1"/>
          <c:order val="5"/>
          <c:tx>
            <c:strRef>
              <c:f>'Figur 25-27'!$C$5</c:f>
              <c:strCache>
                <c:ptCount val="1"/>
                <c:pt idx="0">
                  <c:v>21-40</c:v>
                </c:pt>
              </c:strCache>
            </c:strRef>
          </c:tx>
          <c:spPr>
            <a:ln w="28575" cap="rnd">
              <a:solidFill>
                <a:schemeClr val="accent2"/>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25-27'!$C$6:$C$34</c:f>
              <c:numCache>
                <c:formatCode>0</c:formatCode>
                <c:ptCount val="29"/>
                <c:pt idx="0">
                  <c:v>128.31658792676285</c:v>
                </c:pt>
                <c:pt idx="1">
                  <c:v>128.96445374022178</c:v>
                </c:pt>
                <c:pt idx="2">
                  <c:v>130.82043534523913</c:v>
                </c:pt>
                <c:pt idx="3">
                  <c:v>133.88246646418</c:v>
                </c:pt>
                <c:pt idx="4">
                  <c:v>136.66344286354465</c:v>
                </c:pt>
                <c:pt idx="5">
                  <c:v>138.32427831024359</c:v>
                </c:pt>
                <c:pt idx="6">
                  <c:v>140.37599722172385</c:v>
                </c:pt>
                <c:pt idx="7">
                  <c:v>141.38225730331962</c:v>
                </c:pt>
                <c:pt idx="8">
                  <c:v>143.17504730106921</c:v>
                </c:pt>
                <c:pt idx="9">
                  <c:v>143.84361544501749</c:v>
                </c:pt>
                <c:pt idx="10">
                  <c:v>143.54623718531246</c:v>
                </c:pt>
                <c:pt idx="11">
                  <c:v>145.47700871553542</c:v>
                </c:pt>
                <c:pt idx="12">
                  <c:v>146.14831103701184</c:v>
                </c:pt>
                <c:pt idx="13">
                  <c:v>144.4033050555079</c:v>
                </c:pt>
                <c:pt idx="14">
                  <c:v>143.78303518300257</c:v>
                </c:pt>
                <c:pt idx="15">
                  <c:v>144.68196726392136</c:v>
                </c:pt>
                <c:pt idx="16">
                  <c:v>144.94411255327284</c:v>
                </c:pt>
                <c:pt idx="17">
                  <c:v>144.73849845034098</c:v>
                </c:pt>
                <c:pt idx="18">
                  <c:v>144.84237272735425</c:v>
                </c:pt>
                <c:pt idx="19">
                  <c:v>144.46571996068795</c:v>
                </c:pt>
                <c:pt idx="20">
                  <c:v>145.35700218205864</c:v>
                </c:pt>
                <c:pt idx="21">
                  <c:v>143.49076478328851</c:v>
                </c:pt>
                <c:pt idx="22">
                  <c:v>143.25098620367663</c:v>
                </c:pt>
                <c:pt idx="23">
                  <c:v>142.03211650304357</c:v>
                </c:pt>
                <c:pt idx="24">
                  <c:v>139.52348552157443</c:v>
                </c:pt>
                <c:pt idx="25">
                  <c:v>137.68284835685085</c:v>
                </c:pt>
                <c:pt idx="26">
                  <c:v>137.30963627734832</c:v>
                </c:pt>
                <c:pt idx="27">
                  <c:v>136.05701202377256</c:v>
                </c:pt>
                <c:pt idx="28">
                  <c:v>134.88424673027848</c:v>
                </c:pt>
              </c:numCache>
            </c:numRef>
          </c:val>
          <c:smooth val="0"/>
          <c:extLst>
            <c:ext xmlns:c16="http://schemas.microsoft.com/office/drawing/2014/chart" uri="{C3380CC4-5D6E-409C-BE32-E72D297353CC}">
              <c16:uniqueId val="{00000005-0BEE-48E9-9CFB-5C5F9E8DAF26}"/>
            </c:ext>
          </c:extLst>
        </c:ser>
        <c:ser>
          <c:idx val="0"/>
          <c:order val="6"/>
          <c:tx>
            <c:strRef>
              <c:f>'Figur 25-27'!$B$5</c:f>
              <c:strCache>
                <c:ptCount val="1"/>
                <c:pt idx="0">
                  <c:v>0-20</c:v>
                </c:pt>
              </c:strCache>
            </c:strRef>
          </c:tx>
          <c:spPr>
            <a:ln w="28575" cap="rnd">
              <a:solidFill>
                <a:schemeClr val="accent1"/>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25-27'!$B$6:$B$34</c:f>
              <c:numCache>
                <c:formatCode>0</c:formatCode>
                <c:ptCount val="29"/>
                <c:pt idx="0">
                  <c:v>21.525744367985371</c:v>
                </c:pt>
                <c:pt idx="1">
                  <c:v>22.135819289453188</c:v>
                </c:pt>
                <c:pt idx="2">
                  <c:v>22.514273170998756</c:v>
                </c:pt>
                <c:pt idx="3">
                  <c:v>23.135292428042305</c:v>
                </c:pt>
                <c:pt idx="4">
                  <c:v>24.134731133821621</c:v>
                </c:pt>
                <c:pt idx="5">
                  <c:v>24.704322508238441</c:v>
                </c:pt>
                <c:pt idx="6">
                  <c:v>24.755744915972713</c:v>
                </c:pt>
                <c:pt idx="7">
                  <c:v>26.038230104756288</c:v>
                </c:pt>
                <c:pt idx="8">
                  <c:v>27.057015055701413</c:v>
                </c:pt>
                <c:pt idx="9">
                  <c:v>28.19235374568056</c:v>
                </c:pt>
                <c:pt idx="10">
                  <c:v>29.471354553133242</c:v>
                </c:pt>
                <c:pt idx="11">
                  <c:v>30.741293242705822</c:v>
                </c:pt>
                <c:pt idx="12">
                  <c:v>30.537689400111507</c:v>
                </c:pt>
                <c:pt idx="13">
                  <c:v>30.366790836349356</c:v>
                </c:pt>
                <c:pt idx="14">
                  <c:v>29.444452388406045</c:v>
                </c:pt>
                <c:pt idx="15">
                  <c:v>28.105520818199277</c:v>
                </c:pt>
                <c:pt idx="16">
                  <c:v>27.349245316265261</c:v>
                </c:pt>
                <c:pt idx="17">
                  <c:v>27.495949326385347</c:v>
                </c:pt>
                <c:pt idx="18">
                  <c:v>27.28776969169818</c:v>
                </c:pt>
                <c:pt idx="19">
                  <c:v>28.445021771342223</c:v>
                </c:pt>
                <c:pt idx="20">
                  <c:v>28.734995488928849</c:v>
                </c:pt>
                <c:pt idx="21">
                  <c:v>28.951823222521053</c:v>
                </c:pt>
                <c:pt idx="22">
                  <c:v>30.897648105142054</c:v>
                </c:pt>
                <c:pt idx="23">
                  <c:v>31.200287483313243</c:v>
                </c:pt>
                <c:pt idx="24">
                  <c:v>31.298276414299895</c:v>
                </c:pt>
                <c:pt idx="25">
                  <c:v>32.680849640444215</c:v>
                </c:pt>
                <c:pt idx="26">
                  <c:v>32.920602194763141</c:v>
                </c:pt>
                <c:pt idx="27">
                  <c:v>32.51282494777589</c:v>
                </c:pt>
                <c:pt idx="28">
                  <c:v>34.178236083848063</c:v>
                </c:pt>
              </c:numCache>
            </c:numRef>
          </c:val>
          <c:smooth val="0"/>
          <c:extLst>
            <c:ext xmlns:c16="http://schemas.microsoft.com/office/drawing/2014/chart" uri="{C3380CC4-5D6E-409C-BE32-E72D297353CC}">
              <c16:uniqueId val="{00000006-0BEE-48E9-9CFB-5C5F9E8DAF26}"/>
            </c:ext>
          </c:extLst>
        </c:ser>
        <c:dLbls>
          <c:showLegendKey val="0"/>
          <c:showVal val="0"/>
          <c:showCatName val="0"/>
          <c:showSerName val="0"/>
          <c:showPercent val="0"/>
          <c:showBubbleSize val="0"/>
        </c:dLbls>
        <c:smooth val="0"/>
        <c:axId val="651049567"/>
        <c:axId val="1130218015"/>
      </c:lineChart>
      <c:catAx>
        <c:axId val="65104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130218015"/>
        <c:crosses val="autoZero"/>
        <c:auto val="1"/>
        <c:lblAlgn val="ctr"/>
        <c:lblOffset val="100"/>
        <c:noMultiLvlLbl val="0"/>
      </c:catAx>
      <c:valAx>
        <c:axId val="1130218015"/>
        <c:scaling>
          <c:orientation val="minMax"/>
          <c:max val="3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m</a:t>
                </a:r>
                <a:r>
                  <a:rPr lang="en-US" baseline="30000"/>
                  <a:t>3</a:t>
                </a:r>
                <a:r>
                  <a:rPr lang="en-US"/>
                  <a:t>sk/ha</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651049567"/>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'Figur 25-27'!$AC$3</c:f>
              <c:strCache>
                <c:ptCount val="1"/>
                <c:pt idx="0">
                  <c:v>1993-2021</c:v>
                </c:pt>
              </c:strCache>
            </c:strRef>
          </c:tx>
          <c:spPr>
            <a:solidFill>
              <a:schemeClr val="accent1"/>
            </a:solidFill>
            <a:ln>
              <a:noFill/>
            </a:ln>
            <a:effectLst/>
          </c:spPr>
          <c:invertIfNegative val="0"/>
          <c:cat>
            <c:multiLvlStrRef>
              <c:f>'Figur 25-27'!$Y$4:$Z$18</c:f>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f>'Figur 25-27'!$AC$4:$AC$18</c:f>
              <c:numCache>
                <c:formatCode>0</c:formatCode>
                <c:ptCount val="15"/>
                <c:pt idx="0">
                  <c:v>17.743434156145554</c:v>
                </c:pt>
                <c:pt idx="1">
                  <c:v>18.256796133927153</c:v>
                </c:pt>
                <c:pt idx="2">
                  <c:v>16.791134002701909</c:v>
                </c:pt>
                <c:pt idx="4">
                  <c:v>24.254752314181133</c:v>
                </c:pt>
                <c:pt idx="5">
                  <c:v>39.519671619212005</c:v>
                </c:pt>
                <c:pt idx="6">
                  <c:v>31.153577791551044</c:v>
                </c:pt>
                <c:pt idx="8">
                  <c:v>28.425986846282456</c:v>
                </c:pt>
                <c:pt idx="9">
                  <c:v>12.891437864548749</c:v>
                </c:pt>
                <c:pt idx="10">
                  <c:v>19.021559747327075</c:v>
                </c:pt>
                <c:pt idx="12">
                  <c:v>37.035407338781198</c:v>
                </c:pt>
                <c:pt idx="13">
                  <c:v>31.629413377498764</c:v>
                </c:pt>
                <c:pt idx="14">
                  <c:v>34.341678039647917</c:v>
                </c:pt>
              </c:numCache>
            </c:numRef>
          </c:val>
          <c:extLst>
            <c:ext xmlns:c16="http://schemas.microsoft.com/office/drawing/2014/chart" uri="{C3380CC4-5D6E-409C-BE32-E72D297353CC}">
              <c16:uniqueId val="{00000000-1564-43AB-8CBC-7FC31E5BFD5F}"/>
            </c:ext>
          </c:extLst>
        </c:ser>
        <c:dLbls>
          <c:showLegendKey val="0"/>
          <c:showVal val="0"/>
          <c:showCatName val="0"/>
          <c:showSerName val="0"/>
          <c:showPercent val="0"/>
          <c:showBubbleSize val="0"/>
        </c:dLbls>
        <c:gapWidth val="219"/>
        <c:overlap val="-27"/>
        <c:axId val="1620189631"/>
        <c:axId val="1620199199"/>
        <c:extLst>
          <c:ext xmlns:c15="http://schemas.microsoft.com/office/drawing/2012/chart" uri="{02D57815-91ED-43cb-92C2-25804820EDAC}">
            <c15:filteredBarSeries>
              <c15:ser>
                <c:idx val="0"/>
                <c:order val="0"/>
                <c:tx>
                  <c:strRef>
                    <c:extLst>
                      <c:ext uri="{02D57815-91ED-43cb-92C2-25804820EDAC}">
                        <c15:formulaRef>
                          <c15:sqref>'Figur 25-27'!$AA$3</c15:sqref>
                        </c15:formulaRef>
                      </c:ext>
                    </c:extLst>
                    <c:strCache>
                      <c:ptCount val="1"/>
                      <c:pt idx="0">
                        <c:v>1993</c:v>
                      </c:pt>
                    </c:strCache>
                  </c:strRef>
                </c:tx>
                <c:spPr>
                  <a:solidFill>
                    <a:schemeClr val="accent1"/>
                  </a:solidFill>
                  <a:ln>
                    <a:noFill/>
                  </a:ln>
                  <a:effectLst/>
                </c:spPr>
                <c:invertIfNegative val="0"/>
                <c:cat>
                  <c:multiLvlStrRef>
                    <c:extLst>
                      <c:ext uri="{02D57815-91ED-43cb-92C2-25804820EDAC}">
                        <c15:formulaRef>
                          <c15:sqref>'Figur 25-27'!$Y$4:$Z$18</c15:sqref>
                        </c15:formulaRef>
                      </c:ext>
                    </c:extLst>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extLst>
                      <c:ext uri="{02D57815-91ED-43cb-92C2-25804820EDAC}">
                        <c15:formulaRef>
                          <c15:sqref>'Figur 25-27'!$AA$4:$AA$18</c15:sqref>
                        </c15:formulaRef>
                      </c:ext>
                    </c:extLst>
                    <c:numCache>
                      <c:formatCode>0</c:formatCode>
                      <c:ptCount val="15"/>
                      <c:pt idx="0">
                        <c:v>90.855817113209625</c:v>
                      </c:pt>
                      <c:pt idx="1">
                        <c:v>77.122459042261639</c:v>
                      </c:pt>
                      <c:pt idx="2">
                        <c:v>83.441684063601599</c:v>
                      </c:pt>
                      <c:pt idx="4">
                        <c:v>152.3694063547359</c:v>
                      </c:pt>
                      <c:pt idx="5">
                        <c:v>132.58814078173768</c:v>
                      </c:pt>
                      <c:pt idx="6">
                        <c:v>142.69068067105263</c:v>
                      </c:pt>
                      <c:pt idx="8">
                        <c:v>175.59691984480432</c:v>
                      </c:pt>
                      <c:pt idx="9">
                        <c:v>170.09191526601427</c:v>
                      </c:pt>
                      <c:pt idx="10">
                        <c:v>173.37489722883714</c:v>
                      </c:pt>
                      <c:pt idx="12">
                        <c:v>205.17838727986754</c:v>
                      </c:pt>
                      <c:pt idx="13">
                        <c:v>192.86371749627804</c:v>
                      </c:pt>
                      <c:pt idx="14">
                        <c:v>203.15069178835341</c:v>
                      </c:pt>
                    </c:numCache>
                  </c:numRef>
                </c:val>
                <c:extLst>
                  <c:ext xmlns:c16="http://schemas.microsoft.com/office/drawing/2014/chart" uri="{C3380CC4-5D6E-409C-BE32-E72D297353CC}">
                    <c16:uniqueId val="{00000001-1564-43AB-8CBC-7FC31E5BFD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 25-27'!$AB$3</c15:sqref>
                        </c15:formulaRef>
                      </c:ext>
                    </c:extLst>
                    <c:strCache>
                      <c:ptCount val="1"/>
                      <c:pt idx="0">
                        <c:v>2021</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'Figur 25-27'!$Y$4:$Z$18</c15:sqref>
                        </c15:formulaRef>
                      </c:ext>
                    </c:extLst>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extLst xmlns:c15="http://schemas.microsoft.com/office/drawing/2012/chart">
                      <c:ext xmlns:c15="http://schemas.microsoft.com/office/drawing/2012/chart" uri="{02D57815-91ED-43cb-92C2-25804820EDAC}">
                        <c15:formulaRef>
                          <c15:sqref>'Figur 25-27'!$AB$4:$AB$18</c15:sqref>
                        </c15:formulaRef>
                      </c:ext>
                    </c:extLst>
                    <c:numCache>
                      <c:formatCode>0</c:formatCode>
                      <c:ptCount val="15"/>
                      <c:pt idx="0">
                        <c:v>108.59925126935518</c:v>
                      </c:pt>
                      <c:pt idx="1">
                        <c:v>95.379255176188792</c:v>
                      </c:pt>
                      <c:pt idx="2">
                        <c:v>100.23281806630351</c:v>
                      </c:pt>
                      <c:pt idx="4">
                        <c:v>176.62415866891703</c:v>
                      </c:pt>
                      <c:pt idx="5">
                        <c:v>172.10781240094968</c:v>
                      </c:pt>
                      <c:pt idx="6">
                        <c:v>173.84425846260368</c:v>
                      </c:pt>
                      <c:pt idx="8">
                        <c:v>204.02290669108677</c:v>
                      </c:pt>
                      <c:pt idx="9">
                        <c:v>182.98335313056302</c:v>
                      </c:pt>
                      <c:pt idx="10">
                        <c:v>192.39645697616422</c:v>
                      </c:pt>
                      <c:pt idx="12">
                        <c:v>242.21379461864873</c:v>
                      </c:pt>
                      <c:pt idx="13">
                        <c:v>224.49313087377681</c:v>
                      </c:pt>
                      <c:pt idx="14">
                        <c:v>237.49236982800133</c:v>
                      </c:pt>
                    </c:numCache>
                  </c:numRef>
                </c:val>
                <c:extLst xmlns:c15="http://schemas.microsoft.com/office/drawing/2012/chart">
                  <c:ext xmlns:c16="http://schemas.microsoft.com/office/drawing/2014/chart" uri="{C3380CC4-5D6E-409C-BE32-E72D297353CC}">
                    <c16:uniqueId val="{00000002-1564-43AB-8CBC-7FC31E5BFD5F}"/>
                  </c:ext>
                </c:extLst>
              </c15:ser>
            </c15:filteredBarSeries>
          </c:ext>
        </c:extLst>
      </c:barChart>
      <c:catAx>
        <c:axId val="162018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20199199"/>
        <c:crosses val="autoZero"/>
        <c:auto val="1"/>
        <c:lblAlgn val="ctr"/>
        <c:lblOffset val="100"/>
        <c:noMultiLvlLbl val="0"/>
      </c:catAx>
      <c:valAx>
        <c:axId val="1620199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Miljoner m</a:t>
                </a:r>
                <a:r>
                  <a:rPr lang="en-US" baseline="30000"/>
                  <a:t>3</a:t>
                </a:r>
                <a:r>
                  <a:rPr lang="en-US"/>
                  <a:t>sk</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201896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28'!$A$4</c:f>
              <c:strCache>
                <c:ptCount val="1"/>
                <c:pt idx="0">
                  <c:v>0-59</c:v>
                </c:pt>
              </c:strCache>
            </c:strRef>
          </c:tx>
          <c:spPr>
            <a:ln w="28575" cap="rnd">
              <a:solidFill>
                <a:schemeClr val="accent1"/>
              </a:solidFill>
              <a:round/>
            </a:ln>
            <a:effectLst/>
          </c:spPr>
          <c:marker>
            <c:symbol val="none"/>
          </c:marker>
          <c:errBars>
            <c:errDir val="y"/>
            <c:errBarType val="both"/>
            <c:errValType val="cust"/>
            <c:noEndCap val="0"/>
            <c:plus>
              <c:numRef>
                <c:f>'Figur 28'!$F$4:$I$4</c:f>
                <c:numCache>
                  <c:formatCode>General</c:formatCode>
                  <c:ptCount val="4"/>
                  <c:pt idx="0">
                    <c:v>4.8072289999999995</c:v>
                  </c:pt>
                  <c:pt idx="1">
                    <c:v>10.776066599999998</c:v>
                  </c:pt>
                  <c:pt idx="2">
                    <c:v>13.293256800000002</c:v>
                  </c:pt>
                  <c:pt idx="3">
                    <c:v>25.833575999999997</c:v>
                  </c:pt>
                </c:numCache>
              </c:numRef>
            </c:plus>
            <c:minus>
              <c:numRef>
                <c:f>'Figur 28'!$F$4:$I$4</c:f>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28'!$B$4:$E$4</c:f>
              <c:numCache>
                <c:formatCode>0</c:formatCode>
                <c:ptCount val="4"/>
                <c:pt idx="0">
                  <c:v>343.37349999999998</c:v>
                </c:pt>
                <c:pt idx="1">
                  <c:v>414.46409999999997</c:v>
                </c:pt>
                <c:pt idx="2">
                  <c:v>553.88570000000004</c:v>
                </c:pt>
                <c:pt idx="3">
                  <c:v>1076.3989999999999</c:v>
                </c:pt>
              </c:numCache>
            </c:numRef>
          </c:val>
          <c:smooth val="0"/>
          <c:extLst>
            <c:ext xmlns:c16="http://schemas.microsoft.com/office/drawing/2014/chart" uri="{C3380CC4-5D6E-409C-BE32-E72D297353CC}">
              <c16:uniqueId val="{00000000-7027-4E07-B2C0-273AA4EFAFBF}"/>
            </c:ext>
          </c:extLst>
        </c:ser>
        <c:ser>
          <c:idx val="1"/>
          <c:order val="1"/>
          <c:tx>
            <c:strRef>
              <c:f>'Figur 28'!$A$5</c:f>
              <c:strCache>
                <c:ptCount val="1"/>
                <c:pt idx="0">
                  <c:v>60-119</c:v>
                </c:pt>
              </c:strCache>
            </c:strRef>
          </c:tx>
          <c:spPr>
            <a:ln w="28575" cap="rnd">
              <a:solidFill>
                <a:schemeClr val="accent2"/>
              </a:solidFill>
              <a:round/>
            </a:ln>
            <a:effectLst/>
          </c:spPr>
          <c:marker>
            <c:symbol val="none"/>
          </c:marker>
          <c:errBars>
            <c:errDir val="y"/>
            <c:errBarType val="both"/>
            <c:errValType val="cust"/>
            <c:noEndCap val="0"/>
            <c:plus>
              <c:numRef>
                <c:f>'Figur 28'!$F$5:$I$5</c:f>
                <c:numCache>
                  <c:formatCode>General</c:formatCode>
                  <c:ptCount val="4"/>
                  <c:pt idx="0">
                    <c:v>8.4045192000000011</c:v>
                  </c:pt>
                  <c:pt idx="1">
                    <c:v>13.375632</c:v>
                  </c:pt>
                  <c:pt idx="2">
                    <c:v>16.270032</c:v>
                  </c:pt>
                  <c:pt idx="3">
                    <c:v>27.824983999999997</c:v>
                  </c:pt>
                </c:numCache>
              </c:numRef>
            </c:plus>
            <c:minus>
              <c:numRef>
                <c:f>'Figur 28'!$F$4:$I$4</c:f>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28'!$B$5:$E$5</c:f>
              <c:numCache>
                <c:formatCode>0</c:formatCode>
                <c:ptCount val="4"/>
                <c:pt idx="0">
                  <c:v>700.37660000000005</c:v>
                </c:pt>
                <c:pt idx="1">
                  <c:v>1114.636</c:v>
                </c:pt>
                <c:pt idx="2">
                  <c:v>1355.836</c:v>
                </c:pt>
                <c:pt idx="3">
                  <c:v>1264.7719999999999</c:v>
                </c:pt>
              </c:numCache>
            </c:numRef>
          </c:val>
          <c:smooth val="0"/>
          <c:extLst>
            <c:ext xmlns:c16="http://schemas.microsoft.com/office/drawing/2014/chart" uri="{C3380CC4-5D6E-409C-BE32-E72D297353CC}">
              <c16:uniqueId val="{00000001-7027-4E07-B2C0-273AA4EFAFBF}"/>
            </c:ext>
          </c:extLst>
        </c:ser>
        <c:ser>
          <c:idx val="2"/>
          <c:order val="2"/>
          <c:tx>
            <c:strRef>
              <c:f>'Figur 28'!$A$6</c:f>
              <c:strCache>
                <c:ptCount val="1"/>
                <c:pt idx="0">
                  <c:v>120-179</c:v>
                </c:pt>
              </c:strCache>
            </c:strRef>
          </c:tx>
          <c:spPr>
            <a:ln w="28575" cap="rnd">
              <a:solidFill>
                <a:schemeClr val="accent3"/>
              </a:solidFill>
              <a:round/>
            </a:ln>
            <a:effectLst/>
          </c:spPr>
          <c:marker>
            <c:symbol val="none"/>
          </c:marker>
          <c:errBars>
            <c:errDir val="y"/>
            <c:errBarType val="both"/>
            <c:errValType val="cust"/>
            <c:noEndCap val="0"/>
            <c:plus>
              <c:numRef>
                <c:f>'Figur 28'!$F$6:$I$6</c:f>
                <c:numCache>
                  <c:formatCode>General</c:formatCode>
                  <c:ptCount val="4"/>
                  <c:pt idx="0">
                    <c:v>6.1814869999999997</c:v>
                  </c:pt>
                  <c:pt idx="1">
                    <c:v>9.872255599999999</c:v>
                  </c:pt>
                  <c:pt idx="2">
                    <c:v>12.152096400000001</c:v>
                  </c:pt>
                  <c:pt idx="3">
                    <c:v>20.4053556</c:v>
                  </c:pt>
                </c:numCache>
              </c:numRef>
            </c:plus>
            <c:minus>
              <c:numRef>
                <c:f>'Figur 28'!$F$6:$I$6</c:f>
                <c:numCache>
                  <c:formatCode>General</c:formatCode>
                  <c:ptCount val="4"/>
                  <c:pt idx="0">
                    <c:v>6.1814869999999997</c:v>
                  </c:pt>
                  <c:pt idx="1">
                    <c:v>9.872255599999999</c:v>
                  </c:pt>
                  <c:pt idx="2">
                    <c:v>12.152096400000001</c:v>
                  </c:pt>
                  <c:pt idx="3">
                    <c:v>20.4053556</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28'!$B$6:$E$6</c:f>
              <c:numCache>
                <c:formatCode>0</c:formatCode>
                <c:ptCount val="4"/>
                <c:pt idx="0">
                  <c:v>237.74950000000001</c:v>
                </c:pt>
                <c:pt idx="1">
                  <c:v>259.7962</c:v>
                </c:pt>
                <c:pt idx="2">
                  <c:v>357.41460000000001</c:v>
                </c:pt>
                <c:pt idx="3">
                  <c:v>485.84179999999998</c:v>
                </c:pt>
              </c:numCache>
            </c:numRef>
          </c:val>
          <c:smooth val="0"/>
          <c:extLst>
            <c:ext xmlns:c16="http://schemas.microsoft.com/office/drawing/2014/chart" uri="{C3380CC4-5D6E-409C-BE32-E72D297353CC}">
              <c16:uniqueId val="{00000002-7027-4E07-B2C0-273AA4EFAFBF}"/>
            </c:ext>
          </c:extLst>
        </c:ser>
        <c:dLbls>
          <c:showLegendKey val="0"/>
          <c:showVal val="0"/>
          <c:showCatName val="0"/>
          <c:showSerName val="0"/>
          <c:showPercent val="0"/>
          <c:showBubbleSize val="0"/>
        </c:dLbls>
        <c:smooth val="0"/>
        <c:axId val="1318481487"/>
        <c:axId val="1318479407"/>
        <c:extLst>
          <c:ext xmlns:c15="http://schemas.microsoft.com/office/drawing/2012/chart" uri="{02D57815-91ED-43cb-92C2-25804820EDAC}">
            <c15:filteredLineSeries>
              <c15:ser>
                <c:idx val="3"/>
                <c:order val="3"/>
                <c:tx>
                  <c:strRef>
                    <c:extLst>
                      <c:ext uri="{02D57815-91ED-43cb-92C2-25804820EDAC}">
                        <c15:formulaRef>
                          <c15:sqref>'Figur 28'!$A$7</c15:sqref>
                        </c15:formulaRef>
                      </c:ext>
                    </c:extLst>
                    <c:strCache>
                      <c:ptCount val="1"/>
                      <c:pt idx="0">
                        <c:v>180-239</c:v>
                      </c:pt>
                    </c:strCache>
                  </c:strRef>
                </c:tx>
                <c:spPr>
                  <a:ln w="28575" cap="rnd">
                    <a:solidFill>
                      <a:schemeClr val="accent4"/>
                    </a:solidFill>
                    <a:round/>
                  </a:ln>
                  <a:effectLst/>
                </c:spPr>
                <c:marker>
                  <c:symbol val="none"/>
                </c:marker>
                <c:errBars>
                  <c:errDir val="y"/>
                  <c:errBarType val="both"/>
                  <c:errValType val="cust"/>
                  <c:noEndCap val="0"/>
                  <c:plus>
                    <c:numRef>
                      <c:extLst>
                        <c:ext uri="{02D57815-91ED-43cb-92C2-25804820EDAC}">
                          <c15:formulaRef>
                            <c15:sqref>'Figur 28'!$F$7:$I$7</c15:sqref>
                          </c15:formulaRef>
                        </c:ext>
                      </c:extLst>
                      <c:numCache>
                        <c:formatCode>General</c:formatCode>
                        <c:ptCount val="4"/>
                        <c:pt idx="0">
                          <c:v>5.0034383999999994</c:v>
                        </c:pt>
                        <c:pt idx="1">
                          <c:v>4.7689487999999995</c:v>
                        </c:pt>
                        <c:pt idx="2">
                          <c:v>3.5678054599999993</c:v>
                        </c:pt>
                        <c:pt idx="3">
                          <c:v>8.2764708000000002</c:v>
                        </c:pt>
                      </c:numCache>
                    </c:numRef>
                  </c:plus>
                  <c:minus>
                    <c:numRef>
                      <c:extLst>
                        <c:ext uri="{02D57815-91ED-43cb-92C2-25804820EDAC}">
                          <c15:formulaRef>
                            <c15:sqref>'Figur 28'!$F$7:$I$7</c15:sqref>
                          </c15:formulaRef>
                        </c:ext>
                      </c:extLst>
                      <c:numCache>
                        <c:formatCode>General</c:formatCode>
                        <c:ptCount val="4"/>
                        <c:pt idx="0">
                          <c:v>5.0034383999999994</c:v>
                        </c:pt>
                        <c:pt idx="1">
                          <c:v>4.7689487999999995</c:v>
                        </c:pt>
                        <c:pt idx="2">
                          <c:v>3.5678054599999993</c:v>
                        </c:pt>
                        <c:pt idx="3">
                          <c:v>8.2764708000000002</c:v>
                        </c:pt>
                      </c:numCache>
                    </c:numRef>
                  </c:minus>
                  <c:spPr>
                    <a:noFill/>
                    <a:ln w="9525" cap="flat" cmpd="sng" algn="ctr">
                      <a:solidFill>
                        <a:schemeClr val="tx1">
                          <a:lumMod val="65000"/>
                          <a:lumOff val="35000"/>
                        </a:schemeClr>
                      </a:solidFill>
                      <a:round/>
                    </a:ln>
                    <a:effectLst/>
                  </c:spPr>
                </c:errBars>
                <c:cat>
                  <c:numRef>
                    <c:extLst>
                      <c:ex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c:ext uri="{02D57815-91ED-43cb-92C2-25804820EDAC}">
                        <c15:formulaRef>
                          <c15:sqref>'Figur 28'!$B$7:$E$7</c15:sqref>
                        </c15:formulaRef>
                      </c:ext>
                    </c:extLst>
                    <c:numCache>
                      <c:formatCode>0</c:formatCode>
                      <c:ptCount val="4"/>
                      <c:pt idx="0">
                        <c:v>108.7704</c:v>
                      </c:pt>
                      <c:pt idx="1">
                        <c:v>66.235399999999998</c:v>
                      </c:pt>
                      <c:pt idx="2">
                        <c:v>41.486109999999996</c:v>
                      </c:pt>
                      <c:pt idx="3">
                        <c:v>79.581450000000004</c:v>
                      </c:pt>
                    </c:numCache>
                  </c:numRef>
                </c:val>
                <c:smooth val="0"/>
                <c:extLst>
                  <c:ext xmlns:c16="http://schemas.microsoft.com/office/drawing/2014/chart" uri="{C3380CC4-5D6E-409C-BE32-E72D297353CC}">
                    <c16:uniqueId val="{00000003-7027-4E07-B2C0-273AA4EFAFB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28'!$A$8</c15:sqref>
                        </c15:formulaRef>
                      </c:ext>
                    </c:extLst>
                    <c:strCache>
                      <c:ptCount val="1"/>
                      <c:pt idx="0">
                        <c:v>240-</c:v>
                      </c:pt>
                    </c:strCache>
                  </c:strRef>
                </c:tx>
                <c:spPr>
                  <a:ln w="28575" cap="rnd">
                    <a:solidFill>
                      <a:schemeClr val="accent5"/>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28'!$F$8:$I$8</c15:sqref>
                          </c15:formulaRef>
                        </c:ext>
                      </c:extLst>
                      <c:numCache>
                        <c:formatCode>General</c:formatCode>
                        <c:ptCount val="4"/>
                        <c:pt idx="0">
                          <c:v>2.61718472</c:v>
                        </c:pt>
                        <c:pt idx="1">
                          <c:v>2.2229279999999996</c:v>
                        </c:pt>
                        <c:pt idx="2">
                          <c:v>1.9284840000000001</c:v>
                        </c:pt>
                        <c:pt idx="3">
                          <c:v>4.0932327000000006</c:v>
                        </c:pt>
                      </c:numCache>
                    </c:numRef>
                  </c:plus>
                  <c:minus>
                    <c:numRef>
                      <c:extLst xmlns:c15="http://schemas.microsoft.com/office/drawing/2012/chart">
                        <c:ext xmlns:c15="http://schemas.microsoft.com/office/drawing/2012/chart" uri="{02D57815-91ED-43cb-92C2-25804820EDAC}">
                          <c15:formulaRef>
                            <c15:sqref>'Figur 28'!$F$8:$I$8</c15:sqref>
                          </c15:formulaRef>
                        </c:ext>
                      </c:extLst>
                      <c:numCache>
                        <c:formatCode>General</c:formatCode>
                        <c:ptCount val="4"/>
                        <c:pt idx="0">
                          <c:v>2.61718472</c:v>
                        </c:pt>
                        <c:pt idx="1">
                          <c:v>2.2229279999999996</c:v>
                        </c:pt>
                        <c:pt idx="2">
                          <c:v>1.9284840000000001</c:v>
                        </c:pt>
                        <c:pt idx="3">
                          <c:v>4.0932327000000006</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28'!$B$8:$E$8</c15:sqref>
                        </c15:formulaRef>
                      </c:ext>
                    </c:extLst>
                    <c:numCache>
                      <c:formatCode>0</c:formatCode>
                      <c:ptCount val="4"/>
                      <c:pt idx="0">
                        <c:v>28.447659999999999</c:v>
                      </c:pt>
                      <c:pt idx="1">
                        <c:v>15.436999999999999</c:v>
                      </c:pt>
                      <c:pt idx="2">
                        <c:v>10.713800000000001</c:v>
                      </c:pt>
                      <c:pt idx="3">
                        <c:v>21.543330000000001</c:v>
                      </c:pt>
                    </c:numCache>
                  </c:numRef>
                </c:val>
                <c:smooth val="0"/>
                <c:extLst xmlns:c15="http://schemas.microsoft.com/office/drawing/2012/chart">
                  <c:ext xmlns:c16="http://schemas.microsoft.com/office/drawing/2014/chart" uri="{C3380CC4-5D6E-409C-BE32-E72D297353CC}">
                    <c16:uniqueId val="{00000004-7027-4E07-B2C0-273AA4EFAFBF}"/>
                  </c:ext>
                </c:extLst>
              </c15:ser>
            </c15:filteredLineSeries>
          </c:ext>
        </c:extLst>
      </c:lineChart>
      <c:catAx>
        <c:axId val="131848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79407"/>
        <c:crosses val="autoZero"/>
        <c:auto val="1"/>
        <c:lblAlgn val="ctr"/>
        <c:lblOffset val="100"/>
        <c:noMultiLvlLbl val="0"/>
      </c:catAx>
      <c:valAx>
        <c:axId val="1318479407"/>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8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3"/>
          <c:tx>
            <c:strRef>
              <c:f>'Figur 28'!$A$7</c:f>
              <c:strCache>
                <c:ptCount val="1"/>
                <c:pt idx="0">
                  <c:v>180-239</c:v>
                </c:pt>
              </c:strCache>
            </c:strRef>
          </c:tx>
          <c:spPr>
            <a:ln w="28575" cap="rnd">
              <a:solidFill>
                <a:schemeClr val="accent4"/>
              </a:solidFill>
              <a:round/>
            </a:ln>
            <a:effectLst/>
          </c:spPr>
          <c:marker>
            <c:symbol val="none"/>
          </c:marker>
          <c:errBars>
            <c:errDir val="y"/>
            <c:errBarType val="both"/>
            <c:errValType val="cust"/>
            <c:noEndCap val="0"/>
            <c:plus>
              <c:numRef>
                <c:f>'Figur 28'!$F$7:$I$7</c:f>
                <c:numCache>
                  <c:formatCode>General</c:formatCode>
                  <c:ptCount val="4"/>
                  <c:pt idx="0">
                    <c:v>5.0034383999999994</c:v>
                  </c:pt>
                  <c:pt idx="1">
                    <c:v>4.7689487999999995</c:v>
                  </c:pt>
                  <c:pt idx="2">
                    <c:v>3.5678054599999993</c:v>
                  </c:pt>
                  <c:pt idx="3">
                    <c:v>8.2764708000000002</c:v>
                  </c:pt>
                </c:numCache>
              </c:numRef>
            </c:plus>
            <c:minus>
              <c:numRef>
                <c:f>'Figur 28'!$F$7:$I$7</c:f>
                <c:numCache>
                  <c:formatCode>General</c:formatCode>
                  <c:ptCount val="4"/>
                  <c:pt idx="0">
                    <c:v>5.0034383999999994</c:v>
                  </c:pt>
                  <c:pt idx="1">
                    <c:v>4.7689487999999995</c:v>
                  </c:pt>
                  <c:pt idx="2">
                    <c:v>3.5678054599999993</c:v>
                  </c:pt>
                  <c:pt idx="3">
                    <c:v>8.2764708000000002</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28'!$B$7:$E$7</c:f>
              <c:numCache>
                <c:formatCode>0</c:formatCode>
                <c:ptCount val="4"/>
                <c:pt idx="0">
                  <c:v>108.7704</c:v>
                </c:pt>
                <c:pt idx="1">
                  <c:v>66.235399999999998</c:v>
                </c:pt>
                <c:pt idx="2">
                  <c:v>41.486109999999996</c:v>
                </c:pt>
                <c:pt idx="3">
                  <c:v>79.581450000000004</c:v>
                </c:pt>
              </c:numCache>
            </c:numRef>
          </c:val>
          <c:smooth val="0"/>
          <c:extLst>
            <c:ext xmlns:c16="http://schemas.microsoft.com/office/drawing/2014/chart" uri="{C3380CC4-5D6E-409C-BE32-E72D297353CC}">
              <c16:uniqueId val="{00000000-7880-45B6-BB63-027762CD4497}"/>
            </c:ext>
          </c:extLst>
        </c:ser>
        <c:ser>
          <c:idx val="4"/>
          <c:order val="4"/>
          <c:tx>
            <c:strRef>
              <c:f>'Figur 28'!$A$8</c:f>
              <c:strCache>
                <c:ptCount val="1"/>
                <c:pt idx="0">
                  <c:v>240-</c:v>
                </c:pt>
              </c:strCache>
            </c:strRef>
          </c:tx>
          <c:spPr>
            <a:ln w="28575" cap="rnd">
              <a:solidFill>
                <a:schemeClr val="accent5"/>
              </a:solidFill>
              <a:round/>
            </a:ln>
            <a:effectLst/>
          </c:spPr>
          <c:marker>
            <c:symbol val="none"/>
          </c:marker>
          <c:errBars>
            <c:errDir val="y"/>
            <c:errBarType val="both"/>
            <c:errValType val="cust"/>
            <c:noEndCap val="0"/>
            <c:plus>
              <c:numRef>
                <c:f>'Figur 28'!$F$8:$I$8</c:f>
                <c:numCache>
                  <c:formatCode>General</c:formatCode>
                  <c:ptCount val="4"/>
                  <c:pt idx="0">
                    <c:v>2.61718472</c:v>
                  </c:pt>
                  <c:pt idx="1">
                    <c:v>2.2229279999999996</c:v>
                  </c:pt>
                  <c:pt idx="2">
                    <c:v>1.9284840000000001</c:v>
                  </c:pt>
                  <c:pt idx="3">
                    <c:v>4.0932327000000006</c:v>
                  </c:pt>
                </c:numCache>
              </c:numRef>
            </c:plus>
            <c:minus>
              <c:numRef>
                <c:f>'Figur 28'!$F$8:$I$8</c:f>
                <c:numCache>
                  <c:formatCode>General</c:formatCode>
                  <c:ptCount val="4"/>
                  <c:pt idx="0">
                    <c:v>2.61718472</c:v>
                  </c:pt>
                  <c:pt idx="1">
                    <c:v>2.2229279999999996</c:v>
                  </c:pt>
                  <c:pt idx="2">
                    <c:v>1.9284840000000001</c:v>
                  </c:pt>
                  <c:pt idx="3">
                    <c:v>4.0932327000000006</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28'!$B$8:$E$8</c:f>
              <c:numCache>
                <c:formatCode>0</c:formatCode>
                <c:ptCount val="4"/>
                <c:pt idx="0">
                  <c:v>28.447659999999999</c:v>
                </c:pt>
                <c:pt idx="1">
                  <c:v>15.436999999999999</c:v>
                </c:pt>
                <c:pt idx="2">
                  <c:v>10.713800000000001</c:v>
                </c:pt>
                <c:pt idx="3">
                  <c:v>21.543330000000001</c:v>
                </c:pt>
              </c:numCache>
            </c:numRef>
          </c:val>
          <c:smooth val="0"/>
          <c:extLst>
            <c:ext xmlns:c16="http://schemas.microsoft.com/office/drawing/2014/chart" uri="{C3380CC4-5D6E-409C-BE32-E72D297353CC}">
              <c16:uniqueId val="{00000001-7880-45B6-BB63-027762CD4497}"/>
            </c:ext>
          </c:extLst>
        </c:ser>
        <c:dLbls>
          <c:showLegendKey val="0"/>
          <c:showVal val="0"/>
          <c:showCatName val="0"/>
          <c:showSerName val="0"/>
          <c:showPercent val="0"/>
          <c:showBubbleSize val="0"/>
        </c:dLbls>
        <c:smooth val="0"/>
        <c:axId val="1318481487"/>
        <c:axId val="1318479407"/>
        <c:extLst>
          <c:ext xmlns:c15="http://schemas.microsoft.com/office/drawing/2012/chart" uri="{02D57815-91ED-43cb-92C2-25804820EDAC}">
            <c15:filteredLineSeries>
              <c15:ser>
                <c:idx val="0"/>
                <c:order val="0"/>
                <c:tx>
                  <c:strRef>
                    <c:extLst>
                      <c:ext uri="{02D57815-91ED-43cb-92C2-25804820EDAC}">
                        <c15:formulaRef>
                          <c15:sqref>'Figur 28'!$A$4</c15:sqref>
                        </c15:formulaRef>
                      </c:ext>
                    </c:extLst>
                    <c:strCache>
                      <c:ptCount val="1"/>
                      <c:pt idx="0">
                        <c:v>0-59</c:v>
                      </c:pt>
                    </c:strCache>
                  </c:strRef>
                </c:tx>
                <c:spPr>
                  <a:ln w="28575" cap="rnd">
                    <a:solidFill>
                      <a:schemeClr val="accent1"/>
                    </a:solidFill>
                    <a:round/>
                  </a:ln>
                  <a:effectLst/>
                </c:spPr>
                <c:marker>
                  <c:symbol val="none"/>
                </c:marker>
                <c:errBars>
                  <c:errDir val="y"/>
                  <c:errBarType val="both"/>
                  <c:errValType val="cust"/>
                  <c:noEndCap val="0"/>
                  <c:plus>
                    <c:numRef>
                      <c:extLst>
                        <c:ex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plus>
                  <c:minus>
                    <c:numRef>
                      <c:extLst>
                        <c:ex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extLst>
                      <c:ex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c:ext uri="{02D57815-91ED-43cb-92C2-25804820EDAC}">
                        <c15:formulaRef>
                          <c15:sqref>'Figur 28'!$B$4:$E$4</c15:sqref>
                        </c15:formulaRef>
                      </c:ext>
                    </c:extLst>
                    <c:numCache>
                      <c:formatCode>0</c:formatCode>
                      <c:ptCount val="4"/>
                      <c:pt idx="0">
                        <c:v>343.37349999999998</c:v>
                      </c:pt>
                      <c:pt idx="1">
                        <c:v>414.46409999999997</c:v>
                      </c:pt>
                      <c:pt idx="2">
                        <c:v>553.88570000000004</c:v>
                      </c:pt>
                      <c:pt idx="3">
                        <c:v>1076.3989999999999</c:v>
                      </c:pt>
                    </c:numCache>
                  </c:numRef>
                </c:val>
                <c:smooth val="0"/>
                <c:extLst>
                  <c:ext xmlns:c16="http://schemas.microsoft.com/office/drawing/2014/chart" uri="{C3380CC4-5D6E-409C-BE32-E72D297353CC}">
                    <c16:uniqueId val="{00000002-7880-45B6-BB63-027762CD449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 28'!$A$5</c15:sqref>
                        </c15:formulaRef>
                      </c:ext>
                    </c:extLst>
                    <c:strCache>
                      <c:ptCount val="1"/>
                      <c:pt idx="0">
                        <c:v>60-119</c:v>
                      </c:pt>
                    </c:strCache>
                  </c:strRef>
                </c:tx>
                <c:spPr>
                  <a:ln w="28575" cap="rnd">
                    <a:solidFill>
                      <a:schemeClr val="accent2"/>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28'!$F$5:$I$5</c15:sqref>
                          </c15:formulaRef>
                        </c:ext>
                      </c:extLst>
                      <c:numCache>
                        <c:formatCode>General</c:formatCode>
                        <c:ptCount val="4"/>
                        <c:pt idx="0">
                          <c:v>8.4045192000000011</c:v>
                        </c:pt>
                        <c:pt idx="1">
                          <c:v>13.375632</c:v>
                        </c:pt>
                        <c:pt idx="2">
                          <c:v>16.270032</c:v>
                        </c:pt>
                        <c:pt idx="3">
                          <c:v>27.824983999999997</c:v>
                        </c:pt>
                      </c:numCache>
                    </c:numRef>
                  </c:plus>
                  <c:minus>
                    <c:numRef>
                      <c:extLst xmlns:c15="http://schemas.microsoft.com/office/drawing/2012/chart">
                        <c:ext xmlns:c15="http://schemas.microsoft.com/office/drawing/2012/char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28'!$B$5:$E$5</c15:sqref>
                        </c15:formulaRef>
                      </c:ext>
                    </c:extLst>
                    <c:numCache>
                      <c:formatCode>0</c:formatCode>
                      <c:ptCount val="4"/>
                      <c:pt idx="0">
                        <c:v>700.37660000000005</c:v>
                      </c:pt>
                      <c:pt idx="1">
                        <c:v>1114.636</c:v>
                      </c:pt>
                      <c:pt idx="2">
                        <c:v>1355.836</c:v>
                      </c:pt>
                      <c:pt idx="3">
                        <c:v>1264.7719999999999</c:v>
                      </c:pt>
                    </c:numCache>
                  </c:numRef>
                </c:val>
                <c:smooth val="0"/>
                <c:extLst xmlns:c15="http://schemas.microsoft.com/office/drawing/2012/chart">
                  <c:ext xmlns:c16="http://schemas.microsoft.com/office/drawing/2014/chart" uri="{C3380CC4-5D6E-409C-BE32-E72D297353CC}">
                    <c16:uniqueId val="{00000003-7880-45B6-BB63-027762CD44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28'!$A$6</c15:sqref>
                        </c15:formulaRef>
                      </c:ext>
                    </c:extLst>
                    <c:strCache>
                      <c:ptCount val="1"/>
                      <c:pt idx="0">
                        <c:v>120-179</c:v>
                      </c:pt>
                    </c:strCache>
                  </c:strRef>
                </c:tx>
                <c:spPr>
                  <a:ln w="28575" cap="rnd">
                    <a:solidFill>
                      <a:schemeClr val="accent3"/>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28'!$F$6:$I$6</c15:sqref>
                          </c15:formulaRef>
                        </c:ext>
                      </c:extLst>
                      <c:numCache>
                        <c:formatCode>General</c:formatCode>
                        <c:ptCount val="4"/>
                        <c:pt idx="0">
                          <c:v>6.1814869999999997</c:v>
                        </c:pt>
                        <c:pt idx="1">
                          <c:v>9.872255599999999</c:v>
                        </c:pt>
                        <c:pt idx="2">
                          <c:v>12.152096400000001</c:v>
                        </c:pt>
                        <c:pt idx="3">
                          <c:v>20.4053556</c:v>
                        </c:pt>
                      </c:numCache>
                    </c:numRef>
                  </c:plus>
                  <c:minus>
                    <c:numRef>
                      <c:extLst xmlns:c15="http://schemas.microsoft.com/office/drawing/2012/chart">
                        <c:ext xmlns:c15="http://schemas.microsoft.com/office/drawing/2012/chart" uri="{02D57815-91ED-43cb-92C2-25804820EDAC}">
                          <c15:formulaRef>
                            <c15:sqref>'Figur 28'!$F$6:$I$6</c15:sqref>
                          </c15:formulaRef>
                        </c:ext>
                      </c:extLst>
                      <c:numCache>
                        <c:formatCode>General</c:formatCode>
                        <c:ptCount val="4"/>
                        <c:pt idx="0">
                          <c:v>6.1814869999999997</c:v>
                        </c:pt>
                        <c:pt idx="1">
                          <c:v>9.872255599999999</c:v>
                        </c:pt>
                        <c:pt idx="2">
                          <c:v>12.152096400000001</c:v>
                        </c:pt>
                        <c:pt idx="3">
                          <c:v>20.4053556</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28'!$B$6:$E$6</c15:sqref>
                        </c15:formulaRef>
                      </c:ext>
                    </c:extLst>
                    <c:numCache>
                      <c:formatCode>0</c:formatCode>
                      <c:ptCount val="4"/>
                      <c:pt idx="0">
                        <c:v>237.74950000000001</c:v>
                      </c:pt>
                      <c:pt idx="1">
                        <c:v>259.7962</c:v>
                      </c:pt>
                      <c:pt idx="2">
                        <c:v>357.41460000000001</c:v>
                      </c:pt>
                      <c:pt idx="3">
                        <c:v>485.84179999999998</c:v>
                      </c:pt>
                    </c:numCache>
                  </c:numRef>
                </c:val>
                <c:smooth val="0"/>
                <c:extLst xmlns:c15="http://schemas.microsoft.com/office/drawing/2012/chart">
                  <c:ext xmlns:c16="http://schemas.microsoft.com/office/drawing/2014/chart" uri="{C3380CC4-5D6E-409C-BE32-E72D297353CC}">
                    <c16:uniqueId val="{00000004-7880-45B6-BB63-027762CD4497}"/>
                  </c:ext>
                </c:extLst>
              </c15:ser>
            </c15:filteredLineSeries>
          </c:ext>
        </c:extLst>
      </c:lineChart>
      <c:catAx>
        <c:axId val="131848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79407"/>
        <c:crosses val="autoZero"/>
        <c:auto val="1"/>
        <c:lblAlgn val="ctr"/>
        <c:lblOffset val="100"/>
        <c:noMultiLvlLbl val="0"/>
      </c:catAx>
      <c:valAx>
        <c:axId val="1318479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8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29-30'!$E$2:$E$3</c:f>
              <c:strCache>
                <c:ptCount val="2"/>
                <c:pt idx="0">
                  <c:v>Hela landet</c:v>
                </c:pt>
                <c:pt idx="1">
                  <c:v>Barrträdsandel</c:v>
                </c:pt>
              </c:strCache>
            </c:strRef>
          </c:tx>
          <c:spPr>
            <a:ln w="44450" cap="rnd">
              <a:solidFill>
                <a:schemeClr val="accent6">
                  <a:lumMod val="75000"/>
                </a:schemeClr>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29-30'!$E$4:$E$32</c:f>
              <c:numCache>
                <c:formatCode>0</c:formatCode>
                <c:ptCount val="29"/>
                <c:pt idx="0">
                  <c:v>85.327606379691161</c:v>
                </c:pt>
                <c:pt idx="1">
                  <c:v>85.156360207403509</c:v>
                </c:pt>
                <c:pt idx="2">
                  <c:v>85.089033383043443</c:v>
                </c:pt>
                <c:pt idx="3">
                  <c:v>84.794848578571518</c:v>
                </c:pt>
                <c:pt idx="4">
                  <c:v>84.571578329175779</c:v>
                </c:pt>
                <c:pt idx="5">
                  <c:v>84.408548036201097</c:v>
                </c:pt>
                <c:pt idx="6">
                  <c:v>84.22674030684189</c:v>
                </c:pt>
                <c:pt idx="7">
                  <c:v>83.936989256304642</c:v>
                </c:pt>
                <c:pt idx="8">
                  <c:v>83.757672275705545</c:v>
                </c:pt>
                <c:pt idx="9">
                  <c:v>83.693678018505409</c:v>
                </c:pt>
                <c:pt idx="10">
                  <c:v>83.240493826819232</c:v>
                </c:pt>
                <c:pt idx="11">
                  <c:v>83.122044014836831</c:v>
                </c:pt>
                <c:pt idx="12">
                  <c:v>82.909617353029901</c:v>
                </c:pt>
                <c:pt idx="13">
                  <c:v>82.565188717338629</c:v>
                </c:pt>
                <c:pt idx="14">
                  <c:v>82.331208126538229</c:v>
                </c:pt>
                <c:pt idx="15">
                  <c:v>82.102445212131542</c:v>
                </c:pt>
                <c:pt idx="16">
                  <c:v>82.036953633956657</c:v>
                </c:pt>
                <c:pt idx="17">
                  <c:v>81.979379746683747</c:v>
                </c:pt>
                <c:pt idx="18">
                  <c:v>82.062127321922787</c:v>
                </c:pt>
                <c:pt idx="19">
                  <c:v>82.018034364571932</c:v>
                </c:pt>
                <c:pt idx="20">
                  <c:v>82.202093436831461</c:v>
                </c:pt>
                <c:pt idx="21">
                  <c:v>81.921198726439144</c:v>
                </c:pt>
                <c:pt idx="22">
                  <c:v>81.831335408225939</c:v>
                </c:pt>
                <c:pt idx="23">
                  <c:v>81.614164272880913</c:v>
                </c:pt>
                <c:pt idx="24">
                  <c:v>81.66167906219151</c:v>
                </c:pt>
                <c:pt idx="25">
                  <c:v>81.553935207346854</c:v>
                </c:pt>
                <c:pt idx="26">
                  <c:v>81.398329335741408</c:v>
                </c:pt>
                <c:pt idx="27">
                  <c:v>81.243325803126382</c:v>
                </c:pt>
                <c:pt idx="28">
                  <c:v>81.181361034517607</c:v>
                </c:pt>
              </c:numCache>
            </c:numRef>
          </c:val>
          <c:smooth val="0"/>
          <c:extLst>
            <c:ext xmlns:c16="http://schemas.microsoft.com/office/drawing/2014/chart" uri="{C3380CC4-5D6E-409C-BE32-E72D297353CC}">
              <c16:uniqueId val="{00000000-6169-42D2-A5F8-A8932A2BE1FD}"/>
            </c:ext>
          </c:extLst>
        </c:ser>
        <c:ser>
          <c:idx val="1"/>
          <c:order val="1"/>
          <c:tx>
            <c:strRef>
              <c:f>'Figur 29-30'!$C$2:$C$3</c:f>
              <c:strCache>
                <c:ptCount val="2"/>
                <c:pt idx="0">
                  <c:v>Hela landet</c:v>
                </c:pt>
                <c:pt idx="1">
                  <c:v>Granandel</c:v>
                </c:pt>
              </c:strCache>
            </c:strRef>
          </c:tx>
          <c:spPr>
            <a:ln w="44450" cap="rnd">
              <a:solidFill>
                <a:schemeClr val="accent2"/>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29-30'!$C$4:$C$32</c:f>
              <c:numCache>
                <c:formatCode>0</c:formatCode>
                <c:ptCount val="29"/>
                <c:pt idx="0">
                  <c:v>46.140743399068242</c:v>
                </c:pt>
                <c:pt idx="1">
                  <c:v>45.637904231265232</c:v>
                </c:pt>
                <c:pt idx="2">
                  <c:v>45.548644606308528</c:v>
                </c:pt>
                <c:pt idx="3">
                  <c:v>45.169242943352792</c:v>
                </c:pt>
                <c:pt idx="4">
                  <c:v>44.710916571212209</c:v>
                </c:pt>
                <c:pt idx="5">
                  <c:v>44.433691497260696</c:v>
                </c:pt>
                <c:pt idx="6">
                  <c:v>44.272430693151868</c:v>
                </c:pt>
                <c:pt idx="7">
                  <c:v>44.027130249660445</c:v>
                </c:pt>
                <c:pt idx="8">
                  <c:v>43.852853942037534</c:v>
                </c:pt>
                <c:pt idx="9">
                  <c:v>43.845369204160029</c:v>
                </c:pt>
                <c:pt idx="10">
                  <c:v>43.274943361837671</c:v>
                </c:pt>
                <c:pt idx="11">
                  <c:v>43.247274135572837</c:v>
                </c:pt>
                <c:pt idx="12">
                  <c:v>42.863361717237694</c:v>
                </c:pt>
                <c:pt idx="13">
                  <c:v>42.420754404877563</c:v>
                </c:pt>
                <c:pt idx="14">
                  <c:v>42.015461930064504</c:v>
                </c:pt>
                <c:pt idx="15">
                  <c:v>41.745319902521274</c:v>
                </c:pt>
                <c:pt idx="16">
                  <c:v>41.592386186801292</c:v>
                </c:pt>
                <c:pt idx="17">
                  <c:v>41.425198092088912</c:v>
                </c:pt>
                <c:pt idx="18">
                  <c:v>41.430082606693155</c:v>
                </c:pt>
                <c:pt idx="19">
                  <c:v>41.423757647676034</c:v>
                </c:pt>
                <c:pt idx="20">
                  <c:v>41.656530292036095</c:v>
                </c:pt>
                <c:pt idx="21">
                  <c:v>41.325853530234177</c:v>
                </c:pt>
                <c:pt idx="22">
                  <c:v>41.387817066512923</c:v>
                </c:pt>
                <c:pt idx="23">
                  <c:v>41.058330606682141</c:v>
                </c:pt>
                <c:pt idx="24">
                  <c:v>40.92136458023429</c:v>
                </c:pt>
                <c:pt idx="25">
                  <c:v>40.569030425329053</c:v>
                </c:pt>
                <c:pt idx="26">
                  <c:v>40.240167704774613</c:v>
                </c:pt>
                <c:pt idx="27">
                  <c:v>39.595344933774548</c:v>
                </c:pt>
                <c:pt idx="28">
                  <c:v>39.394751949115559</c:v>
                </c:pt>
              </c:numCache>
            </c:numRef>
          </c:val>
          <c:smooth val="0"/>
          <c:extLst>
            <c:ext xmlns:c16="http://schemas.microsoft.com/office/drawing/2014/chart" uri="{C3380CC4-5D6E-409C-BE32-E72D297353CC}">
              <c16:uniqueId val="{00000001-6169-42D2-A5F8-A8932A2BE1FD}"/>
            </c:ext>
          </c:extLst>
        </c:ser>
        <c:ser>
          <c:idx val="0"/>
          <c:order val="2"/>
          <c:tx>
            <c:strRef>
              <c:f>'Figur 29-30'!$B$2:$B$3</c:f>
              <c:strCache>
                <c:ptCount val="2"/>
                <c:pt idx="0">
                  <c:v>Hela landet</c:v>
                </c:pt>
                <c:pt idx="1">
                  <c:v>Tallandel</c:v>
                </c:pt>
              </c:strCache>
            </c:strRef>
          </c:tx>
          <c:spPr>
            <a:ln w="44450" cap="rnd">
              <a:solidFill>
                <a:schemeClr val="accent4"/>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29-30'!$B$4:$B$32</c:f>
              <c:numCache>
                <c:formatCode>0</c:formatCode>
                <c:ptCount val="29"/>
                <c:pt idx="0">
                  <c:v>39.186862980622919</c:v>
                </c:pt>
                <c:pt idx="1">
                  <c:v>39.518455976138284</c:v>
                </c:pt>
                <c:pt idx="2">
                  <c:v>39.540388776734922</c:v>
                </c:pt>
                <c:pt idx="3">
                  <c:v>39.625605635218726</c:v>
                </c:pt>
                <c:pt idx="4">
                  <c:v>39.86066175796357</c:v>
                </c:pt>
                <c:pt idx="5">
                  <c:v>39.974856538940408</c:v>
                </c:pt>
                <c:pt idx="6">
                  <c:v>39.954309613690022</c:v>
                </c:pt>
                <c:pt idx="7">
                  <c:v>39.909859006644197</c:v>
                </c:pt>
                <c:pt idx="8">
                  <c:v>39.904818333668004</c:v>
                </c:pt>
                <c:pt idx="9">
                  <c:v>39.848308814345373</c:v>
                </c:pt>
                <c:pt idx="10">
                  <c:v>39.965550464981568</c:v>
                </c:pt>
                <c:pt idx="11">
                  <c:v>39.874769879264001</c:v>
                </c:pt>
                <c:pt idx="12">
                  <c:v>40.046255635792207</c:v>
                </c:pt>
                <c:pt idx="13">
                  <c:v>40.144434312461065</c:v>
                </c:pt>
                <c:pt idx="14">
                  <c:v>40.315746196473725</c:v>
                </c:pt>
                <c:pt idx="15">
                  <c:v>40.357125309610268</c:v>
                </c:pt>
                <c:pt idx="16">
                  <c:v>40.444567447155364</c:v>
                </c:pt>
                <c:pt idx="17">
                  <c:v>40.554181654594835</c:v>
                </c:pt>
                <c:pt idx="18">
                  <c:v>40.63204471522964</c:v>
                </c:pt>
                <c:pt idx="19">
                  <c:v>40.594276716895898</c:v>
                </c:pt>
                <c:pt idx="20">
                  <c:v>40.545563144795373</c:v>
                </c:pt>
                <c:pt idx="21">
                  <c:v>40.595345196204967</c:v>
                </c:pt>
                <c:pt idx="22">
                  <c:v>40.443518341713016</c:v>
                </c:pt>
                <c:pt idx="23">
                  <c:v>40.555833666198765</c:v>
                </c:pt>
                <c:pt idx="24">
                  <c:v>40.74031448195722</c:v>
                </c:pt>
                <c:pt idx="25">
                  <c:v>40.984904782017807</c:v>
                </c:pt>
                <c:pt idx="26">
                  <c:v>41.158161630966802</c:v>
                </c:pt>
                <c:pt idx="27">
                  <c:v>41.647980869351834</c:v>
                </c:pt>
                <c:pt idx="28">
                  <c:v>41.786609085402041</c:v>
                </c:pt>
              </c:numCache>
            </c:numRef>
          </c:val>
          <c:smooth val="0"/>
          <c:extLst>
            <c:ext xmlns:c16="http://schemas.microsoft.com/office/drawing/2014/chart" uri="{C3380CC4-5D6E-409C-BE32-E72D297353CC}">
              <c16:uniqueId val="{00000002-6169-42D2-A5F8-A8932A2BE1FD}"/>
            </c:ext>
          </c:extLst>
        </c:ser>
        <c:ser>
          <c:idx val="2"/>
          <c:order val="3"/>
          <c:tx>
            <c:strRef>
              <c:f>'Figur 29-30'!$D$2:$D$3</c:f>
              <c:strCache>
                <c:ptCount val="2"/>
                <c:pt idx="0">
                  <c:v>Hela landet</c:v>
                </c:pt>
                <c:pt idx="1">
                  <c:v>Lövträdsandel</c:v>
                </c:pt>
              </c:strCache>
            </c:strRef>
          </c:tx>
          <c:spPr>
            <a:ln w="44450" cap="rnd">
              <a:solidFill>
                <a:schemeClr val="accent6">
                  <a:lumMod val="60000"/>
                  <a:lumOff val="40000"/>
                </a:schemeClr>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29-30'!$D$4:$D$32</c:f>
              <c:numCache>
                <c:formatCode>0</c:formatCode>
                <c:ptCount val="29"/>
                <c:pt idx="0">
                  <c:v>14.672393620308824</c:v>
                </c:pt>
                <c:pt idx="1">
                  <c:v>14.843639792596482</c:v>
                </c:pt>
                <c:pt idx="2">
                  <c:v>14.910966616956559</c:v>
                </c:pt>
                <c:pt idx="3">
                  <c:v>15.20515142142848</c:v>
                </c:pt>
                <c:pt idx="4">
                  <c:v>15.428421670824211</c:v>
                </c:pt>
                <c:pt idx="5">
                  <c:v>15.59145196379888</c:v>
                </c:pt>
                <c:pt idx="6">
                  <c:v>15.773259693158117</c:v>
                </c:pt>
                <c:pt idx="7">
                  <c:v>16.063010743695369</c:v>
                </c:pt>
                <c:pt idx="8">
                  <c:v>16.242327724294473</c:v>
                </c:pt>
                <c:pt idx="9">
                  <c:v>16.306321981494605</c:v>
                </c:pt>
                <c:pt idx="10">
                  <c:v>16.759506173180771</c:v>
                </c:pt>
                <c:pt idx="11">
                  <c:v>16.877955985163158</c:v>
                </c:pt>
                <c:pt idx="12">
                  <c:v>17.090382646970088</c:v>
                </c:pt>
                <c:pt idx="13">
                  <c:v>17.434811282661357</c:v>
                </c:pt>
                <c:pt idx="14">
                  <c:v>17.668791873461753</c:v>
                </c:pt>
                <c:pt idx="15">
                  <c:v>17.897554787868437</c:v>
                </c:pt>
                <c:pt idx="16">
                  <c:v>17.963046366043329</c:v>
                </c:pt>
                <c:pt idx="17">
                  <c:v>18.02062025331626</c:v>
                </c:pt>
                <c:pt idx="18">
                  <c:v>17.937872678077209</c:v>
                </c:pt>
                <c:pt idx="19">
                  <c:v>17.98196563542804</c:v>
                </c:pt>
                <c:pt idx="20">
                  <c:v>17.797906563168542</c:v>
                </c:pt>
                <c:pt idx="21">
                  <c:v>18.078801273560849</c:v>
                </c:pt>
                <c:pt idx="22">
                  <c:v>18.168664591774061</c:v>
                </c:pt>
                <c:pt idx="23">
                  <c:v>18.385835727119083</c:v>
                </c:pt>
                <c:pt idx="24">
                  <c:v>18.33832093780849</c:v>
                </c:pt>
                <c:pt idx="25">
                  <c:v>18.446064792653154</c:v>
                </c:pt>
                <c:pt idx="26">
                  <c:v>18.601670664258595</c:v>
                </c:pt>
                <c:pt idx="27">
                  <c:v>18.756674196873622</c:v>
                </c:pt>
                <c:pt idx="28">
                  <c:v>18.818638965482396</c:v>
                </c:pt>
              </c:numCache>
            </c:numRef>
          </c:val>
          <c:smooth val="0"/>
          <c:extLst>
            <c:ext xmlns:c16="http://schemas.microsoft.com/office/drawing/2014/chart" uri="{C3380CC4-5D6E-409C-BE32-E72D297353CC}">
              <c16:uniqueId val="{00000003-6169-42D2-A5F8-A8932A2BE1FD}"/>
            </c:ext>
          </c:extLst>
        </c:ser>
        <c:dLbls>
          <c:showLegendKey val="0"/>
          <c:showVal val="0"/>
          <c:showCatName val="0"/>
          <c:showSerName val="0"/>
          <c:showPercent val="0"/>
          <c:showBubbleSize val="0"/>
        </c:dLbls>
        <c:smooth val="0"/>
        <c:axId val="1081795999"/>
        <c:axId val="1081796415"/>
        <c:extLst>
          <c:ext xmlns:c15="http://schemas.microsoft.com/office/drawing/2012/chart" uri="{02D57815-91ED-43cb-92C2-25804820EDAC}">
            <c15:filteredLineSeries>
              <c15:ser>
                <c:idx val="4"/>
                <c:order val="4"/>
                <c:tx>
                  <c:strRef>
                    <c:extLst>
                      <c:ext uri="{02D57815-91ED-43cb-92C2-25804820EDAC}">
                        <c15:formulaRef>
                          <c15:sqref>'Figur 29-30'!$N$3:$N$4</c15:sqref>
                        </c15:formulaRef>
                      </c:ext>
                    </c:extLst>
                    <c:strCache>
                      <c:ptCount val="2"/>
                      <c:pt idx="0">
                        <c:v>Barrträdsandel</c:v>
                      </c:pt>
                      <c:pt idx="1">
                        <c:v>85</c:v>
                      </c:pt>
                    </c:strCache>
                  </c:strRef>
                </c:tx>
                <c:spPr>
                  <a:ln w="28575" cap="rnd">
                    <a:solidFill>
                      <a:schemeClr val="accent5"/>
                    </a:solidFill>
                    <a:round/>
                  </a:ln>
                  <a:effectLst/>
                </c:spPr>
                <c:marker>
                  <c:symbol val="none"/>
                </c:marker>
                <c:cat>
                  <c:numRef>
                    <c:extLst>
                      <c:ex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c:ext uri="{02D57815-91ED-43cb-92C2-25804820EDAC}">
                        <c15:formulaRef>
                          <c15:sqref>'Figur 29-30'!$N$5:$N$33</c15:sqref>
                        </c15:formulaRef>
                      </c:ext>
                    </c:extLst>
                    <c:numCache>
                      <c:formatCode>0</c:formatCode>
                      <c:ptCount val="29"/>
                    </c:numCache>
                  </c:numRef>
                </c:val>
                <c:smooth val="0"/>
                <c:extLst>
                  <c:ext xmlns:c16="http://schemas.microsoft.com/office/drawing/2014/chart" uri="{C3380CC4-5D6E-409C-BE32-E72D297353CC}">
                    <c16:uniqueId val="{00000004-6169-42D2-A5F8-A8932A2BE1F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29-30'!$O$3:$O$4</c15:sqref>
                        </c15:formulaRef>
                      </c:ext>
                    </c:extLst>
                    <c:strCache>
                      <c:ptCount val="2"/>
                      <c:pt idx="0">
                        <c:v>Barrträdsandel</c:v>
                      </c:pt>
                      <c:pt idx="1">
                        <c:v>85</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29-30'!$O$5:$O$33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5-6169-42D2-A5F8-A8932A2BE1F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29-30'!$P$3:$P$4</c15:sqref>
                        </c15:formulaRef>
                      </c:ext>
                    </c:extLst>
                    <c:strCache>
                      <c:ptCount val="2"/>
                      <c:pt idx="0">
                        <c:v>Barrträdsandel</c:v>
                      </c:pt>
                      <c:pt idx="1">
                        <c:v>85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29-30'!$P$5:$P$33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6-6169-42D2-A5F8-A8932A2BE1F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'Figur 29-30'!$Q$3:$Q$4</c15:sqref>
                        </c15:formulaRef>
                      </c:ext>
                    </c:extLst>
                    <c:strCache>
                      <c:ptCount val="2"/>
                      <c:pt idx="0">
                        <c:v>Barrträdsandel</c:v>
                      </c:pt>
                      <c:pt idx="1">
                        <c:v>85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29-30'!$Q$5:$Q$33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7-6169-42D2-A5F8-A8932A2BE1F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 29-30'!$R$3:$R$4</c15:sqref>
                        </c15:formulaRef>
                      </c:ext>
                    </c:extLst>
                    <c:strCache>
                      <c:ptCount val="2"/>
                      <c:pt idx="0">
                        <c:v>Barrträdsandel</c:v>
                      </c:pt>
                      <c:pt idx="1">
                        <c:v>85</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29-30'!$R$5:$R$33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8-6169-42D2-A5F8-A8932A2BE1F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 29-30'!$S$3:$S$4</c15:sqref>
                        </c15:formulaRef>
                      </c:ext>
                    </c:extLst>
                    <c:strCache>
                      <c:ptCount val="2"/>
                      <c:pt idx="0">
                        <c:v>Barrträdsandel</c:v>
                      </c:pt>
                      <c:pt idx="1">
                        <c:v>85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29-30'!$S$5:$S$33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9-6169-42D2-A5F8-A8932A2BE1F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'Figur 29-30'!$T$3:$T$4</c15:sqref>
                        </c15:formulaRef>
                      </c:ext>
                    </c:extLst>
                    <c:strCache>
                      <c:ptCount val="2"/>
                      <c:pt idx="0">
                        <c:v>Barrträdsandel</c:v>
                      </c:pt>
                      <c:pt idx="1">
                        <c:v>85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29-30'!$T$5:$T$33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A-6169-42D2-A5F8-A8932A2BE1F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'Figur 29-30'!$U$3:$U$4</c15:sqref>
                        </c15:formulaRef>
                      </c:ext>
                    </c:extLst>
                    <c:strCache>
                      <c:ptCount val="2"/>
                      <c:pt idx="0">
                        <c:v>Barrträdsandel</c:v>
                      </c:pt>
                      <c:pt idx="1">
                        <c:v>85</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29-30'!$U$5:$U$33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B-6169-42D2-A5F8-A8932A2BE1F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'Figur 29-30'!$V$3:$V$4</c15:sqref>
                        </c15:formulaRef>
                      </c:ext>
                    </c:extLst>
                    <c:strCache>
                      <c:ptCount val="2"/>
                      <c:pt idx="0">
                        <c:v>Barrträdsandel</c:v>
                      </c:pt>
                      <c:pt idx="1">
                        <c:v>85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29-30'!$V$5:$V$33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C-6169-42D2-A5F8-A8932A2BE1F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'Figur 29-30'!$W$3:$W$4</c15:sqref>
                        </c15:formulaRef>
                      </c:ext>
                    </c:extLst>
                    <c:strCache>
                      <c:ptCount val="2"/>
                      <c:pt idx="0">
                        <c:v>Barrträdsandel</c:v>
                      </c:pt>
                      <c:pt idx="1">
                        <c:v>85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29-30'!$W$5:$W$33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D-6169-42D2-A5F8-A8932A2BE1F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'Figur 29-30'!$X$3:$X$4</c15:sqref>
                        </c15:formulaRef>
                      </c:ext>
                    </c:extLst>
                    <c:strCache>
                      <c:ptCount val="2"/>
                      <c:pt idx="0">
                        <c:v>Barrträdsandel</c:v>
                      </c:pt>
                      <c:pt idx="1">
                        <c:v>85</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29-30'!$X$5:$X$33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E-6169-42D2-A5F8-A8932A2BE1F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'Figur 29-30'!$Y$3:$Y$4</c15:sqref>
                        </c15:formulaRef>
                      </c:ext>
                    </c:extLst>
                    <c:strCache>
                      <c:ptCount val="2"/>
                      <c:pt idx="0">
                        <c:v>Barrträdsandel</c:v>
                      </c:pt>
                      <c:pt idx="1">
                        <c:v>85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29-30'!$Y$5:$Y$33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F-6169-42D2-A5F8-A8932A2BE1F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'Figur 29-30'!$Z$3:$Z$4</c15:sqref>
                        </c15:formulaRef>
                      </c:ext>
                    </c:extLst>
                    <c:strCache>
                      <c:ptCount val="2"/>
                      <c:pt idx="0">
                        <c:v>Barrträdsandel</c:v>
                      </c:pt>
                      <c:pt idx="1">
                        <c:v>85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29-30'!$Z$5:$Z$33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0-6169-42D2-A5F8-A8932A2BE1F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'Figur 29-30'!$AA$3:$AA$4</c15:sqref>
                        </c15:formulaRef>
                      </c:ext>
                    </c:extLst>
                    <c:strCache>
                      <c:ptCount val="2"/>
                      <c:pt idx="0">
                        <c:v>Barrträdsandel</c:v>
                      </c:pt>
                      <c:pt idx="1">
                        <c:v>85</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29-30'!$AA$5:$AA$33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1-6169-42D2-A5F8-A8932A2BE1F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'Figur 29-30'!$AB$3:$AB$4</c15:sqref>
                        </c15:formulaRef>
                      </c:ext>
                    </c:extLst>
                    <c:strCache>
                      <c:ptCount val="2"/>
                      <c:pt idx="0">
                        <c:v>Barrträdsandel</c:v>
                      </c:pt>
                      <c:pt idx="1">
                        <c:v>85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29-30'!$AB$5:$AB$33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2-6169-42D2-A5F8-A8932A2BE1F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'Figur 29-30'!$AC$3:$AC$4</c15:sqref>
                        </c15:formulaRef>
                      </c:ext>
                    </c:extLst>
                    <c:strCache>
                      <c:ptCount val="2"/>
                      <c:pt idx="0">
                        <c:v>Barrträdsandel</c:v>
                      </c:pt>
                      <c:pt idx="1">
                        <c:v>85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29-30'!$AC$5:$AC$33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3-6169-42D2-A5F8-A8932A2BE1FD}"/>
                  </c:ext>
                </c:extLst>
              </c15:ser>
            </c15:filteredLineSeries>
          </c:ext>
        </c:extLst>
      </c:lineChart>
      <c:catAx>
        <c:axId val="1081795999"/>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81796415"/>
        <c:crosses val="autoZero"/>
        <c:auto val="1"/>
        <c:lblAlgn val="ctr"/>
        <c:lblOffset val="100"/>
        <c:noMultiLvlLbl val="0"/>
      </c:catAx>
      <c:valAx>
        <c:axId val="108179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Andel av </a:t>
                </a:r>
                <a:r>
                  <a:rPr lang="sv-SE" baseline="0"/>
                  <a:t> virkesförrådet (%)</a:t>
                </a:r>
                <a:endParaRPr lang="sv-SE"/>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081795999"/>
        <c:crosses val="autoZero"/>
        <c:crossBetween val="between"/>
      </c:valAx>
      <c:spPr>
        <a:noFill/>
        <a:ln>
          <a:noFill/>
        </a:ln>
        <a:effectLst/>
      </c:spPr>
    </c:plotArea>
    <c:legend>
      <c:legendPos val="r"/>
      <c:layout>
        <c:manualLayout>
          <c:xMode val="edge"/>
          <c:yMode val="edge"/>
          <c:x val="0.46290276794401003"/>
          <c:y val="0.13193847414705176"/>
          <c:w val="0.22725730498164398"/>
          <c:h val="0.26477531034672097"/>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31'!$C$2</c:f>
              <c:strCache>
                <c:ptCount val="1"/>
                <c:pt idx="0">
                  <c:v>Andel tall</c:v>
                </c:pt>
              </c:strCache>
            </c:strRef>
          </c:tx>
          <c:spPr>
            <a:solidFill>
              <a:schemeClr val="accent4">
                <a:lumMod val="60000"/>
                <a:lumOff val="40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31'!$C$3:$C$21</c:f>
              <c:numCache>
                <c:formatCode>0</c:formatCode>
                <c:ptCount val="19"/>
                <c:pt idx="0">
                  <c:v>4.4680096040123161</c:v>
                </c:pt>
                <c:pt idx="1">
                  <c:v>4.6937083722850961</c:v>
                </c:pt>
                <c:pt idx="2">
                  <c:v>6.3346372335193051</c:v>
                </c:pt>
                <c:pt idx="4">
                  <c:v>15.342732227788236</c:v>
                </c:pt>
                <c:pt idx="5">
                  <c:v>14.166730201872848</c:v>
                </c:pt>
                <c:pt idx="6">
                  <c:v>15.022595320078416</c:v>
                </c:pt>
                <c:pt idx="8">
                  <c:v>7.0863186589349896</c:v>
                </c:pt>
                <c:pt idx="9">
                  <c:v>-4.5600289347766614</c:v>
                </c:pt>
                <c:pt idx="10">
                  <c:v>0.57109513838781734</c:v>
                </c:pt>
                <c:pt idx="12">
                  <c:v>-2.8997194841473348</c:v>
                </c:pt>
                <c:pt idx="13">
                  <c:v>-1.877875952403752</c:v>
                </c:pt>
                <c:pt idx="14">
                  <c:v>-1.9903663761683263</c:v>
                </c:pt>
                <c:pt idx="16">
                  <c:v>8.1751022426577258</c:v>
                </c:pt>
                <c:pt idx="17">
                  <c:v>4.4592258874439645</c:v>
                </c:pt>
                <c:pt idx="18">
                  <c:v>6.6342286854260983</c:v>
                </c:pt>
              </c:numCache>
            </c:numRef>
          </c:val>
          <c:extLst>
            <c:ext xmlns:c16="http://schemas.microsoft.com/office/drawing/2014/chart" uri="{C3380CC4-5D6E-409C-BE32-E72D297353CC}">
              <c16:uniqueId val="{00000000-92B7-4BAC-98DE-C3F92D9C8A9E}"/>
            </c:ext>
          </c:extLst>
        </c:ser>
        <c:ser>
          <c:idx val="1"/>
          <c:order val="1"/>
          <c:tx>
            <c:strRef>
              <c:f>'Figur 31'!$D$2</c:f>
              <c:strCache>
                <c:ptCount val="1"/>
                <c:pt idx="0">
                  <c:v>Andel gran</c:v>
                </c:pt>
              </c:strCache>
            </c:strRef>
          </c:tx>
          <c:spPr>
            <a:solidFill>
              <a:schemeClr val="accent2"/>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31'!$D$3:$D$21</c:f>
              <c:numCache>
                <c:formatCode>0</c:formatCode>
                <c:ptCount val="19"/>
                <c:pt idx="0">
                  <c:v>-15.848785742467426</c:v>
                </c:pt>
                <c:pt idx="1">
                  <c:v>-10.70043397809955</c:v>
                </c:pt>
                <c:pt idx="2">
                  <c:v>-12.976170049001349</c:v>
                </c:pt>
                <c:pt idx="4">
                  <c:v>-17.382106505081911</c:v>
                </c:pt>
                <c:pt idx="5">
                  <c:v>-18.13119744305817</c:v>
                </c:pt>
                <c:pt idx="6">
                  <c:v>-17.942089589190964</c:v>
                </c:pt>
                <c:pt idx="8">
                  <c:v>-16.137004825913142</c:v>
                </c:pt>
                <c:pt idx="9">
                  <c:v>-6.4458658019159651</c:v>
                </c:pt>
                <c:pt idx="10">
                  <c:v>-11.878214253525595</c:v>
                </c:pt>
                <c:pt idx="12">
                  <c:v>-10.48630679661505</c:v>
                </c:pt>
                <c:pt idx="13">
                  <c:v>-13.977866623000143</c:v>
                </c:pt>
                <c:pt idx="14">
                  <c:v>-11.369859477166255</c:v>
                </c:pt>
                <c:pt idx="16">
                  <c:v>-15.106835683756744</c:v>
                </c:pt>
                <c:pt idx="17">
                  <c:v>-13.352594675291249</c:v>
                </c:pt>
                <c:pt idx="18">
                  <c:v>-14.620465456325793</c:v>
                </c:pt>
              </c:numCache>
            </c:numRef>
          </c:val>
          <c:extLst>
            <c:ext xmlns:c16="http://schemas.microsoft.com/office/drawing/2014/chart" uri="{C3380CC4-5D6E-409C-BE32-E72D297353CC}">
              <c16:uniqueId val="{00000001-92B7-4BAC-98DE-C3F92D9C8A9E}"/>
            </c:ext>
          </c:extLst>
        </c:ser>
        <c:ser>
          <c:idx val="2"/>
          <c:order val="2"/>
          <c:tx>
            <c:strRef>
              <c:f>'Figur 31'!$E$2</c:f>
              <c:strCache>
                <c:ptCount val="1"/>
                <c:pt idx="0">
                  <c:v>Andel lövträd</c:v>
                </c:pt>
              </c:strCache>
            </c:strRef>
          </c:tx>
          <c:spPr>
            <a:solidFill>
              <a:schemeClr val="accent6">
                <a:lumMod val="40000"/>
                <a:lumOff val="60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31'!$E$3:$E$21</c:f>
              <c:numCache>
                <c:formatCode>0</c:formatCode>
                <c:ptCount val="19"/>
                <c:pt idx="0">
                  <c:v>6.3455772783685029</c:v>
                </c:pt>
                <c:pt idx="1">
                  <c:v>3.1883824390375257</c:v>
                </c:pt>
                <c:pt idx="2">
                  <c:v>5.1605257772313538</c:v>
                </c:pt>
                <c:pt idx="4">
                  <c:v>33.744152902461195</c:v>
                </c:pt>
                <c:pt idx="5">
                  <c:v>20.051853839054914</c:v>
                </c:pt>
                <c:pt idx="6">
                  <c:v>26.472936554502684</c:v>
                </c:pt>
                <c:pt idx="8">
                  <c:v>31.658249601963341</c:v>
                </c:pt>
                <c:pt idx="9">
                  <c:v>53.078890199391971</c:v>
                </c:pt>
                <c:pt idx="10">
                  <c:v>39.727042560858031</c:v>
                </c:pt>
                <c:pt idx="12">
                  <c:v>36.816841386576101</c:v>
                </c:pt>
                <c:pt idx="13">
                  <c:v>50.657176987305839</c:v>
                </c:pt>
                <c:pt idx="14">
                  <c:v>38.817301253785971</c:v>
                </c:pt>
                <c:pt idx="16">
                  <c:v>29.510912909016003</c:v>
                </c:pt>
                <c:pt idx="17">
                  <c:v>27.030338631000472</c:v>
                </c:pt>
                <c:pt idx="18">
                  <c:v>28.258820288426111</c:v>
                </c:pt>
              </c:numCache>
            </c:numRef>
          </c:val>
          <c:extLst>
            <c:ext xmlns:c16="http://schemas.microsoft.com/office/drawing/2014/chart" uri="{C3380CC4-5D6E-409C-BE32-E72D297353CC}">
              <c16:uniqueId val="{00000002-92B7-4BAC-98DE-C3F92D9C8A9E}"/>
            </c:ext>
          </c:extLst>
        </c:ser>
        <c:ser>
          <c:idx val="3"/>
          <c:order val="3"/>
          <c:tx>
            <c:strRef>
              <c:f>'Figur 31'!$F$2</c:f>
              <c:strCache>
                <c:ptCount val="1"/>
                <c:pt idx="0">
                  <c:v>Andel barrträd</c:v>
                </c:pt>
              </c:strCache>
            </c:strRef>
          </c:tx>
          <c:spPr>
            <a:solidFill>
              <a:schemeClr val="accent6">
                <a:lumMod val="75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31'!$F$3:$F$21</c:f>
              <c:numCache>
                <c:formatCode>0</c:formatCode>
                <c:ptCount val="19"/>
                <c:pt idx="0">
                  <c:v>-1.3879726113477664</c:v>
                </c:pt>
                <c:pt idx="1">
                  <c:v>-0.55956658408707272</c:v>
                </c:pt>
                <c:pt idx="2">
                  <c:v>-1.0015897593263907</c:v>
                </c:pt>
                <c:pt idx="4">
                  <c:v>-5.334336453416757</c:v>
                </c:pt>
                <c:pt idx="5">
                  <c:v>-2.6807392642503181</c:v>
                </c:pt>
                <c:pt idx="6">
                  <c:v>-3.8345167022496365</c:v>
                </c:pt>
                <c:pt idx="8">
                  <c:v>-5.7836282963339141</c:v>
                </c:pt>
                <c:pt idx="9">
                  <c:v>-5.4072818687428859</c:v>
                </c:pt>
                <c:pt idx="10">
                  <c:v>-5.690591434971128</c:v>
                </c:pt>
                <c:pt idx="12">
                  <c:v>-7.9346344393669721</c:v>
                </c:pt>
                <c:pt idx="13">
                  <c:v>-8.6523658194509707</c:v>
                </c:pt>
                <c:pt idx="14">
                  <c:v>-8.0228242272427703</c:v>
                </c:pt>
                <c:pt idx="16">
                  <c:v>-5.7922078888411894</c:v>
                </c:pt>
                <c:pt idx="17">
                  <c:v>-3.77855719199012</c:v>
                </c:pt>
                <c:pt idx="18">
                  <c:v>-4.859207378586949</c:v>
                </c:pt>
              </c:numCache>
            </c:numRef>
          </c:val>
          <c:extLst>
            <c:ext xmlns:c16="http://schemas.microsoft.com/office/drawing/2014/chart" uri="{C3380CC4-5D6E-409C-BE32-E72D297353CC}">
              <c16:uniqueId val="{00000003-92B7-4BAC-98DE-C3F92D9C8A9E}"/>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Förändring (%)</a:t>
                </a:r>
              </a:p>
            </c:rich>
          </c:tx>
          <c:overlay val="0"/>
        </c:title>
        <c:numFmt formatCode="0" sourceLinked="1"/>
        <c:majorTickMark val="out"/>
        <c:minorTickMark val="none"/>
        <c:tickLblPos val="nextTo"/>
        <c:crossAx val="252956032"/>
        <c:crosses val="autoZero"/>
        <c:crossBetween val="between"/>
      </c:valAx>
    </c:plotArea>
    <c:legend>
      <c:legendPos val="r"/>
      <c:layout>
        <c:manualLayout>
          <c:xMode val="edge"/>
          <c:yMode val="edge"/>
          <c:x val="0.22280542757103947"/>
          <c:y val="1.6862377212500872E-2"/>
          <c:w val="0.58632455263504124"/>
          <c:h val="9.7178697967949271E-2"/>
        </c:manualLayout>
      </c:layou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32'!$C$2</c:f>
              <c:strCache>
                <c:ptCount val="1"/>
                <c:pt idx="0">
                  <c:v>Andel tall</c:v>
                </c:pt>
              </c:strCache>
            </c:strRef>
          </c:tx>
          <c:spPr>
            <a:solidFill>
              <a:schemeClr val="accent4">
                <a:lumMod val="60000"/>
                <a:lumOff val="40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32'!$C$3:$C$21</c:f>
              <c:numCache>
                <c:formatCode>0</c:formatCode>
                <c:ptCount val="19"/>
                <c:pt idx="0">
                  <c:v>4.4680096040123161</c:v>
                </c:pt>
                <c:pt idx="1">
                  <c:v>2.6303433432870449</c:v>
                </c:pt>
                <c:pt idx="2">
                  <c:v>3.2896200090661836</c:v>
                </c:pt>
                <c:pt idx="4">
                  <c:v>4.8774477263375076</c:v>
                </c:pt>
                <c:pt idx="5">
                  <c:v>5.977806879132622</c:v>
                </c:pt>
                <c:pt idx="6">
                  <c:v>5.615662733169053</c:v>
                </c:pt>
                <c:pt idx="8">
                  <c:v>2.6712072886952356</c:v>
                </c:pt>
                <c:pt idx="9">
                  <c:v>-2.2791542188856155</c:v>
                </c:pt>
                <c:pt idx="10">
                  <c:v>0.24828401786574261</c:v>
                </c:pt>
                <c:pt idx="12">
                  <c:v>-0.80236799941454251</c:v>
                </c:pt>
                <c:pt idx="13">
                  <c:v>-0.70592526772649222</c:v>
                </c:pt>
                <c:pt idx="14">
                  <c:v>-0.58860132117766639</c:v>
                </c:pt>
                <c:pt idx="16">
                  <c:v>2.7340667741071769</c:v>
                </c:pt>
                <c:pt idx="17">
                  <c:v>2.1029146062860207</c:v>
                </c:pt>
                <c:pt idx="18">
                  <c:v>2.5997461047791077</c:v>
                </c:pt>
              </c:numCache>
            </c:numRef>
          </c:val>
          <c:extLst>
            <c:ext xmlns:c16="http://schemas.microsoft.com/office/drawing/2014/chart" uri="{C3380CC4-5D6E-409C-BE32-E72D297353CC}">
              <c16:uniqueId val="{00000000-BA1F-4AE0-922E-6C3AE8227A75}"/>
            </c:ext>
          </c:extLst>
        </c:ser>
        <c:ser>
          <c:idx val="1"/>
          <c:order val="1"/>
          <c:tx>
            <c:strRef>
              <c:f>'Figur 32'!$D$2</c:f>
              <c:strCache>
                <c:ptCount val="1"/>
                <c:pt idx="0">
                  <c:v>Andel gran</c:v>
                </c:pt>
              </c:strCache>
            </c:strRef>
          </c:tx>
          <c:spPr>
            <a:solidFill>
              <a:schemeClr val="accent2"/>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32'!$D$3:$D$21</c:f>
              <c:numCache>
                <c:formatCode>0</c:formatCode>
                <c:ptCount val="19"/>
                <c:pt idx="0">
                  <c:v>-5.6068769535690777</c:v>
                </c:pt>
                <c:pt idx="1">
                  <c:v>-3.1063669655848969</c:v>
                </c:pt>
                <c:pt idx="2">
                  <c:v>-4.1284114501792963</c:v>
                </c:pt>
                <c:pt idx="4">
                  <c:v>-9.483630510887572</c:v>
                </c:pt>
                <c:pt idx="5">
                  <c:v>-8.3424201752526841</c:v>
                </c:pt>
                <c:pt idx="6">
                  <c:v>-8.9650341407854057</c:v>
                </c:pt>
                <c:pt idx="8">
                  <c:v>-7.5614413925419228</c:v>
                </c:pt>
                <c:pt idx="9">
                  <c:v>-2.6282026902621496</c:v>
                </c:pt>
                <c:pt idx="10">
                  <c:v>-5.2258741793064019</c:v>
                </c:pt>
                <c:pt idx="12">
                  <c:v>-5.7254206873953635</c:v>
                </c:pt>
                <c:pt idx="13">
                  <c:v>-6.684191160972567</c:v>
                </c:pt>
                <c:pt idx="14">
                  <c:v>-6.060065430605249</c:v>
                </c:pt>
                <c:pt idx="16">
                  <c:v>-7.5759430359044799</c:v>
                </c:pt>
                <c:pt idx="17">
                  <c:v>-5.4180506313777883</c:v>
                </c:pt>
                <c:pt idx="18">
                  <c:v>-6.7459914499526974</c:v>
                </c:pt>
              </c:numCache>
            </c:numRef>
          </c:val>
          <c:extLst>
            <c:ext xmlns:c16="http://schemas.microsoft.com/office/drawing/2014/chart" uri="{C3380CC4-5D6E-409C-BE32-E72D297353CC}">
              <c16:uniqueId val="{00000001-BA1F-4AE0-922E-6C3AE8227A75}"/>
            </c:ext>
          </c:extLst>
        </c:ser>
        <c:ser>
          <c:idx val="2"/>
          <c:order val="2"/>
          <c:tx>
            <c:strRef>
              <c:f>'Figur 32'!$E$2</c:f>
              <c:strCache>
                <c:ptCount val="1"/>
                <c:pt idx="0">
                  <c:v>Andel lövträd</c:v>
                </c:pt>
              </c:strCache>
            </c:strRef>
          </c:tx>
          <c:spPr>
            <a:solidFill>
              <a:schemeClr val="accent6">
                <a:lumMod val="40000"/>
                <a:lumOff val="60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32'!$E$3:$E$21</c:f>
              <c:numCache>
                <c:formatCode>0</c:formatCode>
                <c:ptCount val="19"/>
                <c:pt idx="0">
                  <c:v>1.1388673495567829</c:v>
                </c:pt>
                <c:pt idx="1">
                  <c:v>0.47602362229783957</c:v>
                </c:pt>
                <c:pt idx="2">
                  <c:v>0.83879144111310922</c:v>
                </c:pt>
                <c:pt idx="4">
                  <c:v>4.6061827845500485</c:v>
                </c:pt>
                <c:pt idx="5">
                  <c:v>2.364613296120087</c:v>
                </c:pt>
                <c:pt idx="6">
                  <c:v>3.3493714076163457</c:v>
                </c:pt>
                <c:pt idx="8">
                  <c:v>4.8902341038467014</c:v>
                </c:pt>
                <c:pt idx="9">
                  <c:v>4.9073569091477687</c:v>
                </c:pt>
                <c:pt idx="10">
                  <c:v>4.9775901614406788</c:v>
                </c:pt>
                <c:pt idx="12">
                  <c:v>6.5277886868099095</c:v>
                </c:pt>
                <c:pt idx="13">
                  <c:v>7.3901164286990326</c:v>
                </c:pt>
                <c:pt idx="14">
                  <c:v>6.6486667517829012</c:v>
                </c:pt>
                <c:pt idx="16">
                  <c:v>4.8418762617973314</c:v>
                </c:pt>
                <c:pt idx="17">
                  <c:v>3.3151360250917694</c:v>
                </c:pt>
                <c:pt idx="18">
                  <c:v>4.1462453451735701</c:v>
                </c:pt>
              </c:numCache>
            </c:numRef>
          </c:val>
          <c:extLst>
            <c:ext xmlns:c16="http://schemas.microsoft.com/office/drawing/2014/chart" uri="{C3380CC4-5D6E-409C-BE32-E72D297353CC}">
              <c16:uniqueId val="{00000002-BA1F-4AE0-922E-6C3AE8227A75}"/>
            </c:ext>
          </c:extLst>
        </c:ser>
        <c:ser>
          <c:idx val="3"/>
          <c:order val="3"/>
          <c:tx>
            <c:strRef>
              <c:f>'Figur 32'!$F$2</c:f>
              <c:strCache>
                <c:ptCount val="1"/>
                <c:pt idx="0">
                  <c:v>Andel barrträd</c:v>
                </c:pt>
              </c:strCache>
            </c:strRef>
          </c:tx>
          <c:spPr>
            <a:solidFill>
              <a:schemeClr val="accent6">
                <a:lumMod val="75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32'!$F$3:$F$21</c:f>
              <c:numCache>
                <c:formatCode>0</c:formatCode>
                <c:ptCount val="19"/>
                <c:pt idx="0">
                  <c:v>-1.1388673495567616</c:v>
                </c:pt>
                <c:pt idx="1">
                  <c:v>-0.4760236222978449</c:v>
                </c:pt>
                <c:pt idx="2">
                  <c:v>-0.83879144111311632</c:v>
                </c:pt>
                <c:pt idx="4">
                  <c:v>-4.6061827845500574</c:v>
                </c:pt>
                <c:pt idx="5">
                  <c:v>-2.3646132961200692</c:v>
                </c:pt>
                <c:pt idx="6">
                  <c:v>-3.3493714076163599</c:v>
                </c:pt>
                <c:pt idx="8">
                  <c:v>-4.8902341038466943</c:v>
                </c:pt>
                <c:pt idx="9">
                  <c:v>-4.9073569091477651</c:v>
                </c:pt>
                <c:pt idx="10">
                  <c:v>-4.9775901614406592</c:v>
                </c:pt>
                <c:pt idx="12">
                  <c:v>-6.5277886868098989</c:v>
                </c:pt>
                <c:pt idx="13">
                  <c:v>-7.3901164286990593</c:v>
                </c:pt>
                <c:pt idx="14">
                  <c:v>-6.6486667517829119</c:v>
                </c:pt>
                <c:pt idx="16">
                  <c:v>-4.8418762617973101</c:v>
                </c:pt>
                <c:pt idx="17">
                  <c:v>-3.3151360250917605</c:v>
                </c:pt>
                <c:pt idx="18">
                  <c:v>-4.1462453451735826</c:v>
                </c:pt>
              </c:numCache>
            </c:numRef>
          </c:val>
          <c:extLst>
            <c:ext xmlns:c16="http://schemas.microsoft.com/office/drawing/2014/chart" uri="{C3380CC4-5D6E-409C-BE32-E72D297353CC}">
              <c16:uniqueId val="{00000003-BA1F-4AE0-922E-6C3AE8227A75}"/>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Förändring (procentenheter)</a:t>
                </a:r>
              </a:p>
            </c:rich>
          </c:tx>
          <c:overlay val="0"/>
        </c:title>
        <c:numFmt formatCode="0" sourceLinked="1"/>
        <c:majorTickMark val="out"/>
        <c:minorTickMark val="none"/>
        <c:tickLblPos val="nextTo"/>
        <c:crossAx val="252956032"/>
        <c:crosses val="autoZero"/>
        <c:crossBetween val="between"/>
      </c:valAx>
    </c:plotArea>
    <c:legend>
      <c:legendPos val="r"/>
      <c:layout>
        <c:manualLayout>
          <c:xMode val="edge"/>
          <c:yMode val="edge"/>
          <c:x val="0.22280542757103947"/>
          <c:y val="1.6862377212500872E-2"/>
          <c:w val="0.58632455263504124"/>
          <c:h val="9.7178697967949271E-2"/>
        </c:manualLayout>
      </c:layou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5'!$B$2</c:f>
              <c:strCache>
                <c:ptCount val="1"/>
                <c:pt idx="0">
                  <c:v>Enskilda</c:v>
                </c:pt>
              </c:strCache>
            </c:strRef>
          </c:tx>
          <c:spPr>
            <a:solidFill>
              <a:schemeClr val="accent6">
                <a:lumMod val="40000"/>
                <a:lumOff val="60000"/>
              </a:schemeClr>
            </a:solidFill>
            <a:ln>
              <a:noFill/>
            </a:ln>
            <a:effectLst/>
          </c:spPr>
          <c:invertIfNegative val="0"/>
          <c:cat>
            <c:strRef>
              <c:f>'Figur 5'!$A$3:$A$10</c:f>
              <c:strCache>
                <c:ptCount val="8"/>
                <c:pt idx="0">
                  <c:v>0-20</c:v>
                </c:pt>
                <c:pt idx="1">
                  <c:v>21-40</c:v>
                </c:pt>
                <c:pt idx="2">
                  <c:v>41-60</c:v>
                </c:pt>
                <c:pt idx="3">
                  <c:v>61-80</c:v>
                </c:pt>
                <c:pt idx="4">
                  <c:v>81-100</c:v>
                </c:pt>
                <c:pt idx="5">
                  <c:v>101-120</c:v>
                </c:pt>
                <c:pt idx="6">
                  <c:v>121-160</c:v>
                </c:pt>
                <c:pt idx="7">
                  <c:v>161+</c:v>
                </c:pt>
              </c:strCache>
            </c:strRef>
          </c:cat>
          <c:val>
            <c:numRef>
              <c:f>'Figur 5'!$B$3:$B$10</c:f>
              <c:numCache>
                <c:formatCode>0%</c:formatCode>
                <c:ptCount val="8"/>
                <c:pt idx="0">
                  <c:v>0.22590526342882652</c:v>
                </c:pt>
                <c:pt idx="1">
                  <c:v>0.19917322842609136</c:v>
                </c:pt>
                <c:pt idx="2">
                  <c:v>0.18452967246970747</c:v>
                </c:pt>
                <c:pt idx="3">
                  <c:v>0.12563712346073452</c:v>
                </c:pt>
                <c:pt idx="4">
                  <c:v>8.7235163751484546E-2</c:v>
                </c:pt>
                <c:pt idx="5">
                  <c:v>6.5205914169135154E-2</c:v>
                </c:pt>
                <c:pt idx="6">
                  <c:v>8.7571092668774692E-2</c:v>
                </c:pt>
                <c:pt idx="7">
                  <c:v>2.4742541625245872E-2</c:v>
                </c:pt>
              </c:numCache>
            </c:numRef>
          </c:val>
          <c:extLst>
            <c:ext xmlns:c16="http://schemas.microsoft.com/office/drawing/2014/chart" uri="{C3380CC4-5D6E-409C-BE32-E72D297353CC}">
              <c16:uniqueId val="{00000000-FAB1-42E7-91DE-0E66565C03AF}"/>
            </c:ext>
          </c:extLst>
        </c:ser>
        <c:ser>
          <c:idx val="1"/>
          <c:order val="1"/>
          <c:tx>
            <c:strRef>
              <c:f>'Figur 5'!$C$2</c:f>
              <c:strCache>
                <c:ptCount val="1"/>
                <c:pt idx="0">
                  <c:v>Övriga</c:v>
                </c:pt>
              </c:strCache>
            </c:strRef>
          </c:tx>
          <c:spPr>
            <a:solidFill>
              <a:schemeClr val="accent6">
                <a:lumMod val="75000"/>
              </a:schemeClr>
            </a:solidFill>
            <a:ln>
              <a:noFill/>
            </a:ln>
            <a:effectLst/>
          </c:spPr>
          <c:invertIfNegative val="0"/>
          <c:cat>
            <c:strRef>
              <c:f>'Figur 5'!$A$3:$A$10</c:f>
              <c:strCache>
                <c:ptCount val="8"/>
                <c:pt idx="0">
                  <c:v>0-20</c:v>
                </c:pt>
                <c:pt idx="1">
                  <c:v>21-40</c:v>
                </c:pt>
                <c:pt idx="2">
                  <c:v>41-60</c:v>
                </c:pt>
                <c:pt idx="3">
                  <c:v>61-80</c:v>
                </c:pt>
                <c:pt idx="4">
                  <c:v>81-100</c:v>
                </c:pt>
                <c:pt idx="5">
                  <c:v>101-120</c:v>
                </c:pt>
                <c:pt idx="6">
                  <c:v>121-160</c:v>
                </c:pt>
                <c:pt idx="7">
                  <c:v>161+</c:v>
                </c:pt>
              </c:strCache>
            </c:strRef>
          </c:cat>
          <c:val>
            <c:numRef>
              <c:f>'Figur 5'!$C$3:$C$10</c:f>
              <c:numCache>
                <c:formatCode>0%</c:formatCode>
                <c:ptCount val="8"/>
                <c:pt idx="0">
                  <c:v>0.21141595170436103</c:v>
                </c:pt>
                <c:pt idx="1">
                  <c:v>0.20813618165310152</c:v>
                </c:pt>
                <c:pt idx="2">
                  <c:v>0.21910622593053475</c:v>
                </c:pt>
                <c:pt idx="3">
                  <c:v>0.12007768452949759</c:v>
                </c:pt>
                <c:pt idx="4">
                  <c:v>6.1843855199400569E-2</c:v>
                </c:pt>
                <c:pt idx="5">
                  <c:v>5.0193238887044765E-2</c:v>
                </c:pt>
                <c:pt idx="6">
                  <c:v>8.8587425350630911E-2</c:v>
                </c:pt>
                <c:pt idx="7">
                  <c:v>4.0639436745428942E-2</c:v>
                </c:pt>
              </c:numCache>
            </c:numRef>
          </c:val>
          <c:extLst>
            <c:ext xmlns:c16="http://schemas.microsoft.com/office/drawing/2014/chart" uri="{C3380CC4-5D6E-409C-BE32-E72D297353CC}">
              <c16:uniqueId val="{00000001-FAB1-42E7-91DE-0E66565C03AF}"/>
            </c:ext>
          </c:extLst>
        </c:ser>
        <c:dLbls>
          <c:showLegendKey val="0"/>
          <c:showVal val="0"/>
          <c:showCatName val="0"/>
          <c:showSerName val="0"/>
          <c:showPercent val="0"/>
          <c:showBubbleSize val="0"/>
        </c:dLbls>
        <c:gapWidth val="219"/>
        <c:overlap val="-27"/>
        <c:axId val="1759049647"/>
        <c:axId val="1759045487"/>
      </c:barChart>
      <c:catAx>
        <c:axId val="17590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5487"/>
        <c:crosses val="autoZero"/>
        <c:auto val="1"/>
        <c:lblAlgn val="ctr"/>
        <c:lblOffset val="100"/>
        <c:noMultiLvlLbl val="0"/>
      </c:catAx>
      <c:valAx>
        <c:axId val="1759045487"/>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9647"/>
        <c:crosses val="autoZero"/>
        <c:crossBetween val="between"/>
      </c:valAx>
      <c:spPr>
        <a:noFill/>
        <a:ln>
          <a:noFill/>
        </a:ln>
        <a:effectLst/>
      </c:spPr>
    </c:plotArea>
    <c:legend>
      <c:legendPos val="t"/>
      <c:layout>
        <c:manualLayout>
          <c:xMode val="edge"/>
          <c:yMode val="edge"/>
          <c:x val="0.63591119860017498"/>
          <c:y val="5.5555555555555552E-2"/>
          <c:w val="0.2448442694663167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33-35'!$A$3</c:f>
              <c:strCache>
                <c:ptCount val="1"/>
                <c:pt idx="0">
                  <c:v>Norra Norrland</c:v>
                </c:pt>
              </c:strCache>
            </c:strRef>
          </c:tx>
          <c:spPr>
            <a:solidFill>
              <a:schemeClr val="accent6">
                <a:lumMod val="20000"/>
                <a:lumOff val="8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33-35'!$B$3:$I$3</c:f>
              <c:numCache>
                <c:formatCode>0</c:formatCode>
                <c:ptCount val="8"/>
                <c:pt idx="0">
                  <c:v>12.273363735805662</c:v>
                </c:pt>
                <c:pt idx="1">
                  <c:v>17.879344029986992</c:v>
                </c:pt>
                <c:pt idx="2">
                  <c:v>23.006969624846079</c:v>
                </c:pt>
                <c:pt idx="3">
                  <c:v>20.150828851988599</c:v>
                </c:pt>
                <c:pt idx="4">
                  <c:v>13.325200554606816</c:v>
                </c:pt>
                <c:pt idx="5">
                  <c:v>7.1714433109135545</c:v>
                </c:pt>
                <c:pt idx="6">
                  <c:v>4.9736973850939776</c:v>
                </c:pt>
                <c:pt idx="7">
                  <c:v>1.2191525067583235</c:v>
                </c:pt>
              </c:numCache>
            </c:numRef>
          </c:val>
          <c:extLst>
            <c:ext xmlns:c16="http://schemas.microsoft.com/office/drawing/2014/chart" uri="{C3380CC4-5D6E-409C-BE32-E72D297353CC}">
              <c16:uniqueId val="{00000000-5DDF-4F5F-9D63-D393A6A7FED9}"/>
            </c:ext>
          </c:extLst>
        </c:ser>
        <c:ser>
          <c:idx val="1"/>
          <c:order val="1"/>
          <c:tx>
            <c:strRef>
              <c:f>'Figur 33-35'!$A$4</c:f>
              <c:strCache>
                <c:ptCount val="1"/>
                <c:pt idx="0">
                  <c:v>Södra Norrland</c:v>
                </c:pt>
              </c:strCache>
            </c:strRef>
          </c:tx>
          <c:spPr>
            <a:solidFill>
              <a:schemeClr val="accent6">
                <a:lumMod val="40000"/>
                <a:lumOff val="6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33-35'!$B$4:$I$4</c:f>
              <c:numCache>
                <c:formatCode>0</c:formatCode>
                <c:ptCount val="8"/>
                <c:pt idx="0">
                  <c:v>9.3364893512110712</c:v>
                </c:pt>
                <c:pt idx="1">
                  <c:v>15.085499834862818</c:v>
                </c:pt>
                <c:pt idx="2">
                  <c:v>19.595394614181242</c:v>
                </c:pt>
                <c:pt idx="3">
                  <c:v>19.787363451971068</c:v>
                </c:pt>
                <c:pt idx="4">
                  <c:v>15.505123431872963</c:v>
                </c:pt>
                <c:pt idx="5">
                  <c:v>9.7530050440133689</c:v>
                </c:pt>
                <c:pt idx="6">
                  <c:v>8.098865684940737</c:v>
                </c:pt>
                <c:pt idx="7">
                  <c:v>2.8382585869467332</c:v>
                </c:pt>
              </c:numCache>
            </c:numRef>
          </c:val>
          <c:extLst>
            <c:ext xmlns:c16="http://schemas.microsoft.com/office/drawing/2014/chart" uri="{C3380CC4-5D6E-409C-BE32-E72D297353CC}">
              <c16:uniqueId val="{00000001-5DDF-4F5F-9D63-D393A6A7FED9}"/>
            </c:ext>
          </c:extLst>
        </c:ser>
        <c:ser>
          <c:idx val="2"/>
          <c:order val="2"/>
          <c:tx>
            <c:strRef>
              <c:f>'Figur 33-35'!$A$5</c:f>
              <c:strCache>
                <c:ptCount val="1"/>
                <c:pt idx="0">
                  <c:v>Svealand</c:v>
                </c:pt>
              </c:strCache>
            </c:strRef>
          </c:tx>
          <c:spPr>
            <a:solidFill>
              <a:schemeClr val="accent6">
                <a:lumMod val="60000"/>
                <a:lumOff val="4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33-35'!$B$5:$I$5</c:f>
              <c:numCache>
                <c:formatCode>0</c:formatCode>
                <c:ptCount val="8"/>
                <c:pt idx="0">
                  <c:v>6.3778447677155317</c:v>
                </c:pt>
                <c:pt idx="1">
                  <c:v>10.886534978947417</c:v>
                </c:pt>
                <c:pt idx="2">
                  <c:v>16.478293382489838</c:v>
                </c:pt>
                <c:pt idx="3">
                  <c:v>18.433213092490984</c:v>
                </c:pt>
                <c:pt idx="4">
                  <c:v>16.859273533123567</c:v>
                </c:pt>
                <c:pt idx="5">
                  <c:v>12.568178796236426</c:v>
                </c:pt>
                <c:pt idx="6">
                  <c:v>12.816825141160191</c:v>
                </c:pt>
                <c:pt idx="7">
                  <c:v>5.5798363078360618</c:v>
                </c:pt>
              </c:numCache>
            </c:numRef>
          </c:val>
          <c:extLst>
            <c:ext xmlns:c16="http://schemas.microsoft.com/office/drawing/2014/chart" uri="{C3380CC4-5D6E-409C-BE32-E72D297353CC}">
              <c16:uniqueId val="{00000002-5DDF-4F5F-9D63-D393A6A7FED9}"/>
            </c:ext>
          </c:extLst>
        </c:ser>
        <c:ser>
          <c:idx val="3"/>
          <c:order val="3"/>
          <c:tx>
            <c:strRef>
              <c:f>'Figur 33-35'!$A$6</c:f>
              <c:strCache>
                <c:ptCount val="1"/>
                <c:pt idx="0">
                  <c:v>Götaland</c:v>
                </c:pt>
              </c:strCache>
            </c:strRef>
          </c:tx>
          <c:spPr>
            <a:solidFill>
              <a:schemeClr val="accent6">
                <a:lumMod val="75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33-35'!$B$6:$I$6</c:f>
              <c:numCache>
                <c:formatCode>0</c:formatCode>
                <c:ptCount val="8"/>
                <c:pt idx="0">
                  <c:v>5.2293944754899879</c:v>
                </c:pt>
                <c:pt idx="1">
                  <c:v>8.0284136744281991</c:v>
                </c:pt>
                <c:pt idx="2">
                  <c:v>12.208517399848223</c:v>
                </c:pt>
                <c:pt idx="3">
                  <c:v>15.520359194011471</c:v>
                </c:pt>
                <c:pt idx="4">
                  <c:v>16.448074224182935</c:v>
                </c:pt>
                <c:pt idx="5">
                  <c:v>13.836826052891057</c:v>
                </c:pt>
                <c:pt idx="6">
                  <c:v>17.93914655011703</c:v>
                </c:pt>
                <c:pt idx="7">
                  <c:v>10.789268429031086</c:v>
                </c:pt>
              </c:numCache>
            </c:numRef>
          </c:val>
          <c:extLst>
            <c:ext xmlns:c16="http://schemas.microsoft.com/office/drawing/2014/chart" uri="{C3380CC4-5D6E-409C-BE32-E72D297353CC}">
              <c16:uniqueId val="{00000003-5DDF-4F5F-9D63-D393A6A7FED9}"/>
            </c:ext>
          </c:extLst>
        </c:ser>
        <c:ser>
          <c:idx val="4"/>
          <c:order val="4"/>
          <c:tx>
            <c:strRef>
              <c:f>'Figur 33-35'!$A$7</c:f>
              <c:strCache>
                <c:ptCount val="1"/>
                <c:pt idx="0">
                  <c:v>Hela landet</c:v>
                </c:pt>
              </c:strCache>
            </c:strRef>
          </c:tx>
          <c:spPr>
            <a:solidFill>
              <a:schemeClr val="accent2">
                <a:lumMod val="75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33-35'!$B$7:$I$7</c:f>
              <c:numCache>
                <c:formatCode>0</c:formatCode>
                <c:ptCount val="8"/>
                <c:pt idx="0">
                  <c:v>8.0742779446450648</c:v>
                </c:pt>
                <c:pt idx="1">
                  <c:v>12.652296830788071</c:v>
                </c:pt>
                <c:pt idx="2">
                  <c:v>17.475521931143778</c:v>
                </c:pt>
                <c:pt idx="3">
                  <c:v>18.327644099084626</c:v>
                </c:pt>
                <c:pt idx="4">
                  <c:v>15.639196021508294</c:v>
                </c:pt>
                <c:pt idx="5">
                  <c:v>11.04940716243558</c:v>
                </c:pt>
                <c:pt idx="6">
                  <c:v>11.372119689555245</c:v>
                </c:pt>
                <c:pt idx="7">
                  <c:v>5.4095363208393366</c:v>
                </c:pt>
              </c:numCache>
            </c:numRef>
          </c:val>
          <c:extLst>
            <c:ext xmlns:c16="http://schemas.microsoft.com/office/drawing/2014/chart" uri="{C3380CC4-5D6E-409C-BE32-E72D297353CC}">
              <c16:uniqueId val="{00000004-5DDF-4F5F-9D63-D393A6A7FED9}"/>
            </c:ext>
          </c:extLst>
        </c:ser>
        <c:dLbls>
          <c:showLegendKey val="0"/>
          <c:showVal val="0"/>
          <c:showCatName val="0"/>
          <c:showSerName val="0"/>
          <c:showPercent val="0"/>
          <c:showBubbleSize val="0"/>
        </c:dLbls>
        <c:gapWidth val="219"/>
        <c:overlap val="-24"/>
        <c:axId val="561411951"/>
        <c:axId val="561412367"/>
      </c:barChart>
      <c:catAx>
        <c:axId val="5614119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Diameterklass (cm)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1412367"/>
        <c:crosses val="autoZero"/>
        <c:auto val="1"/>
        <c:lblAlgn val="ctr"/>
        <c:lblOffset val="100"/>
        <c:noMultiLvlLbl val="0"/>
      </c:catAx>
      <c:valAx>
        <c:axId val="561412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Andel av totalt</a:t>
                </a:r>
                <a:r>
                  <a:rPr lang="sv-SE" baseline="0"/>
                  <a:t> virkesförråd</a:t>
                </a:r>
                <a:r>
                  <a:rPr lang="sv-SE"/>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14119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39'!$B$1</c:f>
              <c:strCache>
                <c:ptCount val="1"/>
                <c:pt idx="0">
                  <c:v>Milj m3sk</c:v>
                </c:pt>
              </c:strCache>
            </c:strRef>
          </c:tx>
          <c:spPr>
            <a:ln w="28575" cap="rnd">
              <a:solidFill>
                <a:schemeClr val="accent1"/>
              </a:solidFill>
              <a:round/>
            </a:ln>
            <a:effectLst/>
          </c:spPr>
          <c:marker>
            <c:symbol val="none"/>
          </c:marker>
          <c:dPt>
            <c:idx val="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00-8C0F-40C2-A622-02AB5067F0FD}"/>
              </c:ext>
            </c:extLst>
          </c:dPt>
          <c:dPt>
            <c:idx val="3"/>
            <c:marker>
              <c:symbol val="none"/>
            </c:marker>
            <c:bubble3D val="0"/>
            <c:spPr>
              <a:ln w="28575" cap="rnd">
                <a:solidFill>
                  <a:schemeClr val="bg1"/>
                </a:solidFill>
                <a:round/>
              </a:ln>
              <a:effectLst/>
            </c:spPr>
            <c:extLst>
              <c:ext xmlns:c16="http://schemas.microsoft.com/office/drawing/2014/chart" uri="{C3380CC4-5D6E-409C-BE32-E72D297353CC}">
                <c16:uniqueId val="{00000002-8C0F-40C2-A622-02AB5067F0FD}"/>
              </c:ext>
            </c:extLst>
          </c:dPt>
          <c:dPt>
            <c:idx val="5"/>
            <c:marker>
              <c:symbol val="none"/>
            </c:marker>
            <c:bubble3D val="0"/>
            <c:spPr>
              <a:ln w="28575" cap="rnd">
                <a:solidFill>
                  <a:schemeClr val="bg1"/>
                </a:solidFill>
                <a:round/>
              </a:ln>
              <a:effectLst/>
            </c:spPr>
            <c:extLst>
              <c:ext xmlns:c16="http://schemas.microsoft.com/office/drawing/2014/chart" uri="{C3380CC4-5D6E-409C-BE32-E72D297353CC}">
                <c16:uniqueId val="{00000004-8C0F-40C2-A622-02AB5067F0FD}"/>
              </c:ext>
            </c:extLst>
          </c:dPt>
          <c:dPt>
            <c:idx val="7"/>
            <c:marker>
              <c:symbol val="none"/>
            </c:marker>
            <c:bubble3D val="0"/>
            <c:spPr>
              <a:ln w="28575" cap="rnd">
                <a:solidFill>
                  <a:schemeClr val="bg1"/>
                </a:solidFill>
                <a:round/>
              </a:ln>
              <a:effectLst/>
            </c:spPr>
            <c:extLst>
              <c:ext xmlns:c16="http://schemas.microsoft.com/office/drawing/2014/chart" uri="{C3380CC4-5D6E-409C-BE32-E72D297353CC}">
                <c16:uniqueId val="{00000006-8C0F-40C2-A622-02AB5067F0FD}"/>
              </c:ext>
            </c:extLst>
          </c:dPt>
          <c:dPt>
            <c:idx val="9"/>
            <c:marker>
              <c:symbol val="none"/>
            </c:marker>
            <c:bubble3D val="0"/>
            <c:spPr>
              <a:ln w="28575" cap="rnd">
                <a:solidFill>
                  <a:schemeClr val="bg1"/>
                </a:solidFill>
                <a:round/>
              </a:ln>
              <a:effectLst/>
            </c:spPr>
            <c:extLst>
              <c:ext xmlns:c16="http://schemas.microsoft.com/office/drawing/2014/chart" uri="{C3380CC4-5D6E-409C-BE32-E72D297353CC}">
                <c16:uniqueId val="{00000008-8C0F-40C2-A622-02AB5067F0FD}"/>
              </c:ext>
            </c:extLst>
          </c:dPt>
          <c:dPt>
            <c:idx val="11"/>
            <c:marker>
              <c:symbol val="none"/>
            </c:marker>
            <c:bubble3D val="0"/>
            <c:spPr>
              <a:ln w="28575" cap="rnd">
                <a:solidFill>
                  <a:schemeClr val="bg1"/>
                </a:solidFill>
                <a:round/>
              </a:ln>
              <a:effectLst/>
            </c:spPr>
            <c:extLst>
              <c:ext xmlns:c16="http://schemas.microsoft.com/office/drawing/2014/chart" uri="{C3380CC4-5D6E-409C-BE32-E72D297353CC}">
                <c16:uniqueId val="{0000000A-8C0F-40C2-A622-02AB5067F0FD}"/>
              </c:ext>
            </c:extLst>
          </c:dPt>
          <c:dPt>
            <c:idx val="13"/>
            <c:marker>
              <c:symbol val="none"/>
            </c:marker>
            <c:bubble3D val="0"/>
            <c:spPr>
              <a:ln w="28575" cap="rnd">
                <a:solidFill>
                  <a:schemeClr val="bg1"/>
                </a:solidFill>
                <a:round/>
              </a:ln>
              <a:effectLst/>
            </c:spPr>
            <c:extLst>
              <c:ext xmlns:c16="http://schemas.microsoft.com/office/drawing/2014/chart" uri="{C3380CC4-5D6E-409C-BE32-E72D297353CC}">
                <c16:uniqueId val="{0000000C-8C0F-40C2-A622-02AB5067F0FD}"/>
              </c:ext>
            </c:extLst>
          </c:dPt>
          <c:dPt>
            <c:idx val="15"/>
            <c:marker>
              <c:symbol val="none"/>
            </c:marker>
            <c:bubble3D val="0"/>
            <c:spPr>
              <a:ln w="28575" cap="rnd">
                <a:solidFill>
                  <a:schemeClr val="bg1"/>
                </a:solidFill>
                <a:round/>
              </a:ln>
              <a:effectLst/>
            </c:spPr>
            <c:extLst>
              <c:ext xmlns:c16="http://schemas.microsoft.com/office/drawing/2014/chart" uri="{C3380CC4-5D6E-409C-BE32-E72D297353CC}">
                <c16:uniqueId val="{0000000E-8C0F-40C2-A622-02AB5067F0FD}"/>
              </c:ext>
            </c:extLst>
          </c:dPt>
          <c:dPt>
            <c:idx val="17"/>
            <c:marker>
              <c:symbol val="none"/>
            </c:marker>
            <c:bubble3D val="0"/>
            <c:spPr>
              <a:ln w="28575" cap="rnd">
                <a:solidFill>
                  <a:schemeClr val="bg1"/>
                </a:solidFill>
                <a:round/>
              </a:ln>
              <a:effectLst/>
            </c:spPr>
            <c:extLst>
              <c:ext xmlns:c16="http://schemas.microsoft.com/office/drawing/2014/chart" uri="{C3380CC4-5D6E-409C-BE32-E72D297353CC}">
                <c16:uniqueId val="{00000010-8C0F-40C2-A622-02AB5067F0FD}"/>
              </c:ext>
            </c:extLst>
          </c:dPt>
          <c:dPt>
            <c:idx val="19"/>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1-8C0F-40C2-A622-02AB5067F0FD}"/>
              </c:ext>
            </c:extLst>
          </c:dPt>
          <c:dPt>
            <c:idx val="22"/>
            <c:marker>
              <c:symbol val="none"/>
            </c:marker>
            <c:bubble3D val="0"/>
            <c:spPr>
              <a:ln w="28575" cap="rnd">
                <a:solidFill>
                  <a:schemeClr val="bg1"/>
                </a:solidFill>
                <a:round/>
              </a:ln>
              <a:effectLst/>
            </c:spPr>
            <c:extLst>
              <c:ext xmlns:c16="http://schemas.microsoft.com/office/drawing/2014/chart" uri="{C3380CC4-5D6E-409C-BE32-E72D297353CC}">
                <c16:uniqueId val="{00000013-8C0F-40C2-A622-02AB5067F0FD}"/>
              </c:ext>
            </c:extLst>
          </c:dPt>
          <c:dPt>
            <c:idx val="24"/>
            <c:marker>
              <c:symbol val="none"/>
            </c:marker>
            <c:bubble3D val="0"/>
            <c:spPr>
              <a:ln w="28575" cap="rnd">
                <a:solidFill>
                  <a:schemeClr val="bg1"/>
                </a:solidFill>
                <a:round/>
              </a:ln>
              <a:effectLst/>
            </c:spPr>
            <c:extLst>
              <c:ext xmlns:c16="http://schemas.microsoft.com/office/drawing/2014/chart" uri="{C3380CC4-5D6E-409C-BE32-E72D297353CC}">
                <c16:uniqueId val="{00000015-8C0F-40C2-A622-02AB5067F0FD}"/>
              </c:ext>
            </c:extLst>
          </c:dPt>
          <c:dPt>
            <c:idx val="26"/>
            <c:marker>
              <c:symbol val="none"/>
            </c:marker>
            <c:bubble3D val="0"/>
            <c:spPr>
              <a:ln w="28575" cap="rnd">
                <a:solidFill>
                  <a:schemeClr val="bg1"/>
                </a:solidFill>
                <a:round/>
              </a:ln>
              <a:effectLst/>
            </c:spPr>
            <c:extLst>
              <c:ext xmlns:c16="http://schemas.microsoft.com/office/drawing/2014/chart" uri="{C3380CC4-5D6E-409C-BE32-E72D297353CC}">
                <c16:uniqueId val="{00000017-8C0F-40C2-A622-02AB5067F0FD}"/>
              </c:ext>
            </c:extLst>
          </c:dPt>
          <c:dPt>
            <c:idx val="28"/>
            <c:marker>
              <c:symbol val="none"/>
            </c:marker>
            <c:bubble3D val="0"/>
            <c:spPr>
              <a:ln w="28575" cap="rnd">
                <a:solidFill>
                  <a:schemeClr val="bg1"/>
                </a:solidFill>
                <a:round/>
              </a:ln>
              <a:effectLst/>
            </c:spPr>
            <c:extLst>
              <c:ext xmlns:c16="http://schemas.microsoft.com/office/drawing/2014/chart" uri="{C3380CC4-5D6E-409C-BE32-E72D297353CC}">
                <c16:uniqueId val="{00000019-8C0F-40C2-A622-02AB5067F0FD}"/>
              </c:ext>
            </c:extLst>
          </c:dPt>
          <c:dPt>
            <c:idx val="29"/>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A-8C0F-40C2-A622-02AB5067F0FD}"/>
              </c:ext>
            </c:extLst>
          </c:dPt>
          <c:dPt>
            <c:idx val="4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1C-8C0F-40C2-A622-02AB5067F0FD}"/>
              </c:ext>
            </c:extLst>
          </c:dPt>
          <c:dPt>
            <c:idx val="4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1E-8C0F-40C2-A622-02AB5067F0FD}"/>
              </c:ext>
            </c:extLst>
          </c:dPt>
          <c:dPt>
            <c:idx val="4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0-8C0F-40C2-A622-02AB5067F0FD}"/>
              </c:ext>
            </c:extLst>
          </c:dPt>
          <c:dPt>
            <c:idx val="5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2-8C0F-40C2-A622-02AB5067F0FD}"/>
              </c:ext>
            </c:extLst>
          </c:dPt>
          <c:dPt>
            <c:idx val="5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4-8C0F-40C2-A622-02AB5067F0FD}"/>
              </c:ext>
            </c:extLst>
          </c:dPt>
          <c:dPt>
            <c:idx val="5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6-8C0F-40C2-A622-02AB5067F0FD}"/>
              </c:ext>
            </c:extLst>
          </c:dPt>
          <c:dPt>
            <c:idx val="5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8-8C0F-40C2-A622-02AB5067F0FD}"/>
              </c:ext>
            </c:extLst>
          </c:dPt>
          <c:dPt>
            <c:idx val="5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A-8C0F-40C2-A622-02AB5067F0FD}"/>
              </c:ext>
            </c:extLst>
          </c:dPt>
          <c:dPt>
            <c:idx val="5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C-8C0F-40C2-A622-02AB5067F0FD}"/>
              </c:ext>
            </c:extLst>
          </c:dPt>
          <c:dPt>
            <c:idx val="5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E-8C0F-40C2-A622-02AB5067F0FD}"/>
              </c:ext>
            </c:extLst>
          </c:dPt>
          <c:dPt>
            <c:idx val="5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0-8C0F-40C2-A622-02AB5067F0FD}"/>
              </c:ext>
            </c:extLst>
          </c:dPt>
          <c:dPt>
            <c:idx val="5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2-8C0F-40C2-A622-02AB5067F0FD}"/>
              </c:ext>
            </c:extLst>
          </c:dPt>
          <c:dPt>
            <c:idx val="5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4-8C0F-40C2-A622-02AB5067F0FD}"/>
              </c:ext>
            </c:extLst>
          </c:dPt>
          <c:dPt>
            <c:idx val="6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6-8C0F-40C2-A622-02AB5067F0FD}"/>
              </c:ext>
            </c:extLst>
          </c:dPt>
          <c:dPt>
            <c:idx val="6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8-8C0F-40C2-A622-02AB5067F0FD}"/>
              </c:ext>
            </c:extLst>
          </c:dPt>
          <c:dPt>
            <c:idx val="6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A-8C0F-40C2-A622-02AB5067F0FD}"/>
              </c:ext>
            </c:extLst>
          </c:dPt>
          <c:dPt>
            <c:idx val="6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C-8C0F-40C2-A622-02AB5067F0FD}"/>
              </c:ext>
            </c:extLst>
          </c:dPt>
          <c:dPt>
            <c:idx val="6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E-8C0F-40C2-A622-02AB5067F0FD}"/>
              </c:ext>
            </c:extLst>
          </c:dPt>
          <c:dPt>
            <c:idx val="6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0-8C0F-40C2-A622-02AB5067F0FD}"/>
              </c:ext>
            </c:extLst>
          </c:dPt>
          <c:dPt>
            <c:idx val="6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2-8C0F-40C2-A622-02AB5067F0FD}"/>
              </c:ext>
            </c:extLst>
          </c:dPt>
          <c:dPt>
            <c:idx val="6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4-8C0F-40C2-A622-02AB5067F0FD}"/>
              </c:ext>
            </c:extLst>
          </c:dPt>
          <c:dPt>
            <c:idx val="6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6-8C0F-40C2-A622-02AB5067F0FD}"/>
              </c:ext>
            </c:extLst>
          </c:dPt>
          <c:dPt>
            <c:idx val="6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8-8C0F-40C2-A622-02AB5067F0FD}"/>
              </c:ext>
            </c:extLst>
          </c:dPt>
          <c:dPt>
            <c:idx val="7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A-8C0F-40C2-A622-02AB5067F0FD}"/>
              </c:ext>
            </c:extLst>
          </c:dPt>
          <c:dPt>
            <c:idx val="7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C-8C0F-40C2-A622-02AB5067F0FD}"/>
              </c:ext>
            </c:extLst>
          </c:dPt>
          <c:dPt>
            <c:idx val="7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E-8C0F-40C2-A622-02AB5067F0FD}"/>
              </c:ext>
            </c:extLst>
          </c:dPt>
          <c:dPt>
            <c:idx val="7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0-8C0F-40C2-A622-02AB5067F0FD}"/>
              </c:ext>
            </c:extLst>
          </c:dPt>
          <c:dPt>
            <c:idx val="7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2-8C0F-40C2-A622-02AB5067F0FD}"/>
              </c:ext>
            </c:extLst>
          </c:dPt>
          <c:dPt>
            <c:idx val="7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4-8C0F-40C2-A622-02AB5067F0FD}"/>
              </c:ext>
            </c:extLst>
          </c:dPt>
          <c:dPt>
            <c:idx val="7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6-8C0F-40C2-A622-02AB5067F0FD}"/>
              </c:ext>
            </c:extLst>
          </c:dPt>
          <c:dPt>
            <c:idx val="7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8-8C0F-40C2-A622-02AB5067F0FD}"/>
              </c:ext>
            </c:extLst>
          </c:dPt>
          <c:dPt>
            <c:idx val="7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A-8C0F-40C2-A622-02AB5067F0FD}"/>
              </c:ext>
            </c:extLst>
          </c:dPt>
          <c:dPt>
            <c:idx val="7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C-8C0F-40C2-A622-02AB5067F0FD}"/>
              </c:ext>
            </c:extLst>
          </c:dPt>
          <c:dPt>
            <c:idx val="96"/>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5E-8C0F-40C2-A622-02AB5067F0FD}"/>
              </c:ext>
            </c:extLst>
          </c:dPt>
          <c:dPt>
            <c:idx val="97"/>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60-8C0F-40C2-A622-02AB5067F0FD}"/>
              </c:ext>
            </c:extLst>
          </c:dPt>
          <c:dPt>
            <c:idx val="98"/>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62-8C0F-40C2-A622-02AB5067F0FD}"/>
              </c:ext>
            </c:extLst>
          </c:dPt>
          <c:cat>
            <c:numRef>
              <c:f>'Figur 39'!$A$2:$A$100</c:f>
              <c:numCache>
                <c:formatCode>General</c:formatCode>
                <c:ptCount val="99"/>
                <c:pt idx="0">
                  <c:v>1923</c:v>
                </c:pt>
                <c:pt idx="1">
                  <c:v>1924</c:v>
                </c:pt>
                <c:pt idx="2">
                  <c:v>1925</c:v>
                </c:pt>
                <c:pt idx="3">
                  <c:v>1926</c:v>
                </c:pt>
                <c:pt idx="4">
                  <c:v>1927</c:v>
                </c:pt>
                <c:pt idx="5">
                  <c:v>1928</c:v>
                </c:pt>
                <c:pt idx="6">
                  <c:v>1929</c:v>
                </c:pt>
                <c:pt idx="7">
                  <c:v>1930</c:v>
                </c:pt>
                <c:pt idx="8">
                  <c:v>1931</c:v>
                </c:pt>
                <c:pt idx="9">
                  <c:v>1932</c:v>
                </c:pt>
                <c:pt idx="10">
                  <c:v>1933</c:v>
                </c:pt>
                <c:pt idx="11">
                  <c:v>1934</c:v>
                </c:pt>
                <c:pt idx="12">
                  <c:v>1935</c:v>
                </c:pt>
                <c:pt idx="13">
                  <c:v>1936</c:v>
                </c:pt>
                <c:pt idx="14">
                  <c:v>1937</c:v>
                </c:pt>
                <c:pt idx="15">
                  <c:v>1938</c:v>
                </c:pt>
                <c:pt idx="16">
                  <c:v>1939</c:v>
                </c:pt>
                <c:pt idx="17">
                  <c:v>1940</c:v>
                </c:pt>
                <c:pt idx="18">
                  <c:v>1941</c:v>
                </c:pt>
                <c:pt idx="19">
                  <c:v>1942</c:v>
                </c:pt>
                <c:pt idx="20">
                  <c:v>1943</c:v>
                </c:pt>
                <c:pt idx="21">
                  <c:v>1944</c:v>
                </c:pt>
                <c:pt idx="22">
                  <c:v>1945</c:v>
                </c:pt>
                <c:pt idx="23">
                  <c:v>1946</c:v>
                </c:pt>
                <c:pt idx="24">
                  <c:v>1947</c:v>
                </c:pt>
                <c:pt idx="25">
                  <c:v>1948</c:v>
                </c:pt>
                <c:pt idx="26">
                  <c:v>1949</c:v>
                </c:pt>
                <c:pt idx="27">
                  <c:v>1950</c:v>
                </c:pt>
                <c:pt idx="28">
                  <c:v>1951</c:v>
                </c:pt>
                <c:pt idx="29">
                  <c:v>1952</c:v>
                </c:pt>
                <c:pt idx="30">
                  <c:v>1953</c:v>
                </c:pt>
                <c:pt idx="31">
                  <c:v>1954</c:v>
                </c:pt>
                <c:pt idx="32">
                  <c:v>1955</c:v>
                </c:pt>
                <c:pt idx="33">
                  <c:v>1956</c:v>
                </c:pt>
                <c:pt idx="34">
                  <c:v>1957</c:v>
                </c:pt>
                <c:pt idx="35">
                  <c:v>1958</c:v>
                </c:pt>
                <c:pt idx="36">
                  <c:v>1959</c:v>
                </c:pt>
                <c:pt idx="37">
                  <c:v>1960</c:v>
                </c:pt>
                <c:pt idx="38">
                  <c:v>1961</c:v>
                </c:pt>
                <c:pt idx="39">
                  <c:v>1962</c:v>
                </c:pt>
                <c:pt idx="40">
                  <c:v>1963</c:v>
                </c:pt>
                <c:pt idx="41">
                  <c:v>1964</c:v>
                </c:pt>
                <c:pt idx="42">
                  <c:v>1965</c:v>
                </c:pt>
                <c:pt idx="43">
                  <c:v>1966</c:v>
                </c:pt>
                <c:pt idx="44">
                  <c:v>1967</c:v>
                </c:pt>
                <c:pt idx="45">
                  <c:v>1968</c:v>
                </c:pt>
                <c:pt idx="46">
                  <c:v>1969</c:v>
                </c:pt>
                <c:pt idx="47">
                  <c:v>1970</c:v>
                </c:pt>
                <c:pt idx="48">
                  <c:v>1971</c:v>
                </c:pt>
                <c:pt idx="49">
                  <c:v>1972</c:v>
                </c:pt>
                <c:pt idx="50">
                  <c:v>1973</c:v>
                </c:pt>
                <c:pt idx="51">
                  <c:v>1974</c:v>
                </c:pt>
                <c:pt idx="52">
                  <c:v>1975</c:v>
                </c:pt>
                <c:pt idx="53">
                  <c:v>1976</c:v>
                </c:pt>
                <c:pt idx="54">
                  <c:v>1977</c:v>
                </c:pt>
                <c:pt idx="55">
                  <c:v>1978</c:v>
                </c:pt>
                <c:pt idx="56">
                  <c:v>1979</c:v>
                </c:pt>
                <c:pt idx="57">
                  <c:v>1980</c:v>
                </c:pt>
                <c:pt idx="58">
                  <c:v>1981</c:v>
                </c:pt>
                <c:pt idx="59">
                  <c:v>1982</c:v>
                </c:pt>
                <c:pt idx="60">
                  <c:v>1983</c:v>
                </c:pt>
                <c:pt idx="61">
                  <c:v>1984</c:v>
                </c:pt>
                <c:pt idx="62">
                  <c:v>1985</c:v>
                </c:pt>
                <c:pt idx="63">
                  <c:v>1986</c:v>
                </c:pt>
                <c:pt idx="64">
                  <c:v>1987</c:v>
                </c:pt>
                <c:pt idx="65">
                  <c:v>1988</c:v>
                </c:pt>
                <c:pt idx="66">
                  <c:v>1989</c:v>
                </c:pt>
                <c:pt idx="67">
                  <c:v>1990</c:v>
                </c:pt>
                <c:pt idx="68">
                  <c:v>1991</c:v>
                </c:pt>
                <c:pt idx="69">
                  <c:v>1992</c:v>
                </c:pt>
                <c:pt idx="70">
                  <c:v>1993</c:v>
                </c:pt>
                <c:pt idx="71">
                  <c:v>1994</c:v>
                </c:pt>
                <c:pt idx="72">
                  <c:v>1995</c:v>
                </c:pt>
                <c:pt idx="73">
                  <c:v>1996</c:v>
                </c:pt>
                <c:pt idx="74">
                  <c:v>1997</c:v>
                </c:pt>
                <c:pt idx="75">
                  <c:v>1998</c:v>
                </c:pt>
                <c:pt idx="76">
                  <c:v>1999</c:v>
                </c:pt>
                <c:pt idx="77">
                  <c:v>2000</c:v>
                </c:pt>
                <c:pt idx="78">
                  <c:v>2001</c:v>
                </c:pt>
                <c:pt idx="79">
                  <c:v>2002</c:v>
                </c:pt>
                <c:pt idx="80">
                  <c:v>2003</c:v>
                </c:pt>
                <c:pt idx="81">
                  <c:v>2004</c:v>
                </c:pt>
                <c:pt idx="82">
                  <c:v>2005</c:v>
                </c:pt>
                <c:pt idx="83">
                  <c:v>2006</c:v>
                </c:pt>
                <c:pt idx="84">
                  <c:v>2007</c:v>
                </c:pt>
                <c:pt idx="85">
                  <c:v>2008</c:v>
                </c:pt>
                <c:pt idx="86">
                  <c:v>2009</c:v>
                </c:pt>
                <c:pt idx="87">
                  <c:v>2010</c:v>
                </c:pt>
                <c:pt idx="88">
                  <c:v>2011</c:v>
                </c:pt>
                <c:pt idx="89">
                  <c:v>2012</c:v>
                </c:pt>
                <c:pt idx="90">
                  <c:v>2013</c:v>
                </c:pt>
                <c:pt idx="91">
                  <c:v>2014</c:v>
                </c:pt>
                <c:pt idx="92">
                  <c:v>2015</c:v>
                </c:pt>
                <c:pt idx="93">
                  <c:v>2016</c:v>
                </c:pt>
                <c:pt idx="94">
                  <c:v>2017</c:v>
                </c:pt>
                <c:pt idx="95">
                  <c:v>2018</c:v>
                </c:pt>
                <c:pt idx="96">
                  <c:v>2019</c:v>
                </c:pt>
                <c:pt idx="97">
                  <c:v>2020</c:v>
                </c:pt>
                <c:pt idx="98">
                  <c:v>2021</c:v>
                </c:pt>
              </c:numCache>
            </c:numRef>
          </c:cat>
          <c:val>
            <c:numRef>
              <c:f>'Figur 39'!$B$2:$B$100</c:f>
              <c:numCache>
                <c:formatCode>0</c:formatCode>
                <c:ptCount val="99"/>
                <c:pt idx="0">
                  <c:v>56.692938719580262</c:v>
                </c:pt>
                <c:pt idx="1">
                  <c:v>57.235415629076044</c:v>
                </c:pt>
                <c:pt idx="2">
                  <c:v>57.77789253857182</c:v>
                </c:pt>
                <c:pt idx="3">
                  <c:v>58.320369448067595</c:v>
                </c:pt>
                <c:pt idx="4">
                  <c:v>58.86284635756337</c:v>
                </c:pt>
                <c:pt idx="5">
                  <c:v>59.405323267059146</c:v>
                </c:pt>
                <c:pt idx="6">
                  <c:v>59.947800176554921</c:v>
                </c:pt>
                <c:pt idx="7">
                  <c:v>60.490277086050696</c:v>
                </c:pt>
                <c:pt idx="8">
                  <c:v>61.032753995546472</c:v>
                </c:pt>
                <c:pt idx="9">
                  <c:v>61.575230905042247</c:v>
                </c:pt>
                <c:pt idx="10">
                  <c:v>62.117707814538022</c:v>
                </c:pt>
                <c:pt idx="11">
                  <c:v>62.660184724033797</c:v>
                </c:pt>
                <c:pt idx="12">
                  <c:v>63.20266163352958</c:v>
                </c:pt>
                <c:pt idx="13">
                  <c:v>63.745138543025355</c:v>
                </c:pt>
                <c:pt idx="14">
                  <c:v>64.287615452521123</c:v>
                </c:pt>
                <c:pt idx="15">
                  <c:v>64.830092362016899</c:v>
                </c:pt>
                <c:pt idx="16">
                  <c:v>65.372569271512674</c:v>
                </c:pt>
                <c:pt idx="17">
                  <c:v>65.915046181008449</c:v>
                </c:pt>
                <c:pt idx="18">
                  <c:v>66.457523090504225</c:v>
                </c:pt>
                <c:pt idx="19">
                  <c:v>67</c:v>
                </c:pt>
                <c:pt idx="20">
                  <c:v>67.613530586936861</c:v>
                </c:pt>
                <c:pt idx="21">
                  <c:v>68.227061173873707</c:v>
                </c:pt>
                <c:pt idx="22">
                  <c:v>68.840591760810554</c:v>
                </c:pt>
                <c:pt idx="23">
                  <c:v>69.454122347747415</c:v>
                </c:pt>
                <c:pt idx="24">
                  <c:v>70.067652934684261</c:v>
                </c:pt>
                <c:pt idx="25">
                  <c:v>70.681183521621122</c:v>
                </c:pt>
                <c:pt idx="26">
                  <c:v>71.294714108557969</c:v>
                </c:pt>
                <c:pt idx="27">
                  <c:v>71.908244695494815</c:v>
                </c:pt>
                <c:pt idx="28">
                  <c:v>72.521775282431676</c:v>
                </c:pt>
                <c:pt idx="29">
                  <c:v>73.135305869368523</c:v>
                </c:pt>
                <c:pt idx="30">
                  <c:v>73.430122758234674</c:v>
                </c:pt>
                <c:pt idx="31">
                  <c:v>73.385430550277377</c:v>
                </c:pt>
                <c:pt idx="32">
                  <c:v>73.437025484104325</c:v>
                </c:pt>
                <c:pt idx="33">
                  <c:v>74.277035274553924</c:v>
                </c:pt>
                <c:pt idx="34">
                  <c:v>80.692296985044237</c:v>
                </c:pt>
                <c:pt idx="35">
                  <c:v>80.93621539533595</c:v>
                </c:pt>
                <c:pt idx="36">
                  <c:v>81.721952674845738</c:v>
                </c:pt>
                <c:pt idx="37">
                  <c:v>82.35724617137339</c:v>
                </c:pt>
                <c:pt idx="38">
                  <c:v>82.42073953239688</c:v>
                </c:pt>
                <c:pt idx="39">
                  <c:v>82.138957345542821</c:v>
                </c:pt>
                <c:pt idx="40">
                  <c:v>82.155876348481002</c:v>
                </c:pt>
                <c:pt idx="41">
                  <c:v>81.88063447966131</c:v>
                </c:pt>
                <c:pt idx="42">
                  <c:v>81.410237100796351</c:v>
                </c:pt>
                <c:pt idx="43">
                  <c:v>81.472568545999891</c:v>
                </c:pt>
                <c:pt idx="44">
                  <c:v>81.399049115255053</c:v>
                </c:pt>
                <c:pt idx="45">
                  <c:v>81.365524494832528</c:v>
                </c:pt>
                <c:pt idx="46">
                  <c:v>81.738741733440492</c:v>
                </c:pt>
                <c:pt idx="47">
                  <c:v>81.859687835108758</c:v>
                </c:pt>
                <c:pt idx="48">
                  <c:v>82.786326180055426</c:v>
                </c:pt>
                <c:pt idx="49">
                  <c:v>83.504968746194152</c:v>
                </c:pt>
                <c:pt idx="50">
                  <c:v>84.126575717381911</c:v>
                </c:pt>
                <c:pt idx="51">
                  <c:v>84.967725360033114</c:v>
                </c:pt>
                <c:pt idx="52">
                  <c:v>86.745114278070744</c:v>
                </c:pt>
                <c:pt idx="53">
                  <c:v>87.813181823655157</c:v>
                </c:pt>
                <c:pt idx="54">
                  <c:v>89.888328200167521</c:v>
                </c:pt>
                <c:pt idx="55">
                  <c:v>92.563457686102339</c:v>
                </c:pt>
                <c:pt idx="56">
                  <c:v>95.009742344658974</c:v>
                </c:pt>
                <c:pt idx="57">
                  <c:v>97.254059486651968</c:v>
                </c:pt>
                <c:pt idx="58">
                  <c:v>98.745923433860511</c:v>
                </c:pt>
                <c:pt idx="59">
                  <c:v>99.764070260028291</c:v>
                </c:pt>
                <c:pt idx="60">
                  <c:v>99.610757742418031</c:v>
                </c:pt>
                <c:pt idx="61">
                  <c:v>100.02743730881045</c:v>
                </c:pt>
                <c:pt idx="62">
                  <c:v>100.26312566259308</c:v>
                </c:pt>
                <c:pt idx="63">
                  <c:v>100.47450280742686</c:v>
                </c:pt>
                <c:pt idx="64">
                  <c:v>101.37602648199169</c:v>
                </c:pt>
                <c:pt idx="65">
                  <c:v>102.04745457502571</c:v>
                </c:pt>
                <c:pt idx="66">
                  <c:v>101.37946634037938</c:v>
                </c:pt>
                <c:pt idx="67">
                  <c:v>101.97221987640849</c:v>
                </c:pt>
                <c:pt idx="68">
                  <c:v>102.17139565214596</c:v>
                </c:pt>
                <c:pt idx="69">
                  <c:v>101.72120556653935</c:v>
                </c:pt>
                <c:pt idx="70">
                  <c:v>101.47279314554318</c:v>
                </c:pt>
                <c:pt idx="71">
                  <c:v>101.96916531590242</c:v>
                </c:pt>
                <c:pt idx="72">
                  <c:v>101.64978511474912</c:v>
                </c:pt>
                <c:pt idx="73">
                  <c:v>102.01143991836842</c:v>
                </c:pt>
                <c:pt idx="74">
                  <c:v>103.41337883059221</c:v>
                </c:pt>
                <c:pt idx="75">
                  <c:v>106.01907976403187</c:v>
                </c:pt>
                <c:pt idx="76">
                  <c:v>110.2254472668222</c:v>
                </c:pt>
                <c:pt idx="77">
                  <c:v>113.31275650400126</c:v>
                </c:pt>
                <c:pt idx="78">
                  <c:v>115.98328624276255</c:v>
                </c:pt>
                <c:pt idx="79">
                  <c:v>117.94454921640185</c:v>
                </c:pt>
                <c:pt idx="80">
                  <c:v>118.60724213203459</c:v>
                </c:pt>
                <c:pt idx="81">
                  <c:v>118.61452554482914</c:v>
                </c:pt>
                <c:pt idx="82">
                  <c:v>118.78788470992954</c:v>
                </c:pt>
                <c:pt idx="83">
                  <c:v>119.46558678410659</c:v>
                </c:pt>
                <c:pt idx="84">
                  <c:v>121.03514403667262</c:v>
                </c:pt>
                <c:pt idx="85">
                  <c:v>123.66812574065601</c:v>
                </c:pt>
                <c:pt idx="86">
                  <c:v>126.14636746304575</c:v>
                </c:pt>
                <c:pt idx="87">
                  <c:v>129.44979933138936</c:v>
                </c:pt>
                <c:pt idx="88">
                  <c:v>130.90831764272053</c:v>
                </c:pt>
                <c:pt idx="89">
                  <c:v>130.54527133153113</c:v>
                </c:pt>
                <c:pt idx="90">
                  <c:v>129.84206977431623</c:v>
                </c:pt>
                <c:pt idx="91">
                  <c:v>127.44226743527135</c:v>
                </c:pt>
                <c:pt idx="92">
                  <c:v>124.48427309146044</c:v>
                </c:pt>
                <c:pt idx="93">
                  <c:v>122.05136764583649</c:v>
                </c:pt>
                <c:pt idx="94">
                  <c:v>120.79874913773314</c:v>
                </c:pt>
                <c:pt idx="95">
                  <c:v>119.42039923405797</c:v>
                </c:pt>
                <c:pt idx="96">
                  <c:v>117.79291140078966</c:v>
                </c:pt>
                <c:pt idx="97">
                  <c:v>118.4717232295492</c:v>
                </c:pt>
              </c:numCache>
            </c:numRef>
          </c:val>
          <c:smooth val="0"/>
          <c:extLst>
            <c:ext xmlns:c16="http://schemas.microsoft.com/office/drawing/2014/chart" uri="{C3380CC4-5D6E-409C-BE32-E72D297353CC}">
              <c16:uniqueId val="{00000063-8C0F-40C2-A622-02AB5067F0FD}"/>
            </c:ext>
          </c:extLst>
        </c:ser>
        <c:dLbls>
          <c:showLegendKey val="0"/>
          <c:showVal val="0"/>
          <c:showCatName val="0"/>
          <c:showSerName val="0"/>
          <c:showPercent val="0"/>
          <c:showBubbleSize val="0"/>
        </c:dLbls>
        <c:smooth val="0"/>
        <c:axId val="1959541728"/>
        <c:axId val="1959539648"/>
      </c:lineChart>
      <c:catAx>
        <c:axId val="19595417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9539648"/>
        <c:crosses val="autoZero"/>
        <c:auto val="1"/>
        <c:lblAlgn val="ctr"/>
        <c:lblOffset val="100"/>
        <c:tickLblSkip val="5"/>
        <c:noMultiLvlLbl val="0"/>
      </c:catAx>
      <c:valAx>
        <c:axId val="1959539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95417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40'!$B$3</c:f>
              <c:strCache>
                <c:ptCount val="1"/>
                <c:pt idx="0">
                  <c:v>Tall</c:v>
                </c:pt>
              </c:strCache>
            </c:strRef>
          </c:tx>
          <c:spPr>
            <a:solidFill>
              <a:schemeClr val="accent4">
                <a:lumMod val="40000"/>
                <a:lumOff val="60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40'!$B$4:$B$8</c:f>
              <c:numCache>
                <c:formatCode>0</c:formatCode>
                <c:ptCount val="5"/>
                <c:pt idx="0">
                  <c:v>11.07390229100065</c:v>
                </c:pt>
                <c:pt idx="1">
                  <c:v>11.257546247272735</c:v>
                </c:pt>
                <c:pt idx="2">
                  <c:v>11.347734575665161</c:v>
                </c:pt>
                <c:pt idx="3">
                  <c:v>6.9843952083875323</c:v>
                </c:pt>
                <c:pt idx="4">
                  <c:v>40.663578322326074</c:v>
                </c:pt>
              </c:numCache>
            </c:numRef>
          </c:val>
          <c:extLst>
            <c:ext xmlns:c16="http://schemas.microsoft.com/office/drawing/2014/chart" uri="{C3380CC4-5D6E-409C-BE32-E72D297353CC}">
              <c16:uniqueId val="{00000000-60FF-4312-873D-47DB2A2BD69A}"/>
            </c:ext>
          </c:extLst>
        </c:ser>
        <c:ser>
          <c:idx val="1"/>
          <c:order val="1"/>
          <c:tx>
            <c:strRef>
              <c:f>'Figur 40'!$C$3</c:f>
              <c:strCache>
                <c:ptCount val="1"/>
                <c:pt idx="0">
                  <c:v>Gran</c:v>
                </c:pt>
              </c:strCache>
            </c:strRef>
          </c:tx>
          <c:spPr>
            <a:solidFill>
              <a:schemeClr val="accent2"/>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40'!$C$4:$C$8</c:f>
              <c:numCache>
                <c:formatCode>0</c:formatCode>
                <c:ptCount val="5"/>
                <c:pt idx="0">
                  <c:v>5.3490060042427219</c:v>
                </c:pt>
                <c:pt idx="1">
                  <c:v>11.927456825984518</c:v>
                </c:pt>
                <c:pt idx="2">
                  <c:v>12.591676685574695</c:v>
                </c:pt>
                <c:pt idx="3">
                  <c:v>17.709126645659374</c:v>
                </c:pt>
                <c:pt idx="4">
                  <c:v>47.577266161461317</c:v>
                </c:pt>
              </c:numCache>
            </c:numRef>
          </c:val>
          <c:extLst>
            <c:ext xmlns:c16="http://schemas.microsoft.com/office/drawing/2014/chart" uri="{C3380CC4-5D6E-409C-BE32-E72D297353CC}">
              <c16:uniqueId val="{00000001-60FF-4312-873D-47DB2A2BD69A}"/>
            </c:ext>
          </c:extLst>
        </c:ser>
        <c:ser>
          <c:idx val="2"/>
          <c:order val="2"/>
          <c:tx>
            <c:strRef>
              <c:f>'Figur 40'!$D$3</c:f>
              <c:strCache>
                <c:ptCount val="1"/>
                <c:pt idx="0">
                  <c:v>Lövträd</c:v>
                </c:pt>
              </c:strCache>
            </c:strRef>
          </c:tx>
          <c:spPr>
            <a:solidFill>
              <a:schemeClr val="accent6">
                <a:lumMod val="40000"/>
                <a:lumOff val="60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40'!$D$4:$D$8</c:f>
              <c:numCache>
                <c:formatCode>0</c:formatCode>
                <c:ptCount val="5"/>
                <c:pt idx="0">
                  <c:v>4.1445853052214341</c:v>
                </c:pt>
                <c:pt idx="1">
                  <c:v>5.134357622379123</c:v>
                </c:pt>
                <c:pt idx="2">
                  <c:v>5.1568691701861598</c:v>
                </c:pt>
                <c:pt idx="3">
                  <c:v>7.6897986733175383</c:v>
                </c:pt>
                <c:pt idx="4">
                  <c:v>22.125610771104252</c:v>
                </c:pt>
              </c:numCache>
            </c:numRef>
          </c:val>
          <c:extLst>
            <c:ext xmlns:c16="http://schemas.microsoft.com/office/drawing/2014/chart" uri="{C3380CC4-5D6E-409C-BE32-E72D297353CC}">
              <c16:uniqueId val="{00000002-60FF-4312-873D-47DB2A2BD69A}"/>
            </c:ext>
          </c:extLst>
        </c:ser>
        <c:ser>
          <c:idx val="3"/>
          <c:order val="3"/>
          <c:tx>
            <c:strRef>
              <c:f>'Figur 40'!$E$3</c:f>
              <c:strCache>
                <c:ptCount val="1"/>
                <c:pt idx="0">
                  <c:v>Barrträd</c:v>
                </c:pt>
              </c:strCache>
            </c:strRef>
          </c:tx>
          <c:spPr>
            <a:solidFill>
              <a:schemeClr val="accent6">
                <a:lumMod val="75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40'!$E$4:$E$8</c:f>
              <c:numCache>
                <c:formatCode>0</c:formatCode>
                <c:ptCount val="5"/>
                <c:pt idx="0">
                  <c:v>16.422908295243371</c:v>
                </c:pt>
                <c:pt idx="1">
                  <c:v>23.185003073257253</c:v>
                </c:pt>
                <c:pt idx="2">
                  <c:v>23.939411261239854</c:v>
                </c:pt>
                <c:pt idx="3">
                  <c:v>24.693521854046907</c:v>
                </c:pt>
                <c:pt idx="4">
                  <c:v>88.240844483787384</c:v>
                </c:pt>
              </c:numCache>
            </c:numRef>
          </c:val>
          <c:extLst>
            <c:ext xmlns:c16="http://schemas.microsoft.com/office/drawing/2014/chart" uri="{C3380CC4-5D6E-409C-BE32-E72D297353CC}">
              <c16:uniqueId val="{00000003-60FF-4312-873D-47DB2A2BD69A}"/>
            </c:ext>
          </c:extLst>
        </c:ser>
        <c:ser>
          <c:idx val="4"/>
          <c:order val="4"/>
          <c:tx>
            <c:strRef>
              <c:f>'Figur 40'!$F$3</c:f>
              <c:strCache>
                <c:ptCount val="1"/>
                <c:pt idx="0">
                  <c:v>Totalt</c:v>
                </c:pt>
              </c:strCache>
            </c:strRef>
          </c:tx>
          <c:spPr>
            <a:solidFill>
              <a:schemeClr val="accent5"/>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40'!$F$4:$F$8</c:f>
              <c:numCache>
                <c:formatCode>0</c:formatCode>
                <c:ptCount val="5"/>
                <c:pt idx="0">
                  <c:v>20.567493600464804</c:v>
                </c:pt>
                <c:pt idx="1">
                  <c:v>28.319360695636377</c:v>
                </c:pt>
                <c:pt idx="2">
                  <c:v>29.096280431426013</c:v>
                </c:pt>
                <c:pt idx="3">
                  <c:v>32.383320527364447</c:v>
                </c:pt>
                <c:pt idx="4">
                  <c:v>110.36645525489163</c:v>
                </c:pt>
              </c:numCache>
            </c:numRef>
          </c:val>
          <c:extLst>
            <c:ext xmlns:c16="http://schemas.microsoft.com/office/drawing/2014/chart" uri="{C3380CC4-5D6E-409C-BE32-E72D297353CC}">
              <c16:uniqueId val="{00000004-60FF-4312-873D-47DB2A2BD69A}"/>
            </c:ext>
          </c:extLst>
        </c:ser>
        <c:dLbls>
          <c:showLegendKey val="0"/>
          <c:showVal val="0"/>
          <c:showCatName val="0"/>
          <c:showSerName val="0"/>
          <c:showPercent val="0"/>
          <c:showBubbleSize val="0"/>
        </c:dLbls>
        <c:gapWidth val="219"/>
        <c:overlap val="-27"/>
        <c:axId val="244471744"/>
        <c:axId val="244473824"/>
      </c:barChart>
      <c:catAx>
        <c:axId val="24447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244473824"/>
        <c:crosses val="autoZero"/>
        <c:auto val="1"/>
        <c:lblAlgn val="ctr"/>
        <c:lblOffset val="100"/>
        <c:noMultiLvlLbl val="0"/>
      </c:catAx>
      <c:valAx>
        <c:axId val="244473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2444717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41'!$F$4</c:f>
              <c:strCache>
                <c:ptCount val="1"/>
                <c:pt idx="0">
                  <c:v>Tall</c:v>
                </c:pt>
              </c:strCache>
            </c:strRef>
          </c:tx>
          <c:spPr>
            <a:ln w="41275" cap="rnd">
              <a:solidFill>
                <a:srgbClr val="FFC000"/>
              </a:solidFill>
              <a:round/>
            </a:ln>
            <a:effectLst/>
          </c:spPr>
          <c:marker>
            <c:symbol val="none"/>
          </c:marker>
          <c:cat>
            <c:numRef>
              <c:f>'Figur 41'!$E$5:$E$30</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f>'Figur 41'!$N$5:$N$30</c:f>
              <c:numCache>
                <c:formatCode>0</c:formatCode>
                <c:ptCount val="26"/>
                <c:pt idx="0">
                  <c:v>34.517138729877715</c:v>
                </c:pt>
                <c:pt idx="1">
                  <c:v>34.397632449295017</c:v>
                </c:pt>
                <c:pt idx="2">
                  <c:v>33.80031853324332</c:v>
                </c:pt>
                <c:pt idx="3">
                  <c:v>33.748063548648538</c:v>
                </c:pt>
                <c:pt idx="4">
                  <c:v>34.016826442719648</c:v>
                </c:pt>
                <c:pt idx="5">
                  <c:v>34.255483974392078</c:v>
                </c:pt>
                <c:pt idx="6">
                  <c:v>35.281116593048353</c:v>
                </c:pt>
                <c:pt idx="7">
                  <c:v>35.964672623860196</c:v>
                </c:pt>
                <c:pt idx="8">
                  <c:v>36.54867802712463</c:v>
                </c:pt>
                <c:pt idx="9">
                  <c:v>37.264180151226931</c:v>
                </c:pt>
                <c:pt idx="10">
                  <c:v>38.146168341999427</c:v>
                </c:pt>
                <c:pt idx="11">
                  <c:v>38.916805332165339</c:v>
                </c:pt>
                <c:pt idx="12">
                  <c:v>39.78517330744225</c:v>
                </c:pt>
                <c:pt idx="13">
                  <c:v>40.470543453712786</c:v>
                </c:pt>
                <c:pt idx="14">
                  <c:v>41.014845987901261</c:v>
                </c:pt>
                <c:pt idx="15">
                  <c:v>41.406089377230515</c:v>
                </c:pt>
                <c:pt idx="16">
                  <c:v>41.696833320529905</c:v>
                </c:pt>
                <c:pt idx="17">
                  <c:v>42.207623273806007</c:v>
                </c:pt>
                <c:pt idx="18">
                  <c:v>42.465260011082037</c:v>
                </c:pt>
                <c:pt idx="19">
                  <c:v>42.09366597896269</c:v>
                </c:pt>
                <c:pt idx="20">
                  <c:v>42.023860490601521</c:v>
                </c:pt>
                <c:pt idx="21">
                  <c:v>41.61132206215067</c:v>
                </c:pt>
                <c:pt idx="22">
                  <c:v>41.046588558271019</c:v>
                </c:pt>
                <c:pt idx="23">
                  <c:v>40.499373982958367</c:v>
                </c:pt>
                <c:pt idx="24">
                  <c:v>40.779314067287423</c:v>
                </c:pt>
                <c:pt idx="25">
                  <c:v>40.663578322326074</c:v>
                </c:pt>
              </c:numCache>
            </c:numRef>
          </c:val>
          <c:smooth val="0"/>
          <c:extLst>
            <c:ext xmlns:c16="http://schemas.microsoft.com/office/drawing/2014/chart" uri="{C3380CC4-5D6E-409C-BE32-E72D297353CC}">
              <c16:uniqueId val="{00000000-B805-4118-A0CD-683EEE9A0C22}"/>
            </c:ext>
          </c:extLst>
        </c:ser>
        <c:ser>
          <c:idx val="1"/>
          <c:order val="1"/>
          <c:tx>
            <c:strRef>
              <c:f>'Figur 41'!$G$4</c:f>
              <c:strCache>
                <c:ptCount val="1"/>
                <c:pt idx="0">
                  <c:v>Gran</c:v>
                </c:pt>
              </c:strCache>
            </c:strRef>
          </c:tx>
          <c:spPr>
            <a:ln w="38100" cap="rnd">
              <a:solidFill>
                <a:schemeClr val="accent2"/>
              </a:solidFill>
              <a:round/>
            </a:ln>
            <a:effectLst/>
          </c:spPr>
          <c:marker>
            <c:symbol val="none"/>
          </c:marker>
          <c:cat>
            <c:numRef>
              <c:f>'Figur 41'!$E$5:$E$30</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f>'Figur 41'!$O$5:$O$30</c:f>
              <c:numCache>
                <c:formatCode>0</c:formatCode>
                <c:ptCount val="26"/>
                <c:pt idx="0">
                  <c:v>42.881720289495149</c:v>
                </c:pt>
                <c:pt idx="1">
                  <c:v>43.204939162568309</c:v>
                </c:pt>
                <c:pt idx="2">
                  <c:v>43.101665014009143</c:v>
                </c:pt>
                <c:pt idx="3">
                  <c:v>43.523928894210279</c:v>
                </c:pt>
                <c:pt idx="4">
                  <c:v>44.043916659638462</c:v>
                </c:pt>
                <c:pt idx="5">
                  <c:v>45.344257884984032</c:v>
                </c:pt>
                <c:pt idx="6">
                  <c:v>47.510882181285659</c:v>
                </c:pt>
                <c:pt idx="7">
                  <c:v>48.688076106238206</c:v>
                </c:pt>
                <c:pt idx="8">
                  <c:v>49.840500805603881</c:v>
                </c:pt>
                <c:pt idx="9">
                  <c:v>50.639238541591212</c:v>
                </c:pt>
                <c:pt idx="10">
                  <c:v>50.218796888835293</c:v>
                </c:pt>
                <c:pt idx="11">
                  <c:v>49.440135372880931</c:v>
                </c:pt>
                <c:pt idx="12">
                  <c:v>48.688264643392372</c:v>
                </c:pt>
                <c:pt idx="13">
                  <c:v>48.576732415724507</c:v>
                </c:pt>
                <c:pt idx="14">
                  <c:v>49.04139920292544</c:v>
                </c:pt>
                <c:pt idx="15">
                  <c:v>50.665944770332658</c:v>
                </c:pt>
                <c:pt idx="16">
                  <c:v>52.169400555123168</c:v>
                </c:pt>
                <c:pt idx="17">
                  <c:v>54.731394309376526</c:v>
                </c:pt>
                <c:pt idx="18">
                  <c:v>55.386485115293297</c:v>
                </c:pt>
                <c:pt idx="19">
                  <c:v>55.741320924409209</c:v>
                </c:pt>
                <c:pt idx="20">
                  <c:v>55.196081494321952</c:v>
                </c:pt>
                <c:pt idx="21">
                  <c:v>54.152360525792851</c:v>
                </c:pt>
                <c:pt idx="22">
                  <c:v>52.157820446736061</c:v>
                </c:pt>
                <c:pt idx="23">
                  <c:v>50.623102869929681</c:v>
                </c:pt>
                <c:pt idx="24">
                  <c:v>48.877108281926837</c:v>
                </c:pt>
                <c:pt idx="25">
                  <c:v>47.577266161461317</c:v>
                </c:pt>
              </c:numCache>
            </c:numRef>
          </c:val>
          <c:smooth val="0"/>
          <c:extLst>
            <c:ext xmlns:c16="http://schemas.microsoft.com/office/drawing/2014/chart" uri="{C3380CC4-5D6E-409C-BE32-E72D297353CC}">
              <c16:uniqueId val="{00000001-B805-4118-A0CD-683EEE9A0C22}"/>
            </c:ext>
          </c:extLst>
        </c:ser>
        <c:dLbls>
          <c:showLegendKey val="0"/>
          <c:showVal val="0"/>
          <c:showCatName val="0"/>
          <c:showSerName val="0"/>
          <c:showPercent val="0"/>
          <c:showBubbleSize val="0"/>
        </c:dLbls>
        <c:smooth val="0"/>
        <c:axId val="77896752"/>
        <c:axId val="77890928"/>
        <c:extLst>
          <c:ext xmlns:c15="http://schemas.microsoft.com/office/drawing/2012/chart" uri="{02D57815-91ED-43cb-92C2-25804820EDAC}">
            <c15:filteredLineSeries>
              <c15:ser>
                <c:idx val="2"/>
                <c:order val="2"/>
                <c:tx>
                  <c:strRef>
                    <c:extLst>
                      <c:ext uri="{02D57815-91ED-43cb-92C2-25804820EDAC}">
                        <c15:formulaRef>
                          <c15:sqref>'Figur 41'!$H$4</c15:sqref>
                        </c15:formulaRef>
                      </c:ext>
                    </c:extLst>
                    <c:strCache>
                      <c:ptCount val="1"/>
                      <c:pt idx="0">
                        <c:v>Tall</c:v>
                      </c:pt>
                    </c:strCache>
                  </c:strRef>
                </c:tx>
                <c:spPr>
                  <a:ln w="44450" cap="rnd">
                    <a:solidFill>
                      <a:schemeClr val="accent4"/>
                    </a:solidFill>
                    <a:round/>
                  </a:ln>
                  <a:effectLst/>
                </c:spPr>
                <c:marker>
                  <c:symbol val="none"/>
                </c:marker>
                <c:cat>
                  <c:numRef>
                    <c:extLst>
                      <c:ex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c:ext uri="{02D57815-91ED-43cb-92C2-25804820EDAC}">
                        <c15:formulaRef>
                          <c15:sqref>'Figur 41'!$H$5:$H$30</c15:sqref>
                        </c15:formulaRef>
                      </c:ext>
                    </c:extLst>
                    <c:numCache>
                      <c:formatCode>0</c:formatCode>
                      <c:ptCount val="26"/>
                      <c:pt idx="0">
                        <c:v>8.482681936284397</c:v>
                      </c:pt>
                      <c:pt idx="1">
                        <c:v>8.484994527361307</c:v>
                      </c:pt>
                      <c:pt idx="2">
                        <c:v>8.1929014945782228</c:v>
                      </c:pt>
                      <c:pt idx="3">
                        <c:v>8.2837320851762417</c:v>
                      </c:pt>
                      <c:pt idx="4">
                        <c:v>8.4710962473611033</c:v>
                      </c:pt>
                      <c:pt idx="5">
                        <c:v>8.6388170136074773</c:v>
                      </c:pt>
                      <c:pt idx="6">
                        <c:v>9.1472464523327464</c:v>
                      </c:pt>
                      <c:pt idx="7">
                        <c:v>9.4692114123650484</c:v>
                      </c:pt>
                      <c:pt idx="8">
                        <c:v>9.7373685970626607</c:v>
                      </c:pt>
                      <c:pt idx="9">
                        <c:v>9.8826835288888955</c:v>
                      </c:pt>
                      <c:pt idx="10">
                        <c:v>10.036739708350996</c:v>
                      </c:pt>
                      <c:pt idx="11">
                        <c:v>10.318649492542587</c:v>
                      </c:pt>
                      <c:pt idx="12">
                        <c:v>10.516964733266255</c:v>
                      </c:pt>
                      <c:pt idx="13">
                        <c:v>11.058918421109194</c:v>
                      </c:pt>
                      <c:pt idx="14">
                        <c:v>11.417150460434028</c:v>
                      </c:pt>
                      <c:pt idx="15">
                        <c:v>11.654795743539268</c:v>
                      </c:pt>
                      <c:pt idx="16">
                        <c:v>11.904168575807123</c:v>
                      </c:pt>
                      <c:pt idx="17">
                        <c:v>12.205387960899426</c:v>
                      </c:pt>
                      <c:pt idx="18">
                        <c:v>11.813350955974068</c:v>
                      </c:pt>
                      <c:pt idx="19">
                        <c:v>11.563906650612793</c:v>
                      </c:pt>
                      <c:pt idx="20">
                        <c:v>11.432451810621574</c:v>
                      </c:pt>
                      <c:pt idx="21">
                        <c:v>11.237204756162754</c:v>
                      </c:pt>
                      <c:pt idx="22">
                        <c:v>11.159581978399508</c:v>
                      </c:pt>
                      <c:pt idx="23">
                        <c:v>11.212974885714857</c:v>
                      </c:pt>
                      <c:pt idx="24">
                        <c:v>11.23238989798077</c:v>
                      </c:pt>
                      <c:pt idx="25">
                        <c:v>11.257546247272733</c:v>
                      </c:pt>
                    </c:numCache>
                  </c:numRef>
                </c:val>
                <c:smooth val="0"/>
                <c:extLst>
                  <c:ext xmlns:c16="http://schemas.microsoft.com/office/drawing/2014/chart" uri="{C3380CC4-5D6E-409C-BE32-E72D297353CC}">
                    <c16:uniqueId val="{00000002-B805-4118-A0CD-683EEE9A0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 41'!$I$4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41'!$I$5:$I$30</c15:sqref>
                        </c15:formulaRef>
                      </c:ext>
                    </c:extLst>
                    <c:numCache>
                      <c:formatCode>0</c:formatCode>
                      <c:ptCount val="26"/>
                      <c:pt idx="0">
                        <c:v>9.1808453663719884</c:v>
                      </c:pt>
                      <c:pt idx="1">
                        <c:v>9.2764257770101164</c:v>
                      </c:pt>
                      <c:pt idx="2">
                        <c:v>8.8482146955691405</c:v>
                      </c:pt>
                      <c:pt idx="3">
                        <c:v>8.9423917251231284</c:v>
                      </c:pt>
                      <c:pt idx="4">
                        <c:v>9.0770319117983345</c:v>
                      </c:pt>
                      <c:pt idx="5">
                        <c:v>9.45178282795675</c:v>
                      </c:pt>
                      <c:pt idx="6">
                        <c:v>9.7409916015147324</c:v>
                      </c:pt>
                      <c:pt idx="7">
                        <c:v>10.173955788542301</c:v>
                      </c:pt>
                      <c:pt idx="8">
                        <c:v>10.524737314190858</c:v>
                      </c:pt>
                      <c:pt idx="9">
                        <c:v>10.794783581459978</c:v>
                      </c:pt>
                      <c:pt idx="10">
                        <c:v>10.96770063773752</c:v>
                      </c:pt>
                      <c:pt idx="11">
                        <c:v>10.848229851899367</c:v>
                      </c:pt>
                      <c:pt idx="12">
                        <c:v>10.622806115431198</c:v>
                      </c:pt>
                      <c:pt idx="13">
                        <c:v>11.123069853597052</c:v>
                      </c:pt>
                      <c:pt idx="14">
                        <c:v>11.417529147284922</c:v>
                      </c:pt>
                      <c:pt idx="15">
                        <c:v>11.705226481763571</c:v>
                      </c:pt>
                      <c:pt idx="16">
                        <c:v>12.394048603063771</c:v>
                      </c:pt>
                      <c:pt idx="17">
                        <c:v>13.068426897698277</c:v>
                      </c:pt>
                      <c:pt idx="18">
                        <c:v>12.806941009879877</c:v>
                      </c:pt>
                      <c:pt idx="19">
                        <c:v>12.749716456346771</c:v>
                      </c:pt>
                      <c:pt idx="20">
                        <c:v>12.798106872471312</c:v>
                      </c:pt>
                      <c:pt idx="21">
                        <c:v>12.659178518692626</c:v>
                      </c:pt>
                      <c:pt idx="22">
                        <c:v>12.470242730826111</c:v>
                      </c:pt>
                      <c:pt idx="23">
                        <c:v>12.415728184007408</c:v>
                      </c:pt>
                      <c:pt idx="24">
                        <c:v>12.172871537405841</c:v>
                      </c:pt>
                      <c:pt idx="25">
                        <c:v>11.927456825984519</c:v>
                      </c:pt>
                    </c:numCache>
                  </c:numRef>
                </c:val>
                <c:smooth val="0"/>
                <c:extLst xmlns:c15="http://schemas.microsoft.com/office/drawing/2012/chart">
                  <c:ext xmlns:c16="http://schemas.microsoft.com/office/drawing/2014/chart" uri="{C3380CC4-5D6E-409C-BE32-E72D297353CC}">
                    <c16:uniqueId val="{00000003-B805-4118-A0CD-683EEE9A0C2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41'!$J$4</c15:sqref>
                        </c15:formulaRef>
                      </c:ext>
                    </c:extLst>
                    <c:strCache>
                      <c:ptCount val="1"/>
                      <c:pt idx="0">
                        <c:v>Tall</c:v>
                      </c:pt>
                    </c:strCache>
                  </c:strRef>
                </c:tx>
                <c:spPr>
                  <a:ln w="444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41'!$J$5:$J$30</c15:sqref>
                        </c15:formulaRef>
                      </c:ext>
                    </c:extLst>
                    <c:numCache>
                      <c:formatCode>0</c:formatCode>
                      <c:ptCount val="26"/>
                      <c:pt idx="0">
                        <c:v>10.010042665873222</c:v>
                      </c:pt>
                      <c:pt idx="1">
                        <c:v>10.076997781770574</c:v>
                      </c:pt>
                      <c:pt idx="2">
                        <c:v>9.9047314560198902</c:v>
                      </c:pt>
                      <c:pt idx="3">
                        <c:v>9.7940653679464216</c:v>
                      </c:pt>
                      <c:pt idx="4">
                        <c:v>9.5627526913601351</c:v>
                      </c:pt>
                      <c:pt idx="5">
                        <c:v>9.4422834916277818</c:v>
                      </c:pt>
                      <c:pt idx="6">
                        <c:v>9.7446436879767209</c:v>
                      </c:pt>
                      <c:pt idx="7">
                        <c:v>9.7178428433407866</c:v>
                      </c:pt>
                      <c:pt idx="8">
                        <c:v>9.7685019109791558</c:v>
                      </c:pt>
                      <c:pt idx="9">
                        <c:v>10.124879476133708</c:v>
                      </c:pt>
                      <c:pt idx="10">
                        <c:v>10.634526100025774</c:v>
                      </c:pt>
                      <c:pt idx="11">
                        <c:v>10.966486429317261</c:v>
                      </c:pt>
                      <c:pt idx="12">
                        <c:v>11.378920535240992</c:v>
                      </c:pt>
                      <c:pt idx="13">
                        <c:v>11.654401466167675</c:v>
                      </c:pt>
                      <c:pt idx="14">
                        <c:v>11.828510111469436</c:v>
                      </c:pt>
                      <c:pt idx="15">
                        <c:v>11.792941298614053</c:v>
                      </c:pt>
                      <c:pt idx="16">
                        <c:v>11.666803389248253</c:v>
                      </c:pt>
                      <c:pt idx="17">
                        <c:v>11.621238452841592</c:v>
                      </c:pt>
                      <c:pt idx="18">
                        <c:v>11.536098025212301</c:v>
                      </c:pt>
                      <c:pt idx="19">
                        <c:v>11.247726576952044</c:v>
                      </c:pt>
                      <c:pt idx="20">
                        <c:v>11.194241587000706</c:v>
                      </c:pt>
                      <c:pt idx="21">
                        <c:v>11.076606927278943</c:v>
                      </c:pt>
                      <c:pt idx="22">
                        <c:v>11.018998944803265</c:v>
                      </c:pt>
                      <c:pt idx="23">
                        <c:v>10.99664239998153</c:v>
                      </c:pt>
                      <c:pt idx="24">
                        <c:v>11.218412643663854</c:v>
                      </c:pt>
                      <c:pt idx="25">
                        <c:v>11.347734575665157</c:v>
                      </c:pt>
                    </c:numCache>
                  </c:numRef>
                </c:val>
                <c:smooth val="0"/>
                <c:extLst xmlns:c15="http://schemas.microsoft.com/office/drawing/2012/chart">
                  <c:ext xmlns:c16="http://schemas.microsoft.com/office/drawing/2014/chart" uri="{C3380CC4-5D6E-409C-BE32-E72D297353CC}">
                    <c16:uniqueId val="{00000004-B805-4118-A0CD-683EEE9A0C2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41'!$K$4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41'!$K$5:$K$30</c15:sqref>
                        </c15:formulaRef>
                      </c:ext>
                    </c:extLst>
                    <c:numCache>
                      <c:formatCode>0</c:formatCode>
                      <c:ptCount val="26"/>
                      <c:pt idx="0">
                        <c:v>11.185748134278988</c:v>
                      </c:pt>
                      <c:pt idx="1">
                        <c:v>11.480146899434629</c:v>
                      </c:pt>
                      <c:pt idx="2">
                        <c:v>11.465145588196604</c:v>
                      </c:pt>
                      <c:pt idx="3">
                        <c:v>11.562978825782562</c:v>
                      </c:pt>
                      <c:pt idx="4">
                        <c:v>11.355682921418346</c:v>
                      </c:pt>
                      <c:pt idx="5">
                        <c:v>11.269021478662998</c:v>
                      </c:pt>
                      <c:pt idx="6">
                        <c:v>11.930109885649047</c:v>
                      </c:pt>
                      <c:pt idx="7">
                        <c:v>12.008155070288382</c:v>
                      </c:pt>
                      <c:pt idx="8">
                        <c:v>12.392386276556714</c:v>
                      </c:pt>
                      <c:pt idx="9">
                        <c:v>12.954787708992676</c:v>
                      </c:pt>
                      <c:pt idx="10">
                        <c:v>13.22502165258275</c:v>
                      </c:pt>
                      <c:pt idx="11">
                        <c:v>13.259838124126892</c:v>
                      </c:pt>
                      <c:pt idx="12">
                        <c:v>13.46356278867477</c:v>
                      </c:pt>
                      <c:pt idx="13">
                        <c:v>13.22703352806769</c:v>
                      </c:pt>
                      <c:pt idx="14">
                        <c:v>13.290674101679057</c:v>
                      </c:pt>
                      <c:pt idx="15">
                        <c:v>13.785061386462903</c:v>
                      </c:pt>
                      <c:pt idx="16">
                        <c:v>14.033787812692617</c:v>
                      </c:pt>
                      <c:pt idx="17">
                        <c:v>14.625713298406346</c:v>
                      </c:pt>
                      <c:pt idx="18">
                        <c:v>15.136002366122117</c:v>
                      </c:pt>
                      <c:pt idx="19">
                        <c:v>15.125439539064869</c:v>
                      </c:pt>
                      <c:pt idx="20">
                        <c:v>14.918994844824551</c:v>
                      </c:pt>
                      <c:pt idx="21">
                        <c:v>14.66807293016592</c:v>
                      </c:pt>
                      <c:pt idx="22">
                        <c:v>14.089890768846015</c:v>
                      </c:pt>
                      <c:pt idx="23">
                        <c:v>13.442961156149613</c:v>
                      </c:pt>
                      <c:pt idx="24">
                        <c:v>12.859354000819405</c:v>
                      </c:pt>
                      <c:pt idx="25">
                        <c:v>12.591676685574695</c:v>
                      </c:pt>
                    </c:numCache>
                  </c:numRef>
                </c:val>
                <c:smooth val="0"/>
                <c:extLst xmlns:c15="http://schemas.microsoft.com/office/drawing/2012/chart">
                  <c:ext xmlns:c16="http://schemas.microsoft.com/office/drawing/2014/chart" uri="{C3380CC4-5D6E-409C-BE32-E72D297353CC}">
                    <c16:uniqueId val="{00000005-B805-4118-A0CD-683EEE9A0C2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41'!$L$4</c15:sqref>
                        </c15:formulaRef>
                      </c:ext>
                    </c:extLst>
                    <c:strCache>
                      <c:ptCount val="1"/>
                      <c:pt idx="0">
                        <c:v>Tall</c:v>
                      </c:pt>
                    </c:strCache>
                  </c:strRef>
                </c:tx>
                <c:spPr>
                  <a:ln w="444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41'!$L$5:$L$30</c15:sqref>
                        </c15:formulaRef>
                      </c:ext>
                    </c:extLst>
                    <c:numCache>
                      <c:formatCode>0</c:formatCode>
                      <c:ptCount val="26"/>
                      <c:pt idx="0">
                        <c:v>7.9622928096298891</c:v>
                      </c:pt>
                      <c:pt idx="1">
                        <c:v>7.7569168018364687</c:v>
                      </c:pt>
                      <c:pt idx="2">
                        <c:v>7.6558649999264352</c:v>
                      </c:pt>
                      <c:pt idx="3">
                        <c:v>7.4587706939545981</c:v>
                      </c:pt>
                      <c:pt idx="4">
                        <c:v>7.4653930802290667</c:v>
                      </c:pt>
                      <c:pt idx="5">
                        <c:v>7.5761938407594709</c:v>
                      </c:pt>
                      <c:pt idx="6">
                        <c:v>7.5183550924266314</c:v>
                      </c:pt>
                      <c:pt idx="7">
                        <c:v>7.4957057374085512</c:v>
                      </c:pt>
                      <c:pt idx="8">
                        <c:v>7.4620200543403277</c:v>
                      </c:pt>
                      <c:pt idx="9">
                        <c:v>7.599389276272885</c:v>
                      </c:pt>
                      <c:pt idx="10">
                        <c:v>7.5317787617023013</c:v>
                      </c:pt>
                      <c:pt idx="11">
                        <c:v>7.513947971404165</c:v>
                      </c:pt>
                      <c:pt idx="12">
                        <c:v>7.6461934341224396</c:v>
                      </c:pt>
                      <c:pt idx="13">
                        <c:v>7.7615353632145201</c:v>
                      </c:pt>
                      <c:pt idx="14">
                        <c:v>7.7249348975295211</c:v>
                      </c:pt>
                      <c:pt idx="15">
                        <c:v>7.7541081398961964</c:v>
                      </c:pt>
                      <c:pt idx="16">
                        <c:v>7.7082688525313356</c:v>
                      </c:pt>
                      <c:pt idx="17">
                        <c:v>7.641066741191028</c:v>
                      </c:pt>
                      <c:pt idx="18">
                        <c:v>7.6977608764156704</c:v>
                      </c:pt>
                      <c:pt idx="19">
                        <c:v>7.6916257077189103</c:v>
                      </c:pt>
                      <c:pt idx="20">
                        <c:v>7.734699738003763</c:v>
                      </c:pt>
                      <c:pt idx="21">
                        <c:v>7.6887826868789748</c:v>
                      </c:pt>
                      <c:pt idx="22">
                        <c:v>7.5743938566984959</c:v>
                      </c:pt>
                      <c:pt idx="23">
                        <c:v>7.293873287711337</c:v>
                      </c:pt>
                      <c:pt idx="24">
                        <c:v>7.0822056519451655</c:v>
                      </c:pt>
                      <c:pt idx="25">
                        <c:v>6.9843952083875331</c:v>
                      </c:pt>
                    </c:numCache>
                  </c:numRef>
                </c:val>
                <c:smooth val="0"/>
                <c:extLst xmlns:c15="http://schemas.microsoft.com/office/drawing/2012/chart">
                  <c:ext xmlns:c16="http://schemas.microsoft.com/office/drawing/2014/chart" uri="{C3380CC4-5D6E-409C-BE32-E72D297353CC}">
                    <c16:uniqueId val="{00000006-B805-4118-A0CD-683EEE9A0C2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'Figur 41'!$M$4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41'!$M$5:$M$30</c15:sqref>
                        </c15:formulaRef>
                      </c:ext>
                    </c:extLst>
                    <c:numCache>
                      <c:formatCode>0</c:formatCode>
                      <c:ptCount val="26"/>
                      <c:pt idx="0">
                        <c:v>18.144012064197582</c:v>
                      </c:pt>
                      <c:pt idx="1">
                        <c:v>18.087292258642066</c:v>
                      </c:pt>
                      <c:pt idx="2">
                        <c:v>18.329341293207108</c:v>
                      </c:pt>
                      <c:pt idx="3">
                        <c:v>18.629969167852806</c:v>
                      </c:pt>
                      <c:pt idx="4">
                        <c:v>19.289319930398765</c:v>
                      </c:pt>
                      <c:pt idx="5">
                        <c:v>20.109614754341614</c:v>
                      </c:pt>
                      <c:pt idx="6">
                        <c:v>21.278003586817633</c:v>
                      </c:pt>
                      <c:pt idx="7">
                        <c:v>21.814596772537275</c:v>
                      </c:pt>
                      <c:pt idx="8">
                        <c:v>22.020802936614174</c:v>
                      </c:pt>
                      <c:pt idx="9">
                        <c:v>21.901042235897371</c:v>
                      </c:pt>
                      <c:pt idx="10">
                        <c:v>21.070271260173332</c:v>
                      </c:pt>
                      <c:pt idx="11">
                        <c:v>20.297112858845665</c:v>
                      </c:pt>
                      <c:pt idx="12">
                        <c:v>19.515905708152655</c:v>
                      </c:pt>
                      <c:pt idx="13">
                        <c:v>19.042353264060399</c:v>
                      </c:pt>
                      <c:pt idx="14">
                        <c:v>19.135319264532832</c:v>
                      </c:pt>
                      <c:pt idx="15">
                        <c:v>19.556172696464248</c:v>
                      </c:pt>
                      <c:pt idx="16">
                        <c:v>19.923078151436233</c:v>
                      </c:pt>
                      <c:pt idx="17">
                        <c:v>21.039929502078184</c:v>
                      </c:pt>
                      <c:pt idx="18">
                        <c:v>21.44908116247791</c:v>
                      </c:pt>
                      <c:pt idx="19">
                        <c:v>21.77531190618982</c:v>
                      </c:pt>
                      <c:pt idx="20">
                        <c:v>21.524342954334418</c:v>
                      </c:pt>
                      <c:pt idx="21">
                        <c:v>21.140407421574611</c:v>
                      </c:pt>
                      <c:pt idx="22">
                        <c:v>20.110019632523656</c:v>
                      </c:pt>
                      <c:pt idx="23">
                        <c:v>19.356803367681792</c:v>
                      </c:pt>
                      <c:pt idx="24">
                        <c:v>18.371048359889286</c:v>
                      </c:pt>
                      <c:pt idx="25">
                        <c:v>17.709126645659381</c:v>
                      </c:pt>
                    </c:numCache>
                  </c:numRef>
                </c:val>
                <c:smooth val="0"/>
                <c:extLst xmlns:c15="http://schemas.microsoft.com/office/drawing/2012/chart">
                  <c:ext xmlns:c16="http://schemas.microsoft.com/office/drawing/2014/chart" uri="{C3380CC4-5D6E-409C-BE32-E72D297353CC}">
                    <c16:uniqueId val="{00000007-B805-4118-A0CD-683EEE9A0C2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 41'!$N$4</c15:sqref>
                        </c15:formulaRef>
                      </c:ext>
                    </c:extLst>
                    <c:strCache>
                      <c:ptCount val="1"/>
                      <c:pt idx="0">
                        <c:v>Tall</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41'!$N$5:$N$30</c15:sqref>
                        </c15:formulaRef>
                      </c:ext>
                    </c:extLst>
                    <c:numCache>
                      <c:formatCode>0</c:formatCode>
                      <c:ptCount val="26"/>
                      <c:pt idx="0">
                        <c:v>34.517138729877715</c:v>
                      </c:pt>
                      <c:pt idx="1">
                        <c:v>34.397632449295017</c:v>
                      </c:pt>
                      <c:pt idx="2">
                        <c:v>33.80031853324332</c:v>
                      </c:pt>
                      <c:pt idx="3">
                        <c:v>33.748063548648538</c:v>
                      </c:pt>
                      <c:pt idx="4">
                        <c:v>34.016826442719648</c:v>
                      </c:pt>
                      <c:pt idx="5">
                        <c:v>34.255483974392078</c:v>
                      </c:pt>
                      <c:pt idx="6">
                        <c:v>35.281116593048353</c:v>
                      </c:pt>
                      <c:pt idx="7">
                        <c:v>35.964672623860196</c:v>
                      </c:pt>
                      <c:pt idx="8">
                        <c:v>36.54867802712463</c:v>
                      </c:pt>
                      <c:pt idx="9">
                        <c:v>37.264180151226931</c:v>
                      </c:pt>
                      <c:pt idx="10">
                        <c:v>38.146168341999427</c:v>
                      </c:pt>
                      <c:pt idx="11">
                        <c:v>38.916805332165339</c:v>
                      </c:pt>
                      <c:pt idx="12">
                        <c:v>39.78517330744225</c:v>
                      </c:pt>
                      <c:pt idx="13">
                        <c:v>40.470543453712786</c:v>
                      </c:pt>
                      <c:pt idx="14">
                        <c:v>41.014845987901261</c:v>
                      </c:pt>
                      <c:pt idx="15">
                        <c:v>41.406089377230515</c:v>
                      </c:pt>
                      <c:pt idx="16">
                        <c:v>41.696833320529905</c:v>
                      </c:pt>
                      <c:pt idx="17">
                        <c:v>42.207623273806007</c:v>
                      </c:pt>
                      <c:pt idx="18">
                        <c:v>42.465260011082037</c:v>
                      </c:pt>
                      <c:pt idx="19">
                        <c:v>42.09366597896269</c:v>
                      </c:pt>
                      <c:pt idx="20">
                        <c:v>42.023860490601521</c:v>
                      </c:pt>
                      <c:pt idx="21">
                        <c:v>41.61132206215067</c:v>
                      </c:pt>
                      <c:pt idx="22">
                        <c:v>41.046588558271019</c:v>
                      </c:pt>
                      <c:pt idx="23">
                        <c:v>40.499373982958367</c:v>
                      </c:pt>
                      <c:pt idx="24">
                        <c:v>40.779314067287423</c:v>
                      </c:pt>
                      <c:pt idx="25">
                        <c:v>40.663578322326074</c:v>
                      </c:pt>
                    </c:numCache>
                  </c:numRef>
                </c:val>
                <c:smooth val="0"/>
                <c:extLst xmlns:c15="http://schemas.microsoft.com/office/drawing/2012/chart">
                  <c:ext xmlns:c16="http://schemas.microsoft.com/office/drawing/2014/chart" uri="{C3380CC4-5D6E-409C-BE32-E72D297353CC}">
                    <c16:uniqueId val="{00000008-B805-4118-A0CD-683EEE9A0C2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 41'!$O$4</c15:sqref>
                        </c15:formulaRef>
                      </c:ext>
                    </c:extLst>
                    <c:strCache>
                      <c:ptCount val="1"/>
                      <c:pt idx="0">
                        <c:v>Gran</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41'!$O$5:$O$30</c15:sqref>
                        </c15:formulaRef>
                      </c:ext>
                    </c:extLst>
                    <c:numCache>
                      <c:formatCode>0</c:formatCode>
                      <c:ptCount val="26"/>
                      <c:pt idx="0">
                        <c:v>42.881720289495149</c:v>
                      </c:pt>
                      <c:pt idx="1">
                        <c:v>43.204939162568309</c:v>
                      </c:pt>
                      <c:pt idx="2">
                        <c:v>43.101665014009143</c:v>
                      </c:pt>
                      <c:pt idx="3">
                        <c:v>43.523928894210279</c:v>
                      </c:pt>
                      <c:pt idx="4">
                        <c:v>44.043916659638462</c:v>
                      </c:pt>
                      <c:pt idx="5">
                        <c:v>45.344257884984032</c:v>
                      </c:pt>
                      <c:pt idx="6">
                        <c:v>47.510882181285659</c:v>
                      </c:pt>
                      <c:pt idx="7">
                        <c:v>48.688076106238206</c:v>
                      </c:pt>
                      <c:pt idx="8">
                        <c:v>49.840500805603881</c:v>
                      </c:pt>
                      <c:pt idx="9">
                        <c:v>50.639238541591212</c:v>
                      </c:pt>
                      <c:pt idx="10">
                        <c:v>50.218796888835293</c:v>
                      </c:pt>
                      <c:pt idx="11">
                        <c:v>49.440135372880931</c:v>
                      </c:pt>
                      <c:pt idx="12">
                        <c:v>48.688264643392372</c:v>
                      </c:pt>
                      <c:pt idx="13">
                        <c:v>48.576732415724507</c:v>
                      </c:pt>
                      <c:pt idx="14">
                        <c:v>49.04139920292544</c:v>
                      </c:pt>
                      <c:pt idx="15">
                        <c:v>50.665944770332658</c:v>
                      </c:pt>
                      <c:pt idx="16">
                        <c:v>52.169400555123168</c:v>
                      </c:pt>
                      <c:pt idx="17">
                        <c:v>54.731394309376526</c:v>
                      </c:pt>
                      <c:pt idx="18">
                        <c:v>55.386485115293297</c:v>
                      </c:pt>
                      <c:pt idx="19">
                        <c:v>55.741320924409209</c:v>
                      </c:pt>
                      <c:pt idx="20">
                        <c:v>55.196081494321952</c:v>
                      </c:pt>
                      <c:pt idx="21">
                        <c:v>54.152360525792851</c:v>
                      </c:pt>
                      <c:pt idx="22">
                        <c:v>52.157820446736061</c:v>
                      </c:pt>
                      <c:pt idx="23">
                        <c:v>50.623102869929681</c:v>
                      </c:pt>
                      <c:pt idx="24">
                        <c:v>48.877108281926837</c:v>
                      </c:pt>
                      <c:pt idx="25">
                        <c:v>47.577266161461317</c:v>
                      </c:pt>
                    </c:numCache>
                  </c:numRef>
                </c:val>
                <c:smooth val="0"/>
                <c:extLst xmlns:c15="http://schemas.microsoft.com/office/drawing/2012/chart">
                  <c:ext xmlns:c16="http://schemas.microsoft.com/office/drawing/2014/chart" uri="{C3380CC4-5D6E-409C-BE32-E72D297353CC}">
                    <c16:uniqueId val="{00000009-B805-4118-A0CD-683EEE9A0C22}"/>
                  </c:ext>
                </c:extLst>
              </c15:ser>
            </c15:filteredLineSeries>
          </c:ext>
        </c:extLst>
      </c:lineChart>
      <c:catAx>
        <c:axId val="77896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7890928"/>
        <c:crosses val="autoZero"/>
        <c:auto val="1"/>
        <c:lblAlgn val="ctr"/>
        <c:lblOffset val="100"/>
        <c:noMultiLvlLbl val="0"/>
      </c:catAx>
      <c:valAx>
        <c:axId val="778909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m</a:t>
                </a:r>
                <a:r>
                  <a:rPr lang="sv-SE" strike="noStrike" baseline="30000"/>
                  <a:t>3</a:t>
                </a:r>
                <a:r>
                  <a:rPr lang="sv-SE"/>
                  <a:t>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7896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2160" b="0" i="0" u="none" strike="noStrike" kern="1200" spc="0" baseline="0">
                <a:solidFill>
                  <a:schemeClr val="tx1">
                    <a:lumMod val="65000"/>
                    <a:lumOff val="35000"/>
                  </a:schemeClr>
                </a:solidFill>
                <a:latin typeface="+mn-lt"/>
                <a:ea typeface="+mn-ea"/>
                <a:cs typeface="+mn-cs"/>
              </a:defRPr>
            </a:pPr>
            <a:r>
              <a:rPr lang="en-US"/>
              <a:t>Relativ förändring av den avsatta tillväxten fördelad på effekter </a:t>
            </a:r>
            <a:br>
              <a:rPr lang="en-US"/>
            </a:br>
            <a:r>
              <a:rPr lang="en-US"/>
              <a:t>2013</a:t>
            </a:r>
            <a:r>
              <a:rPr lang="en-US">
                <a:latin typeface="Times New Roman" panose="02020603050405020304" pitchFamily="18" charset="0"/>
                <a:cs typeface="Times New Roman" panose="02020603050405020304" pitchFamily="18" charset="0"/>
              </a:rPr>
              <a:t>−</a:t>
            </a:r>
            <a:r>
              <a:rPr lang="en-US"/>
              <a:t>2017 </a:t>
            </a:r>
            <a:r>
              <a:rPr lang="en-US">
                <a:sym typeface="Symbol" panose="05050102010706020507" pitchFamily="18" charset="2"/>
              </a:rPr>
              <a:t>--</a:t>
            </a:r>
            <a:r>
              <a:rPr lang="en-US"/>
              <a:t> 2018</a:t>
            </a:r>
            <a:r>
              <a:rPr lang="en-US" sz="2160" b="0" i="0" u="none" strike="noStrike" baseline="0">
                <a:effectLst/>
              </a:rPr>
              <a:t>−</a:t>
            </a:r>
            <a:r>
              <a:rPr lang="en-US"/>
              <a:t>2022</a:t>
            </a:r>
            <a:r>
              <a:rPr lang="en-US" baseline="0"/>
              <a:t> =&gt; 2015</a:t>
            </a:r>
            <a:r>
              <a:rPr lang="en-US" sz="2160" b="0" i="0" u="none" strike="noStrike" baseline="0">
                <a:effectLst/>
              </a:rPr>
              <a:t>−</a:t>
            </a:r>
            <a:r>
              <a:rPr lang="en-US" baseline="0"/>
              <a:t>2020</a:t>
            </a:r>
            <a:endParaRPr lang="en-US"/>
          </a:p>
          <a:p>
            <a:pPr algn="ctr" rtl="0">
              <a:defRPr/>
            </a:pPr>
            <a:r>
              <a:rPr lang="en-US"/>
              <a:t>Hela landet</a:t>
            </a:r>
          </a:p>
        </c:rich>
      </c:tx>
      <c:overlay val="0"/>
      <c:spPr>
        <a:noFill/>
        <a:ln>
          <a:noFill/>
        </a:ln>
        <a:effectLst/>
      </c:spPr>
      <c:txPr>
        <a:bodyPr rot="0" spcFirstLastPara="1" vertOverflow="ellipsis" vert="horz" wrap="square" anchor="ctr" anchorCtr="1"/>
        <a:lstStyle/>
        <a:p>
          <a:pPr algn="ctr" rtl="0">
            <a:defRPr sz="216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'Figur 42'!$B$2</c:f>
              <c:strCache>
                <c:ptCount val="1"/>
                <c:pt idx="0">
                  <c:v>Areal</c:v>
                </c:pt>
              </c:strCache>
            </c:strRef>
          </c:tx>
          <c:spPr>
            <a:solidFill>
              <a:schemeClr val="accent1"/>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42'!$B$3:$B$7</c15:sqref>
                  </c15:fullRef>
                </c:ext>
              </c:extLst>
              <c:f>'Figur 42'!$B$7</c:f>
              <c:numCache>
                <c:formatCode>0.0</c:formatCode>
                <c:ptCount val="1"/>
                <c:pt idx="0">
                  <c:v>9.2853409181526778E-2</c:v>
                </c:pt>
              </c:numCache>
            </c:numRef>
          </c:val>
          <c:extLst>
            <c:ext xmlns:c16="http://schemas.microsoft.com/office/drawing/2014/chart" uri="{C3380CC4-5D6E-409C-BE32-E72D297353CC}">
              <c16:uniqueId val="{00000000-A1E7-44CE-AB8B-79BC50D2A0CC}"/>
            </c:ext>
          </c:extLst>
        </c:ser>
        <c:ser>
          <c:idx val="1"/>
          <c:order val="1"/>
          <c:tx>
            <c:strRef>
              <c:f>'Figur 42'!$C$2</c:f>
              <c:strCache>
                <c:ptCount val="1"/>
                <c:pt idx="0">
                  <c:v>Ålder</c:v>
                </c:pt>
              </c:strCache>
            </c:strRef>
          </c:tx>
          <c:spPr>
            <a:solidFill>
              <a:schemeClr val="accent2"/>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42'!$C$3:$C$7</c15:sqref>
                  </c15:fullRef>
                </c:ext>
              </c:extLst>
              <c:f>'Figur 42'!$C$7</c:f>
              <c:numCache>
                <c:formatCode>0.0</c:formatCode>
                <c:ptCount val="1"/>
                <c:pt idx="0">
                  <c:v>-6.3750028333725964E-2</c:v>
                </c:pt>
              </c:numCache>
            </c:numRef>
          </c:val>
          <c:extLst>
            <c:ext xmlns:c16="http://schemas.microsoft.com/office/drawing/2014/chart" uri="{C3380CC4-5D6E-409C-BE32-E72D297353CC}">
              <c16:uniqueId val="{00000001-A1E7-44CE-AB8B-79BC50D2A0CC}"/>
            </c:ext>
          </c:extLst>
        </c:ser>
        <c:ser>
          <c:idx val="2"/>
          <c:order val="2"/>
          <c:tx>
            <c:strRef>
              <c:f>'Figur 42'!$D$2</c:f>
              <c:strCache>
                <c:ptCount val="1"/>
                <c:pt idx="0">
                  <c:v>Förråd</c:v>
                </c:pt>
              </c:strCache>
            </c:strRef>
          </c:tx>
          <c:spPr>
            <a:solidFill>
              <a:schemeClr val="accent3"/>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42'!$D$3:$D$7</c15:sqref>
                  </c15:fullRef>
                </c:ext>
              </c:extLst>
              <c:f>'Figur 42'!$D$7</c:f>
              <c:numCache>
                <c:formatCode>0.0</c:formatCode>
                <c:ptCount val="1"/>
                <c:pt idx="0">
                  <c:v>1.3416344940928078</c:v>
                </c:pt>
              </c:numCache>
            </c:numRef>
          </c:val>
          <c:extLst>
            <c:ext xmlns:c16="http://schemas.microsoft.com/office/drawing/2014/chart" uri="{C3380CC4-5D6E-409C-BE32-E72D297353CC}">
              <c16:uniqueId val="{00000002-A1E7-44CE-AB8B-79BC50D2A0CC}"/>
            </c:ext>
          </c:extLst>
        </c:ser>
        <c:ser>
          <c:idx val="3"/>
          <c:order val="3"/>
          <c:tx>
            <c:strRef>
              <c:f>'Figur 42'!$E$2</c:f>
              <c:strCache>
                <c:ptCount val="1"/>
                <c:pt idx="0">
                  <c:v>Tillväxt%</c:v>
                </c:pt>
              </c:strCache>
            </c:strRef>
          </c:tx>
          <c:spPr>
            <a:solidFill>
              <a:schemeClr val="accent4"/>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42'!$E$3:$E$7</c15:sqref>
                  </c15:fullRef>
                </c:ext>
              </c:extLst>
              <c:f>'Figur 42'!$E$7</c:f>
              <c:numCache>
                <c:formatCode>0.0</c:formatCode>
                <c:ptCount val="1"/>
                <c:pt idx="0">
                  <c:v>-7.0795504130967952</c:v>
                </c:pt>
              </c:numCache>
            </c:numRef>
          </c:val>
          <c:extLst>
            <c:ext xmlns:c16="http://schemas.microsoft.com/office/drawing/2014/chart" uri="{C3380CC4-5D6E-409C-BE32-E72D297353CC}">
              <c16:uniqueId val="{00000003-A1E7-44CE-AB8B-79BC50D2A0CC}"/>
            </c:ext>
          </c:extLst>
        </c:ser>
        <c:ser>
          <c:idx val="4"/>
          <c:order val="4"/>
          <c:tx>
            <c:strRef>
              <c:f>'Figur 42'!$F$2</c:f>
              <c:strCache>
                <c:ptCount val="1"/>
                <c:pt idx="0">
                  <c:v>Samspel</c:v>
                </c:pt>
              </c:strCache>
            </c:strRef>
          </c:tx>
          <c:spPr>
            <a:solidFill>
              <a:schemeClr val="accent5"/>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42'!$F$3:$F$7</c15:sqref>
                  </c15:fullRef>
                </c:ext>
              </c:extLst>
              <c:f>'Figur 42'!$F$7</c:f>
              <c:numCache>
                <c:formatCode>0.0</c:formatCode>
                <c:ptCount val="1"/>
                <c:pt idx="0">
                  <c:v>-0.15102527319107276</c:v>
                </c:pt>
              </c:numCache>
            </c:numRef>
          </c:val>
          <c:extLst>
            <c:ext xmlns:c16="http://schemas.microsoft.com/office/drawing/2014/chart" uri="{C3380CC4-5D6E-409C-BE32-E72D297353CC}">
              <c16:uniqueId val="{00000004-A1E7-44CE-AB8B-79BC50D2A0CC}"/>
            </c:ext>
          </c:extLst>
        </c:ser>
        <c:ser>
          <c:idx val="5"/>
          <c:order val="5"/>
          <c:tx>
            <c:strRef>
              <c:f>'Figur 42'!$G$2</c:f>
              <c:strCache>
                <c:ptCount val="1"/>
                <c:pt idx="0">
                  <c:v>Totalt</c:v>
                </c:pt>
              </c:strCache>
            </c:strRef>
          </c:tx>
          <c:spPr>
            <a:solidFill>
              <a:schemeClr val="accent6"/>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42'!$G$3:$G$7</c15:sqref>
                  </c15:fullRef>
                </c:ext>
              </c:extLst>
              <c:f>'Figur 42'!$G$7</c:f>
              <c:numCache>
                <c:formatCode>0.0</c:formatCode>
                <c:ptCount val="1"/>
                <c:pt idx="0">
                  <c:v>-5.8598378113472593</c:v>
                </c:pt>
              </c:numCache>
            </c:numRef>
          </c:val>
          <c:extLst>
            <c:ext xmlns:c16="http://schemas.microsoft.com/office/drawing/2014/chart" uri="{C3380CC4-5D6E-409C-BE32-E72D297353CC}">
              <c16:uniqueId val="{00000005-A1E7-44CE-AB8B-79BC50D2A0CC}"/>
            </c:ext>
          </c:extLst>
        </c:ser>
        <c:dLbls>
          <c:showLegendKey val="0"/>
          <c:showVal val="0"/>
          <c:showCatName val="0"/>
          <c:showSerName val="0"/>
          <c:showPercent val="0"/>
          <c:showBubbleSize val="0"/>
        </c:dLbls>
        <c:gapWidth val="150"/>
        <c:axId val="1467236111"/>
        <c:axId val="1467244015"/>
      </c:barChart>
      <c:catAx>
        <c:axId val="1467236111"/>
        <c:scaling>
          <c:orientation val="minMax"/>
        </c:scaling>
        <c:delete val="1"/>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Effekter</a:t>
                </a:r>
              </a:p>
            </c:rich>
          </c:tx>
          <c:layout>
            <c:manualLayout>
              <c:xMode val="edge"/>
              <c:yMode val="edge"/>
              <c:x val="0.46057438612908391"/>
              <c:y val="0.8878930143339171"/>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crossAx val="1467244015"/>
        <c:crosses val="autoZero"/>
        <c:auto val="1"/>
        <c:lblAlgn val="ctr"/>
        <c:lblOffset val="100"/>
        <c:noMultiLvlLbl val="0"/>
      </c:catAx>
      <c:valAx>
        <c:axId val="1467244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Relativ förändring, %</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crossAx val="1467236111"/>
        <c:crosses val="autoZero"/>
        <c:crossBetween val="between"/>
      </c:valAx>
      <c:spPr>
        <a:noFill/>
        <a:ln>
          <a:noFill/>
        </a:ln>
        <a:effectLst/>
      </c:spPr>
    </c:plotArea>
    <c:legend>
      <c:legendPos val="b"/>
      <c:layout>
        <c:manualLayout>
          <c:xMode val="edge"/>
          <c:yMode val="edge"/>
          <c:x val="0.20240638644858217"/>
          <c:y val="0.81348542470199725"/>
          <c:w val="0.70511424445796866"/>
          <c:h val="7.865903920128598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2"/>
          <c:order val="0"/>
          <c:tx>
            <c:strRef>
              <c:f>'Figur 43'!$E$3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43'!$E$4:$E$14</c:f>
              <c:numCache>
                <c:formatCode>0</c:formatCode>
                <c:ptCount val="11"/>
                <c:pt idx="0">
                  <c:v>1.6609506287289009</c:v>
                </c:pt>
                <c:pt idx="1">
                  <c:v>1.9403937254821122</c:v>
                </c:pt>
                <c:pt idx="2">
                  <c:v>1.1544893022340674</c:v>
                </c:pt>
                <c:pt idx="3">
                  <c:v>1.4190965129063438</c:v>
                </c:pt>
                <c:pt idx="4">
                  <c:v>1.6552607962567487</c:v>
                </c:pt>
                <c:pt idx="5">
                  <c:v>1.107136098072629</c:v>
                </c:pt>
                <c:pt idx="6">
                  <c:v>0.95958085061723319</c:v>
                </c:pt>
                <c:pt idx="7">
                  <c:v>0.8385260292263601</c:v>
                </c:pt>
                <c:pt idx="8">
                  <c:v>0.10381060626827715</c:v>
                </c:pt>
                <c:pt idx="9">
                  <c:v>0.2646530384325711</c:v>
                </c:pt>
                <c:pt idx="10">
                  <c:v>-8.024483327677974E-2</c:v>
                </c:pt>
              </c:numCache>
            </c:numRef>
          </c:val>
          <c:extLst>
            <c:ext xmlns:c16="http://schemas.microsoft.com/office/drawing/2014/chart" uri="{C3380CC4-5D6E-409C-BE32-E72D297353CC}">
              <c16:uniqueId val="{00000000-0B32-48A5-9CEE-757C49651DDD}"/>
            </c:ext>
          </c:extLst>
        </c:ser>
        <c:ser>
          <c:idx val="1"/>
          <c:order val="1"/>
          <c:tx>
            <c:strRef>
              <c:f>'Figur 43'!$D$3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43'!$D$4:$D$14</c:f>
              <c:numCache>
                <c:formatCode>0</c:formatCode>
                <c:ptCount val="11"/>
                <c:pt idx="0">
                  <c:v>8.3895055867654715</c:v>
                </c:pt>
                <c:pt idx="1">
                  <c:v>7.8013253422028734</c:v>
                </c:pt>
                <c:pt idx="2">
                  <c:v>8.557190082481597</c:v>
                </c:pt>
                <c:pt idx="3">
                  <c:v>9.6924215566613672</c:v>
                </c:pt>
                <c:pt idx="4">
                  <c:v>8.5843060158588766</c:v>
                </c:pt>
                <c:pt idx="5">
                  <c:v>6.6728169722372863</c:v>
                </c:pt>
                <c:pt idx="6">
                  <c:v>6.6723925575675285</c:v>
                </c:pt>
                <c:pt idx="7">
                  <c:v>4.855554085294111</c:v>
                </c:pt>
                <c:pt idx="8">
                  <c:v>3.3426740640378725</c:v>
                </c:pt>
                <c:pt idx="9">
                  <c:v>4.1142744156094579</c:v>
                </c:pt>
                <c:pt idx="10">
                  <c:v>4.0549732458220991</c:v>
                </c:pt>
              </c:numCache>
            </c:numRef>
          </c:val>
          <c:extLst>
            <c:ext xmlns:c16="http://schemas.microsoft.com/office/drawing/2014/chart" uri="{C3380CC4-5D6E-409C-BE32-E72D297353CC}">
              <c16:uniqueId val="{00000001-0B32-48A5-9CEE-757C49651DDD}"/>
            </c:ext>
          </c:extLst>
        </c:ser>
        <c:ser>
          <c:idx val="0"/>
          <c:order val="2"/>
          <c:tx>
            <c:strRef>
              <c:f>'Figur 43'!$C$3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43'!$C$4:$C$14</c:f>
              <c:numCache>
                <c:formatCode>0</c:formatCode>
                <c:ptCount val="11"/>
                <c:pt idx="0">
                  <c:v>7.7170652390892327</c:v>
                </c:pt>
                <c:pt idx="1">
                  <c:v>1.2446440566050783</c:v>
                </c:pt>
                <c:pt idx="2">
                  <c:v>-4.7119840545177483E-2</c:v>
                </c:pt>
                <c:pt idx="3">
                  <c:v>8.4869718231844242</c:v>
                </c:pt>
                <c:pt idx="4">
                  <c:v>-8.2241585061775186</c:v>
                </c:pt>
                <c:pt idx="5">
                  <c:v>-10.138133058319386</c:v>
                </c:pt>
                <c:pt idx="6">
                  <c:v>-20.980931991931307</c:v>
                </c:pt>
                <c:pt idx="7">
                  <c:v>-18.32814485937611</c:v>
                </c:pt>
                <c:pt idx="8">
                  <c:v>-12.489314468396776</c:v>
                </c:pt>
                <c:pt idx="9">
                  <c:v>12.667753057022097</c:v>
                </c:pt>
                <c:pt idx="10">
                  <c:v>-7.1244874826247706</c:v>
                </c:pt>
              </c:numCache>
            </c:numRef>
          </c:val>
          <c:extLst>
            <c:ext xmlns:c16="http://schemas.microsoft.com/office/drawing/2014/chart" uri="{C3380CC4-5D6E-409C-BE32-E72D297353CC}">
              <c16:uniqueId val="{00000002-0B32-48A5-9CEE-757C49651DDD}"/>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b="1">
                    <a:solidFill>
                      <a:sysClr val="windowText" lastClr="000000"/>
                    </a:solidFill>
                  </a:rPr>
                  <a:t>Relativ </a:t>
                </a:r>
                <a:r>
                  <a:rPr lang="sv-SE" sz="1000" b="1" i="0" u="none" strike="noStrike" kern="1200" baseline="0">
                    <a:solidFill>
                      <a:sysClr val="windowText" lastClr="000000"/>
                    </a:solidFill>
                    <a:latin typeface="+mn-lt"/>
                    <a:ea typeface="+mn-ea"/>
                    <a:cs typeface="+mn-cs"/>
                  </a:rPr>
                  <a:t>förändring</a:t>
                </a:r>
                <a:r>
                  <a:rPr lang="sv-SE" b="1">
                    <a:solidFill>
                      <a:sysClr val="windowText" lastClr="000000"/>
                    </a:solidFill>
                  </a:rPr>
                  <a:t>, procent</a:t>
                </a:r>
              </a:p>
            </c:rich>
          </c:tx>
          <c:layout>
            <c:manualLayout>
              <c:xMode val="edge"/>
              <c:yMode val="edge"/>
              <c:x val="2.7085254376488527E-2"/>
              <c:y val="0.147986657917760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itle>
    <c:autoTitleDeleted val="0"/>
    <c:plotArea>
      <c:layout/>
      <c:barChart>
        <c:barDir val="col"/>
        <c:grouping val="clustered"/>
        <c:varyColors val="0"/>
        <c:ser>
          <c:idx val="2"/>
          <c:order val="0"/>
          <c:tx>
            <c:strRef>
              <c:f>'Figur 43'!$J$3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43'!$J$4:$J$14</c:f>
              <c:numCache>
                <c:formatCode>0</c:formatCode>
                <c:ptCount val="11"/>
                <c:pt idx="0">
                  <c:v>3.2316941166699404</c:v>
                </c:pt>
                <c:pt idx="1">
                  <c:v>4.7645068949679832</c:v>
                </c:pt>
                <c:pt idx="2">
                  <c:v>4.113079952374818</c:v>
                </c:pt>
                <c:pt idx="3">
                  <c:v>3.4455369437464141</c:v>
                </c:pt>
                <c:pt idx="4">
                  <c:v>2.2158887117064503</c:v>
                </c:pt>
                <c:pt idx="5">
                  <c:v>1.7445710363924691</c:v>
                </c:pt>
                <c:pt idx="6">
                  <c:v>2.6937849402471499</c:v>
                </c:pt>
                <c:pt idx="7">
                  <c:v>1.2737978159386205</c:v>
                </c:pt>
                <c:pt idx="8">
                  <c:v>0.35487128717384064</c:v>
                </c:pt>
                <c:pt idx="9">
                  <c:v>2.0091452207633522</c:v>
                </c:pt>
                <c:pt idx="10">
                  <c:v>1.2629513200751501</c:v>
                </c:pt>
              </c:numCache>
            </c:numRef>
          </c:val>
          <c:extLst>
            <c:ext xmlns:c16="http://schemas.microsoft.com/office/drawing/2014/chart" uri="{C3380CC4-5D6E-409C-BE32-E72D297353CC}">
              <c16:uniqueId val="{00000000-48C5-4DE5-B78B-95A994C26615}"/>
            </c:ext>
          </c:extLst>
        </c:ser>
        <c:ser>
          <c:idx val="1"/>
          <c:order val="1"/>
          <c:tx>
            <c:strRef>
              <c:f>'Figur 43'!$I$3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43'!$I$4:$I$14</c:f>
              <c:numCache>
                <c:formatCode>0</c:formatCode>
                <c:ptCount val="11"/>
                <c:pt idx="0">
                  <c:v>6.13876955094526</c:v>
                </c:pt>
                <c:pt idx="1">
                  <c:v>5.8518172834556355</c:v>
                </c:pt>
                <c:pt idx="2">
                  <c:v>5.4149752344528119</c:v>
                </c:pt>
                <c:pt idx="3">
                  <c:v>7.1646013481311552</c:v>
                </c:pt>
                <c:pt idx="4">
                  <c:v>5.0372284084045944</c:v>
                </c:pt>
                <c:pt idx="5">
                  <c:v>3.2995073360563469</c:v>
                </c:pt>
                <c:pt idx="6">
                  <c:v>4.9355641603025333</c:v>
                </c:pt>
                <c:pt idx="7">
                  <c:v>3.5857128317481335</c:v>
                </c:pt>
                <c:pt idx="8">
                  <c:v>1.6305379004175855</c:v>
                </c:pt>
                <c:pt idx="9">
                  <c:v>2.2631622298904825</c:v>
                </c:pt>
                <c:pt idx="10">
                  <c:v>3.0611725050506435</c:v>
                </c:pt>
              </c:numCache>
            </c:numRef>
          </c:val>
          <c:extLst>
            <c:ext xmlns:c16="http://schemas.microsoft.com/office/drawing/2014/chart" uri="{C3380CC4-5D6E-409C-BE32-E72D297353CC}">
              <c16:uniqueId val="{00000001-48C5-4DE5-B78B-95A994C26615}"/>
            </c:ext>
          </c:extLst>
        </c:ser>
        <c:ser>
          <c:idx val="0"/>
          <c:order val="2"/>
          <c:tx>
            <c:strRef>
              <c:f>'Figur 43'!$H$3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43'!$H$4:$H$14</c:f>
              <c:numCache>
                <c:formatCode>0</c:formatCode>
                <c:ptCount val="11"/>
                <c:pt idx="0">
                  <c:v>7.1688376367899824</c:v>
                </c:pt>
                <c:pt idx="1">
                  <c:v>8.8059174117347183</c:v>
                </c:pt>
                <c:pt idx="2">
                  <c:v>8.3876620108303559</c:v>
                </c:pt>
                <c:pt idx="3">
                  <c:v>-23.297358417075653</c:v>
                </c:pt>
                <c:pt idx="4">
                  <c:v>-17.556274631495555</c:v>
                </c:pt>
                <c:pt idx="5">
                  <c:v>-5.678726914580758</c:v>
                </c:pt>
                <c:pt idx="6">
                  <c:v>-16.060896084895045</c:v>
                </c:pt>
                <c:pt idx="7">
                  <c:v>-10.169243528884223</c:v>
                </c:pt>
                <c:pt idx="8">
                  <c:v>1.7580772406695058</c:v>
                </c:pt>
                <c:pt idx="9">
                  <c:v>-5.3048972808705459</c:v>
                </c:pt>
                <c:pt idx="10">
                  <c:v>-9.3402031185074446</c:v>
                </c:pt>
              </c:numCache>
            </c:numRef>
          </c:val>
          <c:extLst>
            <c:ext xmlns:c16="http://schemas.microsoft.com/office/drawing/2014/chart" uri="{C3380CC4-5D6E-409C-BE32-E72D297353CC}">
              <c16:uniqueId val="{00000002-48C5-4DE5-B78B-95A994C26615}"/>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itle>
    <c:autoTitleDeleted val="0"/>
    <c:plotArea>
      <c:layout/>
      <c:barChart>
        <c:barDir val="col"/>
        <c:grouping val="clustered"/>
        <c:varyColors val="0"/>
        <c:ser>
          <c:idx val="2"/>
          <c:order val="0"/>
          <c:tx>
            <c:strRef>
              <c:f>'Figur 43'!$O$3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43'!$O$4:$O$14</c:f>
              <c:numCache>
                <c:formatCode>0</c:formatCode>
                <c:ptCount val="11"/>
                <c:pt idx="0">
                  <c:v>1.9686472367921914</c:v>
                </c:pt>
                <c:pt idx="1">
                  <c:v>2.5300261052551032</c:v>
                </c:pt>
                <c:pt idx="2">
                  <c:v>1.0274564699800581</c:v>
                </c:pt>
                <c:pt idx="3">
                  <c:v>1.1293482996902329</c:v>
                </c:pt>
                <c:pt idx="4">
                  <c:v>1.4407424710469758</c:v>
                </c:pt>
                <c:pt idx="5">
                  <c:v>1.2444655138798502</c:v>
                </c:pt>
                <c:pt idx="6">
                  <c:v>2.0804154985893968</c:v>
                </c:pt>
                <c:pt idx="7">
                  <c:v>1.5676362763210401</c:v>
                </c:pt>
                <c:pt idx="8">
                  <c:v>0.81841961026391707</c:v>
                </c:pt>
                <c:pt idx="9">
                  <c:v>1.365072563372266</c:v>
                </c:pt>
                <c:pt idx="10">
                  <c:v>-0.11815929794292911</c:v>
                </c:pt>
              </c:numCache>
            </c:numRef>
          </c:val>
          <c:extLst>
            <c:ext xmlns:c16="http://schemas.microsoft.com/office/drawing/2014/chart" uri="{C3380CC4-5D6E-409C-BE32-E72D297353CC}">
              <c16:uniqueId val="{00000000-7814-4FB1-8DC9-FF19FD28E096}"/>
            </c:ext>
          </c:extLst>
        </c:ser>
        <c:ser>
          <c:idx val="1"/>
          <c:order val="1"/>
          <c:tx>
            <c:strRef>
              <c:f>'Figur 43'!$N$3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43'!$N$4:$N$14</c:f>
              <c:numCache>
                <c:formatCode>0</c:formatCode>
                <c:ptCount val="11"/>
                <c:pt idx="0">
                  <c:v>5.0039424408264921</c:v>
                </c:pt>
                <c:pt idx="1">
                  <c:v>4.9259508665009388</c:v>
                </c:pt>
                <c:pt idx="2">
                  <c:v>5.2664445777055935</c:v>
                </c:pt>
                <c:pt idx="3">
                  <c:v>5.8264774915858544</c:v>
                </c:pt>
                <c:pt idx="4">
                  <c:v>4.869938782064728</c:v>
                </c:pt>
                <c:pt idx="5">
                  <c:v>4.1457154275316173</c:v>
                </c:pt>
                <c:pt idx="6">
                  <c:v>2.9048862608060233</c:v>
                </c:pt>
                <c:pt idx="7">
                  <c:v>0.55761749924385062</c:v>
                </c:pt>
                <c:pt idx="8">
                  <c:v>-1.1692748997763946</c:v>
                </c:pt>
                <c:pt idx="9">
                  <c:v>-0.89726317053432347</c:v>
                </c:pt>
                <c:pt idx="10">
                  <c:v>-0.92066091828175434</c:v>
                </c:pt>
              </c:numCache>
            </c:numRef>
          </c:val>
          <c:extLst>
            <c:ext xmlns:c16="http://schemas.microsoft.com/office/drawing/2014/chart" uri="{C3380CC4-5D6E-409C-BE32-E72D297353CC}">
              <c16:uniqueId val="{00000001-7814-4FB1-8DC9-FF19FD28E096}"/>
            </c:ext>
          </c:extLst>
        </c:ser>
        <c:ser>
          <c:idx val="0"/>
          <c:order val="2"/>
          <c:tx>
            <c:strRef>
              <c:f>'Figur 43'!$M$3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43'!$M$4:$M$14</c:f>
              <c:numCache>
                <c:formatCode>0</c:formatCode>
                <c:ptCount val="11"/>
                <c:pt idx="0">
                  <c:v>0.76777847336523175</c:v>
                </c:pt>
                <c:pt idx="1">
                  <c:v>-2.2745195989691482</c:v>
                </c:pt>
                <c:pt idx="2">
                  <c:v>1.9705426104005039</c:v>
                </c:pt>
                <c:pt idx="3">
                  <c:v>8.091656757487101</c:v>
                </c:pt>
                <c:pt idx="4">
                  <c:v>-9.9884219447537301</c:v>
                </c:pt>
                <c:pt idx="5">
                  <c:v>-8.2020782573153177</c:v>
                </c:pt>
                <c:pt idx="6">
                  <c:v>-12.873078164227097</c:v>
                </c:pt>
                <c:pt idx="7">
                  <c:v>-14.433669341699968</c:v>
                </c:pt>
                <c:pt idx="8">
                  <c:v>-12.238612320453687</c:v>
                </c:pt>
                <c:pt idx="9">
                  <c:v>-8.2741503616455283</c:v>
                </c:pt>
                <c:pt idx="10">
                  <c:v>-2.8987377866710582</c:v>
                </c:pt>
              </c:numCache>
            </c:numRef>
          </c:val>
          <c:extLst>
            <c:ext xmlns:c16="http://schemas.microsoft.com/office/drawing/2014/chart" uri="{C3380CC4-5D6E-409C-BE32-E72D297353CC}">
              <c16:uniqueId val="{00000002-7814-4FB1-8DC9-FF19FD28E096}"/>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a:t>Relativ förändring, procent</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itle>
    <c:autoTitleDeleted val="0"/>
    <c:plotArea>
      <c:layout/>
      <c:barChart>
        <c:barDir val="col"/>
        <c:grouping val="clustered"/>
        <c:varyColors val="0"/>
        <c:ser>
          <c:idx val="2"/>
          <c:order val="0"/>
          <c:tx>
            <c:strRef>
              <c:f>'Figur 43'!$O$3</c:f>
              <c:strCache>
                <c:ptCount val="1"/>
                <c:pt idx="0">
                  <c:v>Ålderseffekt</c:v>
                </c:pt>
              </c:strCache>
            </c:strRef>
          </c:tx>
          <c:spPr>
            <a:solidFill>
              <a:schemeClr val="accent1"/>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43'!$T$4:$T$14</c:f>
              <c:numCache>
                <c:formatCode>0</c:formatCode>
                <c:ptCount val="11"/>
                <c:pt idx="0">
                  <c:v>-0.73538505868565474</c:v>
                </c:pt>
                <c:pt idx="1">
                  <c:v>-0.62201267934367421</c:v>
                </c:pt>
                <c:pt idx="2">
                  <c:v>0.32241830216475248</c:v>
                </c:pt>
                <c:pt idx="3">
                  <c:v>0.76889239109992935</c:v>
                </c:pt>
                <c:pt idx="4">
                  <c:v>-0.18282399344029984</c:v>
                </c:pt>
                <c:pt idx="5">
                  <c:v>0.82261086727272115</c:v>
                </c:pt>
                <c:pt idx="6">
                  <c:v>1.6030266053072759</c:v>
                </c:pt>
                <c:pt idx="7">
                  <c:v>1.1911625844254001</c:v>
                </c:pt>
                <c:pt idx="8">
                  <c:v>2.0753602856076206E-2</c:v>
                </c:pt>
                <c:pt idx="9">
                  <c:v>0.16604002702612539</c:v>
                </c:pt>
                <c:pt idx="10">
                  <c:v>-0.13646511197299946</c:v>
                </c:pt>
              </c:numCache>
            </c:numRef>
          </c:val>
          <c:extLst>
            <c:ext xmlns:c16="http://schemas.microsoft.com/office/drawing/2014/chart" uri="{C3380CC4-5D6E-409C-BE32-E72D297353CC}">
              <c16:uniqueId val="{00000000-554C-47CA-8AA2-98DDC39B9AFC}"/>
            </c:ext>
          </c:extLst>
        </c:ser>
        <c:ser>
          <c:idx val="1"/>
          <c:order val="1"/>
          <c:tx>
            <c:strRef>
              <c:f>'Figur 43'!$N$3</c:f>
              <c:strCache>
                <c:ptCount val="1"/>
                <c:pt idx="0">
                  <c:v>Förrådseffekt</c:v>
                </c:pt>
              </c:strCache>
            </c:strRef>
          </c:tx>
          <c:spPr>
            <a:solidFill>
              <a:schemeClr val="accent3"/>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43'!$S$4:$S$14</c:f>
              <c:numCache>
                <c:formatCode>0</c:formatCode>
                <c:ptCount val="11"/>
                <c:pt idx="0">
                  <c:v>0.39725782783272495</c:v>
                </c:pt>
                <c:pt idx="1">
                  <c:v>1.6167696561094691</c:v>
                </c:pt>
                <c:pt idx="2">
                  <c:v>2.9112051269161969</c:v>
                </c:pt>
                <c:pt idx="3">
                  <c:v>3.858994640381769</c:v>
                </c:pt>
                <c:pt idx="4">
                  <c:v>3.4203425933422911</c:v>
                </c:pt>
                <c:pt idx="5">
                  <c:v>4.1904847742438998</c:v>
                </c:pt>
                <c:pt idx="6">
                  <c:v>4.0195352214024709</c:v>
                </c:pt>
                <c:pt idx="7">
                  <c:v>3.0256543073214948</c:v>
                </c:pt>
                <c:pt idx="8">
                  <c:v>1.6372357779795306</c:v>
                </c:pt>
                <c:pt idx="9">
                  <c:v>1.7890185155728371</c:v>
                </c:pt>
                <c:pt idx="10">
                  <c:v>-0.17527670297303202</c:v>
                </c:pt>
              </c:numCache>
            </c:numRef>
          </c:val>
          <c:extLst>
            <c:ext xmlns:c16="http://schemas.microsoft.com/office/drawing/2014/chart" uri="{C3380CC4-5D6E-409C-BE32-E72D297353CC}">
              <c16:uniqueId val="{00000001-554C-47CA-8AA2-98DDC39B9AFC}"/>
            </c:ext>
          </c:extLst>
        </c:ser>
        <c:ser>
          <c:idx val="0"/>
          <c:order val="2"/>
          <c:tx>
            <c:strRef>
              <c:f>'Figur 43'!$M$3</c:f>
              <c:strCache>
                <c:ptCount val="1"/>
                <c:pt idx="0">
                  <c:v>Tillväxt%-effekt</c:v>
                </c:pt>
              </c:strCache>
            </c:strRef>
          </c:tx>
          <c:spPr>
            <a:solidFill>
              <a:srgbClr val="FFC000"/>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43'!$R$4:$R$14</c:f>
              <c:numCache>
                <c:formatCode>0</c:formatCode>
                <c:ptCount val="11"/>
                <c:pt idx="0">
                  <c:v>11.223254356422977</c:v>
                </c:pt>
                <c:pt idx="1">
                  <c:v>6.964391425059854</c:v>
                </c:pt>
                <c:pt idx="2">
                  <c:v>13.094223595820441</c:v>
                </c:pt>
                <c:pt idx="3">
                  <c:v>7.6073358645187259</c:v>
                </c:pt>
                <c:pt idx="4">
                  <c:v>0.51713727323062875</c:v>
                </c:pt>
                <c:pt idx="5">
                  <c:v>-10.13546862096416</c:v>
                </c:pt>
                <c:pt idx="6">
                  <c:v>-10.870550885743627</c:v>
                </c:pt>
                <c:pt idx="7">
                  <c:v>-17.560561502121079</c:v>
                </c:pt>
                <c:pt idx="8">
                  <c:v>-16.978935976363939</c:v>
                </c:pt>
                <c:pt idx="9">
                  <c:v>-15.577479531564034</c:v>
                </c:pt>
                <c:pt idx="10">
                  <c:v>-9.5334694425324429</c:v>
                </c:pt>
              </c:numCache>
            </c:numRef>
          </c:val>
          <c:extLst>
            <c:ext xmlns:c16="http://schemas.microsoft.com/office/drawing/2014/chart" uri="{C3380CC4-5D6E-409C-BE32-E72D297353CC}">
              <c16:uniqueId val="{00000002-554C-47CA-8AA2-98DDC39B9AFC}"/>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itle>
    <c:autoTitleDeleted val="0"/>
    <c:plotArea>
      <c:layout/>
      <c:barChart>
        <c:barDir val="col"/>
        <c:grouping val="clustered"/>
        <c:varyColors val="0"/>
        <c:ser>
          <c:idx val="0"/>
          <c:order val="0"/>
          <c:tx>
            <c:strRef>
              <c:f>'Figur 43'!$Y$3</c:f>
              <c:strCache>
                <c:ptCount val="1"/>
                <c:pt idx="0">
                  <c:v>Ålderseffekt</c:v>
                </c:pt>
              </c:strCache>
            </c:strRef>
          </c:tx>
          <c:spPr>
            <a:solidFill>
              <a:schemeClr val="accent1"/>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43'!$Y$4:$Y$14</c:f>
              <c:numCache>
                <c:formatCode>0</c:formatCode>
                <c:ptCount val="11"/>
                <c:pt idx="0">
                  <c:v>1.5801756694488336</c:v>
                </c:pt>
                <c:pt idx="1">
                  <c:v>1.7895329540844187</c:v>
                </c:pt>
                <c:pt idx="2">
                  <c:v>1.4879943306357202</c:v>
                </c:pt>
                <c:pt idx="3">
                  <c:v>1.3334684133059154</c:v>
                </c:pt>
                <c:pt idx="4">
                  <c:v>0.88637717720230524</c:v>
                </c:pt>
                <c:pt idx="5">
                  <c:v>0.8232975160844066</c:v>
                </c:pt>
                <c:pt idx="6">
                  <c:v>1.340289373949576</c:v>
                </c:pt>
                <c:pt idx="7">
                  <c:v>0.96161445579946958</c:v>
                </c:pt>
                <c:pt idx="8">
                  <c:v>3.2373196669300157E-2</c:v>
                </c:pt>
                <c:pt idx="9">
                  <c:v>0.61317583474216564</c:v>
                </c:pt>
                <c:pt idx="10">
                  <c:v>-6.3750028333725867E-2</c:v>
                </c:pt>
              </c:numCache>
            </c:numRef>
          </c:val>
          <c:extLst>
            <c:ext xmlns:c16="http://schemas.microsoft.com/office/drawing/2014/chart" uri="{C3380CC4-5D6E-409C-BE32-E72D297353CC}">
              <c16:uniqueId val="{00000000-6C67-4C63-A7FD-F0060E83F5CF}"/>
            </c:ext>
          </c:extLst>
        </c:ser>
        <c:ser>
          <c:idx val="1"/>
          <c:order val="1"/>
          <c:tx>
            <c:strRef>
              <c:f>'Figur 43'!$X$3</c:f>
              <c:strCache>
                <c:ptCount val="1"/>
                <c:pt idx="0">
                  <c:v>Förrådseffekt</c:v>
                </c:pt>
              </c:strCache>
            </c:strRef>
          </c:tx>
          <c:spPr>
            <a:solidFill>
              <a:schemeClr val="bg2">
                <a:lumMod val="75000"/>
              </a:schemeClr>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43'!$X$4:$X$14</c:f>
              <c:numCache>
                <c:formatCode>0</c:formatCode>
                <c:ptCount val="11"/>
                <c:pt idx="0">
                  <c:v>4.5097861362495513</c:v>
                </c:pt>
                <c:pt idx="1">
                  <c:v>4.7895774701435663</c:v>
                </c:pt>
                <c:pt idx="2">
                  <c:v>5.3192721717187235</c:v>
                </c:pt>
                <c:pt idx="3">
                  <c:v>6.5473573760477173</c:v>
                </c:pt>
                <c:pt idx="4">
                  <c:v>4.8606901116675632</c:v>
                </c:pt>
                <c:pt idx="5">
                  <c:v>4.1895792218306536</c:v>
                </c:pt>
                <c:pt idx="6">
                  <c:v>4.1228999153160775</c:v>
                </c:pt>
                <c:pt idx="7">
                  <c:v>2.7345093177970994</c:v>
                </c:pt>
                <c:pt idx="8">
                  <c:v>1.0787694149248106</c:v>
                </c:pt>
                <c:pt idx="9">
                  <c:v>1.7998370839483173</c:v>
                </c:pt>
                <c:pt idx="10">
                  <c:v>1.3416344940928222</c:v>
                </c:pt>
              </c:numCache>
            </c:numRef>
          </c:val>
          <c:extLst>
            <c:ext xmlns:c16="http://schemas.microsoft.com/office/drawing/2014/chart" uri="{C3380CC4-5D6E-409C-BE32-E72D297353CC}">
              <c16:uniqueId val="{00000001-6C67-4C63-A7FD-F0060E83F5CF}"/>
            </c:ext>
          </c:extLst>
        </c:ser>
        <c:ser>
          <c:idx val="2"/>
          <c:order val="2"/>
          <c:tx>
            <c:strRef>
              <c:f>'Figur 43'!$W$3</c:f>
              <c:strCache>
                <c:ptCount val="1"/>
                <c:pt idx="0">
                  <c:v>Tillväxt%-effekt</c:v>
                </c:pt>
              </c:strCache>
            </c:strRef>
          </c:tx>
          <c:spPr>
            <a:solidFill>
              <a:schemeClr val="accent4"/>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43'!$W$4:$W$14</c:f>
              <c:numCache>
                <c:formatCode>0</c:formatCode>
                <c:ptCount val="11"/>
                <c:pt idx="0">
                  <c:v>6.4104699919426924</c:v>
                </c:pt>
                <c:pt idx="1">
                  <c:v>3.8993337482596266</c:v>
                </c:pt>
                <c:pt idx="2">
                  <c:v>6.5859885251231836</c:v>
                </c:pt>
                <c:pt idx="3">
                  <c:v>-1.5853018095408011</c:v>
                </c:pt>
                <c:pt idx="4">
                  <c:v>-8.5749159335976266</c:v>
                </c:pt>
                <c:pt idx="5">
                  <c:v>-8.7529789784347187</c:v>
                </c:pt>
                <c:pt idx="6">
                  <c:v>-14.931017174708833</c:v>
                </c:pt>
                <c:pt idx="7">
                  <c:v>-15.527117011959696</c:v>
                </c:pt>
                <c:pt idx="8">
                  <c:v>-10.626632701964031</c:v>
                </c:pt>
                <c:pt idx="9">
                  <c:v>-6.5678854602753338</c:v>
                </c:pt>
                <c:pt idx="10">
                  <c:v>-7.079550413096797</c:v>
                </c:pt>
              </c:numCache>
            </c:numRef>
          </c:val>
          <c:extLst>
            <c:ext xmlns:c16="http://schemas.microsoft.com/office/drawing/2014/chart" uri="{C3380CC4-5D6E-409C-BE32-E72D297353CC}">
              <c16:uniqueId val="{00000002-6C67-4C63-A7FD-F0060E83F5CF}"/>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50"/>
                </a:pPr>
                <a:r>
                  <a:rPr lang="sv-SE" sz="1050" b="1" i="0" baseline="0">
                    <a:effectLst/>
                  </a:rPr>
                  <a:t>Relativ förändring, procent</a:t>
                </a:r>
                <a:endParaRPr lang="sv-SE" sz="105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6'!$C$2</c:f>
              <c:strCache>
                <c:ptCount val="1"/>
                <c:pt idx="0">
                  <c:v>Areal ha</c:v>
                </c:pt>
              </c:strCache>
            </c:strRef>
          </c:tx>
          <c:spPr>
            <a:solidFill>
              <a:schemeClr val="accent6">
                <a:lumMod val="75000"/>
              </a:schemeClr>
            </a:solidFill>
            <a:ln>
              <a:noFill/>
            </a:ln>
            <a:effectLst/>
          </c:spPr>
          <c:invertIfNegative val="0"/>
          <c:cat>
            <c:strRef>
              <c:f>'Figur 6'!$B$3:$B$10</c:f>
              <c:strCache>
                <c:ptCount val="8"/>
                <c:pt idx="0">
                  <c:v>0-20</c:v>
                </c:pt>
                <c:pt idx="1">
                  <c:v>21-40</c:v>
                </c:pt>
                <c:pt idx="2">
                  <c:v>41-60</c:v>
                </c:pt>
                <c:pt idx="3">
                  <c:v>61-80</c:v>
                </c:pt>
                <c:pt idx="4">
                  <c:v>81-100</c:v>
                </c:pt>
                <c:pt idx="5">
                  <c:v>101-120</c:v>
                </c:pt>
                <c:pt idx="6">
                  <c:v>121-160</c:v>
                </c:pt>
                <c:pt idx="7">
                  <c:v>161+</c:v>
                </c:pt>
              </c:strCache>
            </c:strRef>
          </c:cat>
          <c:val>
            <c:numRef>
              <c:f>'Figur 6'!$C$3:$C$10</c:f>
              <c:numCache>
                <c:formatCode>0</c:formatCode>
                <c:ptCount val="8"/>
                <c:pt idx="0">
                  <c:v>16.867029890978898</c:v>
                </c:pt>
                <c:pt idx="1">
                  <c:v>17.0588728063322</c:v>
                </c:pt>
                <c:pt idx="2">
                  <c:v>18.700879838268801</c:v>
                </c:pt>
                <c:pt idx="3">
                  <c:v>15.366404032172101</c:v>
                </c:pt>
                <c:pt idx="4">
                  <c:v>9.0871156793298304</c:v>
                </c:pt>
                <c:pt idx="5">
                  <c:v>6.8121091438587396</c:v>
                </c:pt>
                <c:pt idx="6">
                  <c:v>11.5145740934675</c:v>
                </c:pt>
                <c:pt idx="7">
                  <c:v>4.5930145155920696</c:v>
                </c:pt>
              </c:numCache>
            </c:numRef>
          </c:val>
          <c:extLst>
            <c:ext xmlns:c16="http://schemas.microsoft.com/office/drawing/2014/chart" uri="{C3380CC4-5D6E-409C-BE32-E72D297353CC}">
              <c16:uniqueId val="{00000000-A767-41FA-A6F7-20C6508E9283}"/>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'Figur 44'!$D$3</c:f>
              <c:strCache>
                <c:ptCount val="1"/>
                <c:pt idx="0">
                  <c:v>Gran</c:v>
                </c:pt>
              </c:strCache>
            </c:strRef>
          </c:tx>
          <c:spPr>
            <a:ln w="41275" cap="rnd">
              <a:solidFill>
                <a:schemeClr val="accent2"/>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44'!$D$4:$D$41</c:f>
              <c:numCache>
                <c:formatCode>0.0</c:formatCode>
                <c:ptCount val="38"/>
                <c:pt idx="0">
                  <c:v>2.0628427993874001</c:v>
                </c:pt>
                <c:pt idx="1">
                  <c:v>2.2298526143044963</c:v>
                </c:pt>
                <c:pt idx="2">
                  <c:v>2.1984484281628149</c:v>
                </c:pt>
                <c:pt idx="3">
                  <c:v>2.3312863179367818</c:v>
                </c:pt>
                <c:pt idx="4">
                  <c:v>1.9860756547825911</c:v>
                </c:pt>
                <c:pt idx="5">
                  <c:v>2.2078886403066837</c:v>
                </c:pt>
                <c:pt idx="6">
                  <c:v>2.2705118794696353</c:v>
                </c:pt>
                <c:pt idx="7">
                  <c:v>2.119879934390823</c:v>
                </c:pt>
                <c:pt idx="8">
                  <c:v>2.3077590364453822</c:v>
                </c:pt>
                <c:pt idx="9">
                  <c:v>2.324852600045034</c:v>
                </c:pt>
                <c:pt idx="10">
                  <c:v>2.2338432904694279</c:v>
                </c:pt>
                <c:pt idx="11">
                  <c:v>2.3456490524894384</c:v>
                </c:pt>
                <c:pt idx="12">
                  <c:v>2.454012873753102</c:v>
                </c:pt>
                <c:pt idx="13">
                  <c:v>2.3355922081579839</c:v>
                </c:pt>
                <c:pt idx="14">
                  <c:v>2.6500633608874535</c:v>
                </c:pt>
                <c:pt idx="15">
                  <c:v>2.7200519530584835</c:v>
                </c:pt>
                <c:pt idx="16">
                  <c:v>2.4986309905602457</c:v>
                </c:pt>
                <c:pt idx="17">
                  <c:v>3.0129722263054721</c:v>
                </c:pt>
                <c:pt idx="18">
                  <c:v>2.7056979913488095</c:v>
                </c:pt>
                <c:pt idx="19">
                  <c:v>2.6557933351040393</c:v>
                </c:pt>
                <c:pt idx="20">
                  <c:v>2.6711047330600168</c:v>
                </c:pt>
                <c:pt idx="21">
                  <c:v>2.4393867076098874</c:v>
                </c:pt>
                <c:pt idx="22">
                  <c:v>2.7885649385776641</c:v>
                </c:pt>
                <c:pt idx="23">
                  <c:v>2.7311715220672363</c:v>
                </c:pt>
                <c:pt idx="24">
                  <c:v>2.9186353848475104</c:v>
                </c:pt>
                <c:pt idx="25">
                  <c:v>2.8029314107915244</c:v>
                </c:pt>
                <c:pt idx="26">
                  <c:v>2.9357008845521948</c:v>
                </c:pt>
                <c:pt idx="27">
                  <c:v>2.9082277374416621</c:v>
                </c:pt>
                <c:pt idx="28">
                  <c:v>2.8534020111814575</c:v>
                </c:pt>
                <c:pt idx="29">
                  <c:v>2.7810329648880376</c:v>
                </c:pt>
                <c:pt idx="30">
                  <c:v>2.4333418768236204</c:v>
                </c:pt>
                <c:pt idx="31">
                  <c:v>2.6593697549806605</c:v>
                </c:pt>
                <c:pt idx="32">
                  <c:v>2.376909666326509</c:v>
                </c:pt>
                <c:pt idx="33">
                  <c:v>2.0646642660530055</c:v>
                </c:pt>
                <c:pt idx="34">
                  <c:v>2.2117709298436861</c:v>
                </c:pt>
                <c:pt idx="35">
                  <c:v>2.3002791750039875</c:v>
                </c:pt>
                <c:pt idx="36">
                  <c:v>2.4790773638238792</c:v>
                </c:pt>
                <c:pt idx="37">
                  <c:v>2.4881253520266196</c:v>
                </c:pt>
              </c:numCache>
            </c:numRef>
          </c:val>
          <c:smooth val="0"/>
          <c:extLst>
            <c:ext xmlns:c16="http://schemas.microsoft.com/office/drawing/2014/chart" uri="{C3380CC4-5D6E-409C-BE32-E72D297353CC}">
              <c16:uniqueId val="{00000000-8D49-404D-9486-7A3C6B199D23}"/>
            </c:ext>
          </c:extLst>
        </c:ser>
        <c:ser>
          <c:idx val="1"/>
          <c:order val="1"/>
          <c:tx>
            <c:strRef>
              <c:f>'Figur 44'!$B$3</c:f>
              <c:strCache>
                <c:ptCount val="1"/>
                <c:pt idx="0">
                  <c:v>Tall+Gran</c:v>
                </c:pt>
              </c:strCache>
            </c:strRef>
          </c:tx>
          <c:spPr>
            <a:ln w="41275" cap="rnd">
              <a:solidFill>
                <a:schemeClr val="tx1"/>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44'!$B$4:$B$41</c:f>
              <c:numCache>
                <c:formatCode>0.0</c:formatCode>
                <c:ptCount val="38"/>
                <c:pt idx="0">
                  <c:v>2.0335679809474549</c:v>
                </c:pt>
                <c:pt idx="1">
                  <c:v>2.2247473564267497</c:v>
                </c:pt>
                <c:pt idx="2">
                  <c:v>2.1761068668995081</c:v>
                </c:pt>
                <c:pt idx="3">
                  <c:v>2.2948393053317839</c:v>
                </c:pt>
                <c:pt idx="4">
                  <c:v>2.2270547450054301</c:v>
                </c:pt>
                <c:pt idx="5">
                  <c:v>2.4291742776272942</c:v>
                </c:pt>
                <c:pt idx="6">
                  <c:v>2.4697598346935519</c:v>
                </c:pt>
                <c:pt idx="7">
                  <c:v>2.2507659004189682</c:v>
                </c:pt>
                <c:pt idx="8">
                  <c:v>2.4068318274428369</c:v>
                </c:pt>
                <c:pt idx="9">
                  <c:v>2.4082604891048542</c:v>
                </c:pt>
                <c:pt idx="10">
                  <c:v>2.3152066573940409</c:v>
                </c:pt>
                <c:pt idx="11">
                  <c:v>2.3781113298260701</c:v>
                </c:pt>
                <c:pt idx="12">
                  <c:v>2.5031448190350947</c:v>
                </c:pt>
                <c:pt idx="13">
                  <c:v>2.3732849335134225</c:v>
                </c:pt>
                <c:pt idx="14">
                  <c:v>2.6183810935439507</c:v>
                </c:pt>
                <c:pt idx="15">
                  <c:v>2.7111473110179514</c:v>
                </c:pt>
                <c:pt idx="16">
                  <c:v>2.43273291680784</c:v>
                </c:pt>
                <c:pt idx="17">
                  <c:v>2.8253721577123327</c:v>
                </c:pt>
                <c:pt idx="18">
                  <c:v>2.593196473248693</c:v>
                </c:pt>
                <c:pt idx="19">
                  <c:v>2.6095932080958093</c:v>
                </c:pt>
                <c:pt idx="20">
                  <c:v>2.677394055443489</c:v>
                </c:pt>
                <c:pt idx="21">
                  <c:v>2.5070083185336696</c:v>
                </c:pt>
                <c:pt idx="22">
                  <c:v>2.7056017480605021</c:v>
                </c:pt>
                <c:pt idx="23">
                  <c:v>2.6316701957637609</c:v>
                </c:pt>
                <c:pt idx="24">
                  <c:v>2.7715582682834148</c:v>
                </c:pt>
                <c:pt idx="25">
                  <c:v>2.6069732279444473</c:v>
                </c:pt>
                <c:pt idx="26">
                  <c:v>2.7584302710253792</c:v>
                </c:pt>
                <c:pt idx="27">
                  <c:v>2.7116801131198929</c:v>
                </c:pt>
                <c:pt idx="28">
                  <c:v>2.5040000144185615</c:v>
                </c:pt>
                <c:pt idx="29">
                  <c:v>2.5667985848152708</c:v>
                </c:pt>
                <c:pt idx="30">
                  <c:v>2.3398593841618363</c:v>
                </c:pt>
                <c:pt idx="31">
                  <c:v>2.4524940479842647</c:v>
                </c:pt>
                <c:pt idx="32">
                  <c:v>2.2355645507061443</c:v>
                </c:pt>
                <c:pt idx="33">
                  <c:v>1.9869022765036402</c:v>
                </c:pt>
                <c:pt idx="34">
                  <c:v>2.1300695206383025</c:v>
                </c:pt>
                <c:pt idx="35">
                  <c:v>2.0785735791888422</c:v>
                </c:pt>
                <c:pt idx="36">
                  <c:v>2.2177962348755171</c:v>
                </c:pt>
                <c:pt idx="37">
                  <c:v>2.2746418771461889</c:v>
                </c:pt>
              </c:numCache>
            </c:numRef>
          </c:val>
          <c:smooth val="0"/>
          <c:extLst>
            <c:ext xmlns:c16="http://schemas.microsoft.com/office/drawing/2014/chart" uri="{C3380CC4-5D6E-409C-BE32-E72D297353CC}">
              <c16:uniqueId val="{00000001-8D49-404D-9486-7A3C6B199D23}"/>
            </c:ext>
          </c:extLst>
        </c:ser>
        <c:ser>
          <c:idx val="0"/>
          <c:order val="2"/>
          <c:tx>
            <c:strRef>
              <c:f>'Figur 44'!$C$3</c:f>
              <c:strCache>
                <c:ptCount val="1"/>
                <c:pt idx="0">
                  <c:v>Tall</c:v>
                </c:pt>
              </c:strCache>
            </c:strRef>
          </c:tx>
          <c:spPr>
            <a:ln w="41275" cap="rnd">
              <a:solidFill>
                <a:srgbClr val="FFC000"/>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44'!$C$4:$C$41</c:f>
              <c:numCache>
                <c:formatCode>0.0</c:formatCode>
                <c:ptCount val="38"/>
                <c:pt idx="0">
                  <c:v>2.0013867212669254</c:v>
                </c:pt>
                <c:pt idx="1">
                  <c:v>2.2191352420480781</c:v>
                </c:pt>
                <c:pt idx="2">
                  <c:v>2.1515472069939205</c:v>
                </c:pt>
                <c:pt idx="3">
                  <c:v>2.254773786919531</c:v>
                </c:pt>
                <c:pt idx="4">
                  <c:v>2.4919585460639029</c:v>
                </c:pt>
                <c:pt idx="5">
                  <c:v>2.6724294347102977</c:v>
                </c:pt>
                <c:pt idx="6">
                  <c:v>2.6887893805480703</c:v>
                </c:pt>
                <c:pt idx="7">
                  <c:v>2.3946463917678393</c:v>
                </c:pt>
                <c:pt idx="8">
                  <c:v>2.5157406912468643</c:v>
                </c:pt>
                <c:pt idx="9">
                  <c:v>2.4999492195659827</c:v>
                </c:pt>
                <c:pt idx="10">
                  <c:v>2.4046478829597673</c:v>
                </c:pt>
                <c:pt idx="11">
                  <c:v>2.413796503380071</c:v>
                </c:pt>
                <c:pt idx="12">
                  <c:v>2.5571546463880019</c:v>
                </c:pt>
                <c:pt idx="13">
                  <c:v>2.4147198406237274</c:v>
                </c:pt>
                <c:pt idx="14">
                  <c:v>2.5835533703681146</c:v>
                </c:pt>
                <c:pt idx="15">
                  <c:v>2.7013586047803222</c:v>
                </c:pt>
                <c:pt idx="16">
                  <c:v>2.3602923984072546</c:v>
                </c:pt>
                <c:pt idx="17">
                  <c:v>2.6191469155006581</c:v>
                </c:pt>
                <c:pt idx="18">
                  <c:v>2.4696707262554365</c:v>
                </c:pt>
                <c:pt idx="19">
                  <c:v>2.558989477807093</c:v>
                </c:pt>
                <c:pt idx="20">
                  <c:v>2.6843009969013241</c:v>
                </c:pt>
                <c:pt idx="21">
                  <c:v>2.5808587734150987</c:v>
                </c:pt>
                <c:pt idx="22">
                  <c:v>2.6149688660382751</c:v>
                </c:pt>
                <c:pt idx="23">
                  <c:v>2.5224652475980065</c:v>
                </c:pt>
                <c:pt idx="24">
                  <c:v>2.6095147656644841</c:v>
                </c:pt>
                <c:pt idx="25">
                  <c:v>2.3903634525987645</c:v>
                </c:pt>
                <c:pt idx="26">
                  <c:v>2.5660435595391471</c:v>
                </c:pt>
                <c:pt idx="27">
                  <c:v>2.4986488920858663</c:v>
                </c:pt>
                <c:pt idx="28">
                  <c:v>2.1252213350811799</c:v>
                </c:pt>
                <c:pt idx="29">
                  <c:v>2.3379764019312934</c:v>
                </c:pt>
                <c:pt idx="30">
                  <c:v>2.2405825271938027</c:v>
                </c:pt>
                <c:pt idx="31">
                  <c:v>2.2321227689597563</c:v>
                </c:pt>
                <c:pt idx="32">
                  <c:v>2.0885812704148785</c:v>
                </c:pt>
                <c:pt idx="33">
                  <c:v>1.9054567769014548</c:v>
                </c:pt>
                <c:pt idx="34">
                  <c:v>2.0460517437108843</c:v>
                </c:pt>
                <c:pt idx="35">
                  <c:v>1.8490961494044202</c:v>
                </c:pt>
                <c:pt idx="36">
                  <c:v>1.9511351114765967</c:v>
                </c:pt>
                <c:pt idx="37">
                  <c:v>2.0537669355743127</c:v>
                </c:pt>
              </c:numCache>
            </c:numRef>
          </c:val>
          <c:smooth val="0"/>
          <c:extLst>
            <c:ext xmlns:c16="http://schemas.microsoft.com/office/drawing/2014/chart" uri="{C3380CC4-5D6E-409C-BE32-E72D297353CC}">
              <c16:uniqueId val="{00000002-8D49-404D-9486-7A3C6B199D23}"/>
            </c:ext>
          </c:extLst>
        </c:ser>
        <c:dLbls>
          <c:showLegendKey val="0"/>
          <c:showVal val="0"/>
          <c:showCatName val="0"/>
          <c:showSerName val="0"/>
          <c:showPercent val="0"/>
          <c:showBubbleSize val="0"/>
        </c:dLbls>
        <c:smooth val="0"/>
        <c:axId val="247830799"/>
        <c:axId val="247408287"/>
        <c:extLst>
          <c:ext xmlns:c15="http://schemas.microsoft.com/office/drawing/2012/chart" uri="{02D57815-91ED-43cb-92C2-25804820EDAC}">
            <c15:filteredLineSeries>
              <c15:ser>
                <c:idx val="3"/>
                <c:order val="3"/>
                <c:tx>
                  <c:strRef>
                    <c:extLst>
                      <c:ext uri="{02D57815-91ED-43cb-92C2-25804820EDAC}">
                        <c15:formulaRef>
                          <c15:sqref>'Figur 44'!$F$3</c15:sqref>
                        </c15:formulaRef>
                      </c:ext>
                    </c:extLst>
                    <c:strCache>
                      <c:ptCount val="1"/>
                      <c:pt idx="0">
                        <c:v>Norra Norrland</c:v>
                      </c:pt>
                    </c:strCache>
                  </c:strRef>
                </c:tx>
                <c:spPr>
                  <a:ln w="28575" cap="rnd">
                    <a:solidFill>
                      <a:schemeClr val="accent4"/>
                    </a:solidFill>
                    <a:round/>
                  </a:ln>
                  <a:effectLst/>
                </c:spPr>
                <c:marker>
                  <c:symbol val="none"/>
                </c:marker>
                <c:cat>
                  <c:numRef>
                    <c:extLst>
                      <c:ex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'Figur 44'!$F$4:$F$41</c15:sqref>
                        </c15:formulaRef>
                      </c:ext>
                    </c:extLst>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3-8D49-404D-9486-7A3C6B199D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44'!$G$3</c15:sqref>
                        </c15:formulaRef>
                      </c:ext>
                    </c:extLst>
                    <c:strCache>
                      <c:ptCount val="1"/>
                      <c:pt idx="0">
                        <c:v>Södra Norrland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44'!$G$4:$G$41</c15:sqref>
                        </c15:formulaRef>
                      </c:ext>
                    </c:extLst>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xmlns:c15="http://schemas.microsoft.com/office/drawing/2012/chart">
                  <c:ext xmlns:c16="http://schemas.microsoft.com/office/drawing/2014/chart" uri="{C3380CC4-5D6E-409C-BE32-E72D297353CC}">
                    <c16:uniqueId val="{00000004-8D49-404D-9486-7A3C6B199D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44'!$H$3</c15:sqref>
                        </c15:formulaRef>
                      </c:ext>
                    </c:extLst>
                    <c:strCache>
                      <c:ptCount val="1"/>
                      <c:pt idx="0">
                        <c:v>Svealand</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44'!$H$4:$H$41</c15:sqref>
                        </c15:formulaRef>
                      </c:ext>
                    </c:extLst>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xmlns:c15="http://schemas.microsoft.com/office/drawing/2012/chart">
                  <c:ext xmlns:c16="http://schemas.microsoft.com/office/drawing/2014/chart" uri="{C3380CC4-5D6E-409C-BE32-E72D297353CC}">
                    <c16:uniqueId val="{00000005-8D49-404D-9486-7A3C6B199D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44'!$I$3</c15:sqref>
                        </c15:formulaRef>
                      </c:ext>
                    </c:extLst>
                    <c:strCache>
                      <c:ptCount val="1"/>
                      <c:pt idx="0">
                        <c:v>Götaland</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44'!$I$4:$I$41</c15:sqref>
                        </c15:formulaRef>
                      </c:ext>
                    </c:extLst>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xmlns:c15="http://schemas.microsoft.com/office/drawing/2012/chart">
                  <c:ext xmlns:c16="http://schemas.microsoft.com/office/drawing/2014/chart" uri="{C3380CC4-5D6E-409C-BE32-E72D297353CC}">
                    <c16:uniqueId val="{00000006-8D49-404D-9486-7A3C6B199D23}"/>
                  </c:ext>
                </c:extLst>
              </c15:ser>
            </c15:filteredLineSeries>
          </c:ext>
        </c:extLst>
      </c:lineChart>
      <c:catAx>
        <c:axId val="2478307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247408287"/>
        <c:crosses val="autoZero"/>
        <c:auto val="1"/>
        <c:lblAlgn val="ctr"/>
        <c:lblOffset val="100"/>
        <c:noMultiLvlLbl val="0"/>
      </c:catAx>
      <c:valAx>
        <c:axId val="247408287"/>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b="0" i="0" baseline="0">
                    <a:effectLst/>
                  </a:rPr>
                  <a:t>Genomsnittlig viktad diametertillväxt (mm)</a:t>
                </a:r>
                <a:endParaRPr lang="sv-SE" sz="110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47830799"/>
        <c:crosses val="autoZero"/>
        <c:crossBetween val="midCat"/>
      </c:valAx>
      <c:spPr>
        <a:noFill/>
        <a:ln>
          <a:noFill/>
        </a:ln>
        <a:effectLst/>
      </c:spPr>
    </c:plotArea>
    <c:legend>
      <c:legendPos val="r"/>
      <c:layout>
        <c:manualLayout>
          <c:xMode val="edge"/>
          <c:yMode val="edge"/>
          <c:x val="0.75641630212890054"/>
          <c:y val="7.2285431179892154E-2"/>
          <c:w val="0.14689836687080784"/>
          <c:h val="0.2224284644534707"/>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'Figur 44'!$E$3</c:f>
              <c:strCache>
                <c:ptCount val="1"/>
                <c:pt idx="0">
                  <c:v>Hela landet</c:v>
                </c:pt>
              </c:strCache>
            </c:strRef>
          </c:tx>
          <c:spPr>
            <a:ln w="28575" cap="rnd">
              <a:solidFill>
                <a:schemeClr val="accent2"/>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44'!$E$4:$E$41</c:f>
              <c:numCache>
                <c:formatCode>0.0</c:formatCode>
                <c:ptCount val="38"/>
                <c:pt idx="0">
                  <c:v>2.0335679809474549</c:v>
                </c:pt>
                <c:pt idx="1">
                  <c:v>2.2247473564267497</c:v>
                </c:pt>
                <c:pt idx="2">
                  <c:v>2.1761068668995081</c:v>
                </c:pt>
                <c:pt idx="3">
                  <c:v>2.2948393053317839</c:v>
                </c:pt>
                <c:pt idx="4">
                  <c:v>2.2270547450054301</c:v>
                </c:pt>
                <c:pt idx="5">
                  <c:v>2.4291742776272942</c:v>
                </c:pt>
                <c:pt idx="6">
                  <c:v>2.4697598346935519</c:v>
                </c:pt>
                <c:pt idx="7">
                  <c:v>2.2507659004189682</c:v>
                </c:pt>
                <c:pt idx="8">
                  <c:v>2.4068318274428369</c:v>
                </c:pt>
                <c:pt idx="9">
                  <c:v>2.4082604891048542</c:v>
                </c:pt>
                <c:pt idx="10">
                  <c:v>2.3152066573940409</c:v>
                </c:pt>
                <c:pt idx="11">
                  <c:v>2.3781113298260701</c:v>
                </c:pt>
                <c:pt idx="12">
                  <c:v>2.5031448190350947</c:v>
                </c:pt>
                <c:pt idx="13">
                  <c:v>2.3732849335134225</c:v>
                </c:pt>
                <c:pt idx="14">
                  <c:v>2.6183810935439507</c:v>
                </c:pt>
                <c:pt idx="15">
                  <c:v>2.7111473110179514</c:v>
                </c:pt>
                <c:pt idx="16">
                  <c:v>2.43273291680784</c:v>
                </c:pt>
                <c:pt idx="17">
                  <c:v>2.8253721577123327</c:v>
                </c:pt>
                <c:pt idx="18">
                  <c:v>2.593196473248693</c:v>
                </c:pt>
                <c:pt idx="19">
                  <c:v>2.6095932080958093</c:v>
                </c:pt>
                <c:pt idx="20">
                  <c:v>2.677394055443489</c:v>
                </c:pt>
                <c:pt idx="21">
                  <c:v>2.5070083185336696</c:v>
                </c:pt>
                <c:pt idx="22">
                  <c:v>2.7056017480605021</c:v>
                </c:pt>
                <c:pt idx="23">
                  <c:v>2.6316701957637609</c:v>
                </c:pt>
                <c:pt idx="24">
                  <c:v>2.7715582682834148</c:v>
                </c:pt>
                <c:pt idx="25">
                  <c:v>2.6069732279444473</c:v>
                </c:pt>
                <c:pt idx="26">
                  <c:v>2.7584302710253792</c:v>
                </c:pt>
                <c:pt idx="27">
                  <c:v>2.7116801131198929</c:v>
                </c:pt>
                <c:pt idx="28">
                  <c:v>2.5040000144185615</c:v>
                </c:pt>
                <c:pt idx="29">
                  <c:v>2.5667985848152708</c:v>
                </c:pt>
                <c:pt idx="30">
                  <c:v>2.3398593841618363</c:v>
                </c:pt>
                <c:pt idx="31">
                  <c:v>2.4524940479842647</c:v>
                </c:pt>
                <c:pt idx="32">
                  <c:v>2.2355645507061443</c:v>
                </c:pt>
                <c:pt idx="33">
                  <c:v>1.9869022765036402</c:v>
                </c:pt>
                <c:pt idx="34">
                  <c:v>2.1300695206383025</c:v>
                </c:pt>
                <c:pt idx="35">
                  <c:v>2.0785735791888422</c:v>
                </c:pt>
                <c:pt idx="36">
                  <c:v>2.2177962348755171</c:v>
                </c:pt>
                <c:pt idx="37">
                  <c:v>2.2746418771461889</c:v>
                </c:pt>
              </c:numCache>
            </c:numRef>
          </c:val>
          <c:smooth val="0"/>
          <c:extLst>
            <c:ext xmlns:c16="http://schemas.microsoft.com/office/drawing/2014/chart" uri="{C3380CC4-5D6E-409C-BE32-E72D297353CC}">
              <c16:uniqueId val="{00000000-F131-4803-9F52-982B78B96615}"/>
            </c:ext>
          </c:extLst>
        </c:ser>
        <c:ser>
          <c:idx val="3"/>
          <c:order val="3"/>
          <c:tx>
            <c:strRef>
              <c:f>'Figur 44'!$F$3</c:f>
              <c:strCache>
                <c:ptCount val="1"/>
                <c:pt idx="0">
                  <c:v>Norra Norrland</c:v>
                </c:pt>
              </c:strCache>
            </c:strRef>
          </c:tx>
          <c:spPr>
            <a:ln w="41275" cap="rnd">
              <a:solidFill>
                <a:schemeClr val="accent1"/>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44'!$F$4:$F$41</c:f>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1-F131-4803-9F52-982B78B96615}"/>
            </c:ext>
          </c:extLst>
        </c:ser>
        <c:ser>
          <c:idx val="4"/>
          <c:order val="4"/>
          <c:tx>
            <c:strRef>
              <c:f>'Figur 44'!$G$3</c:f>
              <c:strCache>
                <c:ptCount val="1"/>
                <c:pt idx="0">
                  <c:v>Södra Norrland</c:v>
                </c:pt>
              </c:strCache>
            </c:strRef>
          </c:tx>
          <c:spPr>
            <a:ln w="41275" cap="rnd">
              <a:solidFill>
                <a:srgbClr val="FF0000"/>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44'!$G$4:$G$41</c:f>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c:ext xmlns:c16="http://schemas.microsoft.com/office/drawing/2014/chart" uri="{C3380CC4-5D6E-409C-BE32-E72D297353CC}">
              <c16:uniqueId val="{00000002-F131-4803-9F52-982B78B96615}"/>
            </c:ext>
          </c:extLst>
        </c:ser>
        <c:ser>
          <c:idx val="5"/>
          <c:order val="5"/>
          <c:tx>
            <c:strRef>
              <c:f>'Figur 44'!$H$3</c:f>
              <c:strCache>
                <c:ptCount val="1"/>
                <c:pt idx="0">
                  <c:v>Svealand</c:v>
                </c:pt>
              </c:strCache>
            </c:strRef>
          </c:tx>
          <c:spPr>
            <a:ln w="41275" cap="rnd">
              <a:solidFill>
                <a:schemeClr val="accent6">
                  <a:lumMod val="60000"/>
                  <a:lumOff val="40000"/>
                </a:schemeClr>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44'!$H$4:$H$41</c:f>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c:ext xmlns:c16="http://schemas.microsoft.com/office/drawing/2014/chart" uri="{C3380CC4-5D6E-409C-BE32-E72D297353CC}">
              <c16:uniqueId val="{00000003-F131-4803-9F52-982B78B96615}"/>
            </c:ext>
          </c:extLst>
        </c:ser>
        <c:ser>
          <c:idx val="6"/>
          <c:order val="6"/>
          <c:tx>
            <c:strRef>
              <c:f>'Figur 44'!$I$3</c:f>
              <c:strCache>
                <c:ptCount val="1"/>
                <c:pt idx="0">
                  <c:v>Götaland</c:v>
                </c:pt>
              </c:strCache>
            </c:strRef>
          </c:tx>
          <c:spPr>
            <a:ln w="41275" cap="rnd">
              <a:solidFill>
                <a:schemeClr val="accent6">
                  <a:lumMod val="75000"/>
                </a:schemeClr>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44'!$I$4:$I$41</c:f>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c:ext xmlns:c16="http://schemas.microsoft.com/office/drawing/2014/chart" uri="{C3380CC4-5D6E-409C-BE32-E72D297353CC}">
              <c16:uniqueId val="{00000004-F131-4803-9F52-982B78B96615}"/>
            </c:ext>
          </c:extLst>
        </c:ser>
        <c:dLbls>
          <c:showLegendKey val="0"/>
          <c:showVal val="0"/>
          <c:showCatName val="0"/>
          <c:showSerName val="0"/>
          <c:showPercent val="0"/>
          <c:showBubbleSize val="0"/>
        </c:dLbls>
        <c:smooth val="0"/>
        <c:axId val="247830799"/>
        <c:axId val="247408287"/>
        <c:extLst>
          <c:ext xmlns:c15="http://schemas.microsoft.com/office/drawing/2012/chart" uri="{02D57815-91ED-43cb-92C2-25804820EDAC}">
            <c15:filteredLineSeries>
              <c15:ser>
                <c:idx val="0"/>
                <c:order val="1"/>
                <c:tx>
                  <c:strRef>
                    <c:extLst>
                      <c:ext uri="{02D57815-91ED-43cb-92C2-25804820EDAC}">
                        <c15:formulaRef>
                          <c15:sqref>'Figur 44'!$C$3</c15:sqref>
                        </c15:formulaRef>
                      </c:ext>
                    </c:extLst>
                    <c:strCache>
                      <c:ptCount val="1"/>
                      <c:pt idx="0">
                        <c:v>Tall</c:v>
                      </c:pt>
                    </c:strCache>
                  </c:strRef>
                </c:tx>
                <c:spPr>
                  <a:ln w="28575" cap="rnd">
                    <a:solidFill>
                      <a:schemeClr val="accent1"/>
                    </a:solidFill>
                    <a:round/>
                  </a:ln>
                  <a:effectLst/>
                </c:spPr>
                <c:marker>
                  <c:symbol val="none"/>
                </c:marker>
                <c:cat>
                  <c:numRef>
                    <c:extLst>
                      <c:ex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'Figur 44'!$C$4:$C$41</c15:sqref>
                        </c15:formulaRef>
                      </c:ext>
                    </c:extLst>
                    <c:numCache>
                      <c:formatCode>0.0</c:formatCode>
                      <c:ptCount val="38"/>
                      <c:pt idx="0">
                        <c:v>2.0013867212669254</c:v>
                      </c:pt>
                      <c:pt idx="1">
                        <c:v>2.2191352420480781</c:v>
                      </c:pt>
                      <c:pt idx="2">
                        <c:v>2.1515472069939205</c:v>
                      </c:pt>
                      <c:pt idx="3">
                        <c:v>2.254773786919531</c:v>
                      </c:pt>
                      <c:pt idx="4">
                        <c:v>2.4919585460639029</c:v>
                      </c:pt>
                      <c:pt idx="5">
                        <c:v>2.6724294347102977</c:v>
                      </c:pt>
                      <c:pt idx="6">
                        <c:v>2.6887893805480703</c:v>
                      </c:pt>
                      <c:pt idx="7">
                        <c:v>2.3946463917678393</c:v>
                      </c:pt>
                      <c:pt idx="8">
                        <c:v>2.5157406912468643</c:v>
                      </c:pt>
                      <c:pt idx="9">
                        <c:v>2.4999492195659827</c:v>
                      </c:pt>
                      <c:pt idx="10">
                        <c:v>2.4046478829597673</c:v>
                      </c:pt>
                      <c:pt idx="11">
                        <c:v>2.413796503380071</c:v>
                      </c:pt>
                      <c:pt idx="12">
                        <c:v>2.5571546463880019</c:v>
                      </c:pt>
                      <c:pt idx="13">
                        <c:v>2.4147198406237274</c:v>
                      </c:pt>
                      <c:pt idx="14">
                        <c:v>2.5835533703681146</c:v>
                      </c:pt>
                      <c:pt idx="15">
                        <c:v>2.7013586047803222</c:v>
                      </c:pt>
                      <c:pt idx="16">
                        <c:v>2.3602923984072546</c:v>
                      </c:pt>
                      <c:pt idx="17">
                        <c:v>2.6191469155006581</c:v>
                      </c:pt>
                      <c:pt idx="18">
                        <c:v>2.4696707262554365</c:v>
                      </c:pt>
                      <c:pt idx="19">
                        <c:v>2.558989477807093</c:v>
                      </c:pt>
                      <c:pt idx="20">
                        <c:v>2.6843009969013241</c:v>
                      </c:pt>
                      <c:pt idx="21">
                        <c:v>2.5808587734150987</c:v>
                      </c:pt>
                      <c:pt idx="22">
                        <c:v>2.6149688660382751</c:v>
                      </c:pt>
                      <c:pt idx="23">
                        <c:v>2.5224652475980065</c:v>
                      </c:pt>
                      <c:pt idx="24">
                        <c:v>2.6095147656644841</c:v>
                      </c:pt>
                      <c:pt idx="25">
                        <c:v>2.3903634525987645</c:v>
                      </c:pt>
                      <c:pt idx="26">
                        <c:v>2.5660435595391471</c:v>
                      </c:pt>
                      <c:pt idx="27">
                        <c:v>2.4986488920858663</c:v>
                      </c:pt>
                      <c:pt idx="28">
                        <c:v>2.1252213350811799</c:v>
                      </c:pt>
                      <c:pt idx="29">
                        <c:v>2.3379764019312934</c:v>
                      </c:pt>
                      <c:pt idx="30">
                        <c:v>2.2405825271938027</c:v>
                      </c:pt>
                      <c:pt idx="31">
                        <c:v>2.2321227689597563</c:v>
                      </c:pt>
                      <c:pt idx="32">
                        <c:v>2.0885812704148785</c:v>
                      </c:pt>
                      <c:pt idx="33">
                        <c:v>1.9054567769014548</c:v>
                      </c:pt>
                      <c:pt idx="34">
                        <c:v>2.0460517437108843</c:v>
                      </c:pt>
                      <c:pt idx="35">
                        <c:v>1.8490961494044202</c:v>
                      </c:pt>
                      <c:pt idx="36">
                        <c:v>1.9511351114765967</c:v>
                      </c:pt>
                      <c:pt idx="37">
                        <c:v>2.0537669355743127</c:v>
                      </c:pt>
                    </c:numCache>
                  </c:numRef>
                </c:val>
                <c:smooth val="0"/>
                <c:extLst>
                  <c:ext xmlns:c16="http://schemas.microsoft.com/office/drawing/2014/chart" uri="{C3380CC4-5D6E-409C-BE32-E72D297353CC}">
                    <c16:uniqueId val="{00000005-F131-4803-9F52-982B78B9661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44'!$D$3</c15:sqref>
                        </c15:formulaRef>
                      </c:ext>
                    </c:extLst>
                    <c:strCache>
                      <c:ptCount val="1"/>
                      <c:pt idx="0">
                        <c:v>Gran</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44'!$D$4:$D$41</c15:sqref>
                        </c15:formulaRef>
                      </c:ext>
                    </c:extLst>
                    <c:numCache>
                      <c:formatCode>0.0</c:formatCode>
                      <c:ptCount val="38"/>
                      <c:pt idx="0">
                        <c:v>2.0628427993874001</c:v>
                      </c:pt>
                      <c:pt idx="1">
                        <c:v>2.2298526143044963</c:v>
                      </c:pt>
                      <c:pt idx="2">
                        <c:v>2.1984484281628149</c:v>
                      </c:pt>
                      <c:pt idx="3">
                        <c:v>2.3312863179367818</c:v>
                      </c:pt>
                      <c:pt idx="4">
                        <c:v>1.9860756547825911</c:v>
                      </c:pt>
                      <c:pt idx="5">
                        <c:v>2.2078886403066837</c:v>
                      </c:pt>
                      <c:pt idx="6">
                        <c:v>2.2705118794696353</c:v>
                      </c:pt>
                      <c:pt idx="7">
                        <c:v>2.119879934390823</c:v>
                      </c:pt>
                      <c:pt idx="8">
                        <c:v>2.3077590364453822</c:v>
                      </c:pt>
                      <c:pt idx="9">
                        <c:v>2.324852600045034</c:v>
                      </c:pt>
                      <c:pt idx="10">
                        <c:v>2.2338432904694279</c:v>
                      </c:pt>
                      <c:pt idx="11">
                        <c:v>2.3456490524894384</c:v>
                      </c:pt>
                      <c:pt idx="12">
                        <c:v>2.454012873753102</c:v>
                      </c:pt>
                      <c:pt idx="13">
                        <c:v>2.3355922081579839</c:v>
                      </c:pt>
                      <c:pt idx="14">
                        <c:v>2.6500633608874535</c:v>
                      </c:pt>
                      <c:pt idx="15">
                        <c:v>2.7200519530584835</c:v>
                      </c:pt>
                      <c:pt idx="16">
                        <c:v>2.4986309905602457</c:v>
                      </c:pt>
                      <c:pt idx="17">
                        <c:v>3.0129722263054721</c:v>
                      </c:pt>
                      <c:pt idx="18">
                        <c:v>2.7056979913488095</c:v>
                      </c:pt>
                      <c:pt idx="19">
                        <c:v>2.6557933351040393</c:v>
                      </c:pt>
                      <c:pt idx="20">
                        <c:v>2.6711047330600168</c:v>
                      </c:pt>
                      <c:pt idx="21">
                        <c:v>2.4393867076098874</c:v>
                      </c:pt>
                      <c:pt idx="22">
                        <c:v>2.7885649385776641</c:v>
                      </c:pt>
                      <c:pt idx="23">
                        <c:v>2.7311715220672363</c:v>
                      </c:pt>
                      <c:pt idx="24">
                        <c:v>2.9186353848475104</c:v>
                      </c:pt>
                      <c:pt idx="25">
                        <c:v>2.8029314107915244</c:v>
                      </c:pt>
                      <c:pt idx="26">
                        <c:v>2.9357008845521948</c:v>
                      </c:pt>
                      <c:pt idx="27">
                        <c:v>2.9082277374416621</c:v>
                      </c:pt>
                      <c:pt idx="28">
                        <c:v>2.8534020111814575</c:v>
                      </c:pt>
                      <c:pt idx="29">
                        <c:v>2.7810329648880376</c:v>
                      </c:pt>
                      <c:pt idx="30">
                        <c:v>2.4333418768236204</c:v>
                      </c:pt>
                      <c:pt idx="31">
                        <c:v>2.6593697549806605</c:v>
                      </c:pt>
                      <c:pt idx="32">
                        <c:v>2.376909666326509</c:v>
                      </c:pt>
                      <c:pt idx="33">
                        <c:v>2.0646642660530055</c:v>
                      </c:pt>
                      <c:pt idx="34">
                        <c:v>2.2117709298436861</c:v>
                      </c:pt>
                      <c:pt idx="35">
                        <c:v>2.3002791750039875</c:v>
                      </c:pt>
                      <c:pt idx="36">
                        <c:v>2.4790773638238792</c:v>
                      </c:pt>
                      <c:pt idx="37">
                        <c:v>2.4881253520266196</c:v>
                      </c:pt>
                    </c:numCache>
                  </c:numRef>
                </c:val>
                <c:smooth val="0"/>
                <c:extLst xmlns:c15="http://schemas.microsoft.com/office/drawing/2012/chart">
                  <c:ext xmlns:c16="http://schemas.microsoft.com/office/drawing/2014/chart" uri="{C3380CC4-5D6E-409C-BE32-E72D297353CC}">
                    <c16:uniqueId val="{00000006-F131-4803-9F52-982B78B96615}"/>
                  </c:ext>
                </c:extLst>
              </c15:ser>
            </c15:filteredLineSeries>
          </c:ext>
        </c:extLst>
      </c:lineChart>
      <c:catAx>
        <c:axId val="2478307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Tillväxtår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247408287"/>
        <c:crosses val="autoZero"/>
        <c:auto val="1"/>
        <c:lblAlgn val="ctr"/>
        <c:lblOffset val="100"/>
        <c:noMultiLvlLbl val="0"/>
      </c:catAx>
      <c:valAx>
        <c:axId val="247408287"/>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Genomsnittlig viktad diametertillväxt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47830799"/>
        <c:crosses val="autoZero"/>
        <c:crossBetween val="midCat"/>
      </c:valAx>
      <c:spPr>
        <a:noFill/>
        <a:ln>
          <a:noFill/>
        </a:ln>
        <a:effectLst/>
      </c:spPr>
    </c:plotArea>
    <c:legend>
      <c:legendPos val="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45'!$E$2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45'!$E$3:$E$40</c:f>
              <c:numCache>
                <c:formatCode>0.0</c:formatCode>
                <c:ptCount val="38"/>
                <c:pt idx="0">
                  <c:v>1.9368577128471391</c:v>
                </c:pt>
                <c:pt idx="1">
                  <c:v>2.120145409838599</c:v>
                </c:pt>
                <c:pt idx="2">
                  <c:v>2.116098076742996</c:v>
                </c:pt>
                <c:pt idx="3">
                  <c:v>2.2094629923536853</c:v>
                </c:pt>
                <c:pt idx="4">
                  <c:v>2.5369453243143538</c:v>
                </c:pt>
                <c:pt idx="5">
                  <c:v>2.6759566350871844</c:v>
                </c:pt>
                <c:pt idx="6">
                  <c:v>2.7424624743678172</c:v>
                </c:pt>
                <c:pt idx="7">
                  <c:v>2.4929854842669026</c:v>
                </c:pt>
                <c:pt idx="8">
                  <c:v>2.4913099340538434</c:v>
                </c:pt>
                <c:pt idx="9">
                  <c:v>2.6283970738006355</c:v>
                </c:pt>
                <c:pt idx="10">
                  <c:v>2.4293981093695529</c:v>
                </c:pt>
                <c:pt idx="11">
                  <c:v>2.4987323843575329</c:v>
                </c:pt>
                <c:pt idx="12">
                  <c:v>2.5950581055740765</c:v>
                </c:pt>
                <c:pt idx="13">
                  <c:v>2.397943856183697</c:v>
                </c:pt>
                <c:pt idx="14">
                  <c:v>2.6518129947825249</c:v>
                </c:pt>
                <c:pt idx="15">
                  <c:v>2.7144668219956212</c:v>
                </c:pt>
                <c:pt idx="16">
                  <c:v>2.4863866397814984</c:v>
                </c:pt>
                <c:pt idx="17">
                  <c:v>2.6306115668114334</c:v>
                </c:pt>
                <c:pt idx="18">
                  <c:v>2.4324530846659171</c:v>
                </c:pt>
                <c:pt idx="19">
                  <c:v>2.4726665004073625</c:v>
                </c:pt>
                <c:pt idx="20">
                  <c:v>2.7443109113650843</c:v>
                </c:pt>
                <c:pt idx="21">
                  <c:v>2.6871342496354442</c:v>
                </c:pt>
                <c:pt idx="22">
                  <c:v>2.7746477138812611</c:v>
                </c:pt>
                <c:pt idx="23">
                  <c:v>2.7004561274315981</c:v>
                </c:pt>
                <c:pt idx="24">
                  <c:v>2.8353272789134412</c:v>
                </c:pt>
                <c:pt idx="25">
                  <c:v>2.6007771600147138</c:v>
                </c:pt>
                <c:pt idx="26">
                  <c:v>2.7557330181117652</c:v>
                </c:pt>
                <c:pt idx="27">
                  <c:v>2.6828417514236587</c:v>
                </c:pt>
                <c:pt idx="28">
                  <c:v>2.3370675174948365</c:v>
                </c:pt>
                <c:pt idx="29">
                  <c:v>2.4612821991637199</c:v>
                </c:pt>
                <c:pt idx="30">
                  <c:v>2.3212680784584294</c:v>
                </c:pt>
                <c:pt idx="31">
                  <c:v>2.3440573192543424</c:v>
                </c:pt>
                <c:pt idx="32">
                  <c:v>2.1849400196714779</c:v>
                </c:pt>
                <c:pt idx="33">
                  <c:v>1.9987786865804595</c:v>
                </c:pt>
                <c:pt idx="34">
                  <c:v>2.1585044529938067</c:v>
                </c:pt>
                <c:pt idx="35">
                  <c:v>1.8195623077276923</c:v>
                </c:pt>
                <c:pt idx="36">
                  <c:v>2.0350863882201513</c:v>
                </c:pt>
                <c:pt idx="37">
                  <c:v>2.2417950477114519</c:v>
                </c:pt>
              </c:numCache>
            </c:numRef>
          </c:val>
          <c:smooth val="0"/>
          <c:extLst>
            <c:ext xmlns:c16="http://schemas.microsoft.com/office/drawing/2014/chart" uri="{C3380CC4-5D6E-409C-BE32-E72D297353CC}">
              <c16:uniqueId val="{00000000-85F5-4595-8D2D-F40D06DF5BB3}"/>
            </c:ext>
          </c:extLst>
        </c:ser>
        <c:ser>
          <c:idx val="2"/>
          <c:order val="1"/>
          <c:tx>
            <c:strRef>
              <c:f>'Figur 45'!$F$2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45'!$F$3:$F$40</c:f>
              <c:numCache>
                <c:formatCode>0.0</c:formatCode>
                <c:ptCount val="38"/>
                <c:pt idx="0">
                  <c:v>1.8020668474235664</c:v>
                </c:pt>
                <c:pt idx="1">
                  <c:v>2.0358915125826544</c:v>
                </c:pt>
                <c:pt idx="2">
                  <c:v>1.8817773421147566</c:v>
                </c:pt>
                <c:pt idx="3">
                  <c:v>2.035878015882274</c:v>
                </c:pt>
                <c:pt idx="4">
                  <c:v>1.8209619459925181</c:v>
                </c:pt>
                <c:pt idx="5">
                  <c:v>1.9197167111429811</c:v>
                </c:pt>
                <c:pt idx="6">
                  <c:v>1.9157204146822746</c:v>
                </c:pt>
                <c:pt idx="7">
                  <c:v>1.9822979764479551</c:v>
                </c:pt>
                <c:pt idx="8">
                  <c:v>1.9739200008536402</c:v>
                </c:pt>
                <c:pt idx="9">
                  <c:v>1.9937339124033975</c:v>
                </c:pt>
                <c:pt idx="10">
                  <c:v>1.8560619016027295</c:v>
                </c:pt>
                <c:pt idx="11">
                  <c:v>1.9796926547602194</c:v>
                </c:pt>
                <c:pt idx="12">
                  <c:v>1.9897862797350723</c:v>
                </c:pt>
                <c:pt idx="13">
                  <c:v>1.8926215915439055</c:v>
                </c:pt>
                <c:pt idx="14">
                  <c:v>2.2317445231922521</c:v>
                </c:pt>
                <c:pt idx="15">
                  <c:v>2.1054901631240241</c:v>
                </c:pt>
                <c:pt idx="16">
                  <c:v>2.0073809233690105</c:v>
                </c:pt>
                <c:pt idx="17">
                  <c:v>2.4438802693328734</c:v>
                </c:pt>
                <c:pt idx="18">
                  <c:v>2.1819553440775965</c:v>
                </c:pt>
                <c:pt idx="19">
                  <c:v>2.0831674910638953</c:v>
                </c:pt>
                <c:pt idx="20">
                  <c:v>2.2708719450403931</c:v>
                </c:pt>
                <c:pt idx="21">
                  <c:v>2.2638951109221574</c:v>
                </c:pt>
                <c:pt idx="22">
                  <c:v>2.2696817108100036</c:v>
                </c:pt>
                <c:pt idx="23">
                  <c:v>2.3928690092882055</c:v>
                </c:pt>
                <c:pt idx="24">
                  <c:v>2.4141359716531854</c:v>
                </c:pt>
                <c:pt idx="25">
                  <c:v>2.5170969031493602</c:v>
                </c:pt>
                <c:pt idx="26">
                  <c:v>2.6644105585325604</c:v>
                </c:pt>
                <c:pt idx="27">
                  <c:v>2.617018754317054</c:v>
                </c:pt>
                <c:pt idx="28">
                  <c:v>2.8201141175037465</c:v>
                </c:pt>
                <c:pt idx="29">
                  <c:v>2.6975605272859733</c:v>
                </c:pt>
                <c:pt idx="30">
                  <c:v>2.0956160307028653</c:v>
                </c:pt>
                <c:pt idx="31">
                  <c:v>2.6444083295949303</c:v>
                </c:pt>
                <c:pt idx="32">
                  <c:v>2.3299729005203869</c:v>
                </c:pt>
                <c:pt idx="33">
                  <c:v>2.1522224814342232</c:v>
                </c:pt>
                <c:pt idx="34">
                  <c:v>2.2265460527733127</c:v>
                </c:pt>
                <c:pt idx="35">
                  <c:v>2.186416780095195</c:v>
                </c:pt>
                <c:pt idx="36">
                  <c:v>2.5433022641564826</c:v>
                </c:pt>
                <c:pt idx="37">
                  <c:v>2.6879121308610747</c:v>
                </c:pt>
              </c:numCache>
            </c:numRef>
          </c:val>
          <c:smooth val="0"/>
          <c:extLst>
            <c:ext xmlns:c16="http://schemas.microsoft.com/office/drawing/2014/chart" uri="{C3380CC4-5D6E-409C-BE32-E72D297353CC}">
              <c16:uniqueId val="{00000001-85F5-4595-8D2D-F40D06DF5BB3}"/>
            </c:ext>
          </c:extLst>
        </c:ser>
        <c:ser>
          <c:idx val="3"/>
          <c:order val="2"/>
          <c:tx>
            <c:strRef>
              <c:f>'Figur 45'!$G$2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45'!$G$3:$G$40</c:f>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c:ext xmlns:c16="http://schemas.microsoft.com/office/drawing/2014/chart" uri="{C3380CC4-5D6E-409C-BE32-E72D297353CC}">
              <c16:uniqueId val="{00000002-85F5-4595-8D2D-F40D06DF5BB3}"/>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45'!$B$2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45'!$B$3:$B$40</c:f>
              <c:numCache>
                <c:formatCode>0.0</c:formatCode>
                <c:ptCount val="38"/>
                <c:pt idx="0">
                  <c:v>1.9872038896331727</c:v>
                </c:pt>
                <c:pt idx="1">
                  <c:v>2.2409383357450654</c:v>
                </c:pt>
                <c:pt idx="2">
                  <c:v>1.9805199855976865</c:v>
                </c:pt>
                <c:pt idx="3">
                  <c:v>2.0388268185579528</c:v>
                </c:pt>
                <c:pt idx="4">
                  <c:v>2.3153799229231349</c:v>
                </c:pt>
                <c:pt idx="5">
                  <c:v>2.3083043803721353</c:v>
                </c:pt>
                <c:pt idx="6">
                  <c:v>2.269866463460771</c:v>
                </c:pt>
                <c:pt idx="7">
                  <c:v>2.02147327265744</c:v>
                </c:pt>
                <c:pt idx="8">
                  <c:v>2.1019989516311282</c:v>
                </c:pt>
                <c:pt idx="9">
                  <c:v>2.1335186051710182</c:v>
                </c:pt>
                <c:pt idx="10">
                  <c:v>1.8690283799596981</c:v>
                </c:pt>
                <c:pt idx="11">
                  <c:v>2.0347918065944612</c:v>
                </c:pt>
                <c:pt idx="12">
                  <c:v>2.1158551089868891</c:v>
                </c:pt>
                <c:pt idx="13">
                  <c:v>2.1305237299939077</c:v>
                </c:pt>
                <c:pt idx="14">
                  <c:v>2.2764073339453685</c:v>
                </c:pt>
                <c:pt idx="15">
                  <c:v>2.420438124470718</c:v>
                </c:pt>
                <c:pt idx="16">
                  <c:v>2.1146421130012003</c:v>
                </c:pt>
                <c:pt idx="17">
                  <c:v>2.3639229190381714</c:v>
                </c:pt>
                <c:pt idx="18">
                  <c:v>2.2976865453580784</c:v>
                </c:pt>
                <c:pt idx="19">
                  <c:v>2.3899269543543271</c:v>
                </c:pt>
                <c:pt idx="20">
                  <c:v>2.4168494186428799</c:v>
                </c:pt>
                <c:pt idx="21">
                  <c:v>2.4328944798739935</c:v>
                </c:pt>
                <c:pt idx="22">
                  <c:v>2.1035624311114942</c:v>
                </c:pt>
                <c:pt idx="23">
                  <c:v>2.1063724882162047</c:v>
                </c:pt>
                <c:pt idx="24">
                  <c:v>2.2262148449708414</c:v>
                </c:pt>
                <c:pt idx="25">
                  <c:v>2.121076812975641</c:v>
                </c:pt>
                <c:pt idx="26">
                  <c:v>2.3589448110869622</c:v>
                </c:pt>
                <c:pt idx="27">
                  <c:v>2.1936373053780907</c:v>
                </c:pt>
                <c:pt idx="28">
                  <c:v>1.9098932709475926</c:v>
                </c:pt>
                <c:pt idx="29">
                  <c:v>2.1271248432340721</c:v>
                </c:pt>
                <c:pt idx="30">
                  <c:v>1.9503010483943173</c:v>
                </c:pt>
                <c:pt idx="31">
                  <c:v>1.9795829576307649</c:v>
                </c:pt>
                <c:pt idx="32">
                  <c:v>1.8072441497029526</c:v>
                </c:pt>
                <c:pt idx="33">
                  <c:v>1.7828991653641997</c:v>
                </c:pt>
                <c:pt idx="34">
                  <c:v>1.7630919439026107</c:v>
                </c:pt>
                <c:pt idx="35">
                  <c:v>1.4434523418227179</c:v>
                </c:pt>
                <c:pt idx="36">
                  <c:v>1.6371593939015705</c:v>
                </c:pt>
                <c:pt idx="37">
                  <c:v>1.6729069421650125</c:v>
                </c:pt>
              </c:numCache>
            </c:numRef>
          </c:val>
          <c:smooth val="0"/>
          <c:extLst>
            <c:ext xmlns:c16="http://schemas.microsoft.com/office/drawing/2014/chart" uri="{C3380CC4-5D6E-409C-BE32-E72D297353CC}">
              <c16:uniqueId val="{00000000-1293-48C1-86D7-F97141A1692E}"/>
            </c:ext>
          </c:extLst>
        </c:ser>
        <c:ser>
          <c:idx val="2"/>
          <c:order val="1"/>
          <c:tx>
            <c:strRef>
              <c:f>'Figur 45'!$C$2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45'!$C$3:$C$40</c:f>
              <c:numCache>
                <c:formatCode>0.0</c:formatCode>
                <c:ptCount val="38"/>
                <c:pt idx="0">
                  <c:v>1.6388104816921534</c:v>
                </c:pt>
                <c:pt idx="1">
                  <c:v>1.8235883529726522</c:v>
                </c:pt>
                <c:pt idx="2">
                  <c:v>1.7070409106353976</c:v>
                </c:pt>
                <c:pt idx="3">
                  <c:v>1.8415592160495715</c:v>
                </c:pt>
                <c:pt idx="4">
                  <c:v>1.516863431524748</c:v>
                </c:pt>
                <c:pt idx="5">
                  <c:v>1.5749880913043677</c:v>
                </c:pt>
                <c:pt idx="6">
                  <c:v>1.6680870484505375</c:v>
                </c:pt>
                <c:pt idx="7">
                  <c:v>1.7146734667696515</c:v>
                </c:pt>
                <c:pt idx="8">
                  <c:v>1.4682648605184634</c:v>
                </c:pt>
                <c:pt idx="9">
                  <c:v>1.6646454754887996</c:v>
                </c:pt>
                <c:pt idx="10">
                  <c:v>1.5241554248695741</c:v>
                </c:pt>
                <c:pt idx="11">
                  <c:v>1.6068458513529125</c:v>
                </c:pt>
                <c:pt idx="12">
                  <c:v>1.6136772561989285</c:v>
                </c:pt>
                <c:pt idx="13">
                  <c:v>1.4190110344448195</c:v>
                </c:pt>
                <c:pt idx="14">
                  <c:v>1.7339702768207821</c:v>
                </c:pt>
                <c:pt idx="15">
                  <c:v>1.6375669964562332</c:v>
                </c:pt>
                <c:pt idx="16">
                  <c:v>1.568579495904147</c:v>
                </c:pt>
                <c:pt idx="17">
                  <c:v>1.9091850195374325</c:v>
                </c:pt>
                <c:pt idx="18">
                  <c:v>1.5030592790988344</c:v>
                </c:pt>
                <c:pt idx="19">
                  <c:v>1.4649035214384778</c:v>
                </c:pt>
                <c:pt idx="20">
                  <c:v>1.6989091929363602</c:v>
                </c:pt>
                <c:pt idx="21">
                  <c:v>1.683472679060005</c:v>
                </c:pt>
                <c:pt idx="22">
                  <c:v>1.6056394280920412</c:v>
                </c:pt>
                <c:pt idx="23">
                  <c:v>1.6967294407556555</c:v>
                </c:pt>
                <c:pt idx="24">
                  <c:v>1.6204056830191114</c:v>
                </c:pt>
                <c:pt idx="25">
                  <c:v>1.6599434701345908</c:v>
                </c:pt>
                <c:pt idx="26">
                  <c:v>1.7079723002443485</c:v>
                </c:pt>
                <c:pt idx="27">
                  <c:v>1.4989047057576259</c:v>
                </c:pt>
                <c:pt idx="28">
                  <c:v>1.8155014866066144</c:v>
                </c:pt>
                <c:pt idx="29">
                  <c:v>1.5435465723816262</c:v>
                </c:pt>
                <c:pt idx="30">
                  <c:v>1.1425854663539563</c:v>
                </c:pt>
                <c:pt idx="31">
                  <c:v>1.5378336476138723</c:v>
                </c:pt>
                <c:pt idx="32">
                  <c:v>1.2500258834336997</c:v>
                </c:pt>
                <c:pt idx="33">
                  <c:v>1.3578739324507392</c:v>
                </c:pt>
                <c:pt idx="34">
                  <c:v>1.2912803476164303</c:v>
                </c:pt>
                <c:pt idx="35">
                  <c:v>1.4032610286509815</c:v>
                </c:pt>
                <c:pt idx="36">
                  <c:v>1.7061249730545958</c:v>
                </c:pt>
                <c:pt idx="37">
                  <c:v>1.4604433741482503</c:v>
                </c:pt>
              </c:numCache>
            </c:numRef>
          </c:val>
          <c:smooth val="0"/>
          <c:extLst>
            <c:ext xmlns:c16="http://schemas.microsoft.com/office/drawing/2014/chart" uri="{C3380CC4-5D6E-409C-BE32-E72D297353CC}">
              <c16:uniqueId val="{00000001-1293-48C1-86D7-F97141A1692E}"/>
            </c:ext>
          </c:extLst>
        </c:ser>
        <c:ser>
          <c:idx val="3"/>
          <c:order val="2"/>
          <c:tx>
            <c:strRef>
              <c:f>'Figur 45'!$D$2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45'!$D$3:$D$40</c:f>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2-1293-48C1-86D7-F97141A1692E}"/>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sz="900"/>
                  <a:t>Genomsnittlig viktad diametertillväxt (mm)</a:t>
                </a:r>
              </a:p>
            </c:rich>
          </c:tx>
          <c:layout>
            <c:manualLayout>
              <c:xMode val="edge"/>
              <c:yMode val="edge"/>
              <c:x val="2.2222222222222223E-2"/>
              <c:y val="2.356481481481481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45'!$H$2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45'!$H$3:$H$40</c:f>
              <c:numCache>
                <c:formatCode>0.0</c:formatCode>
                <c:ptCount val="38"/>
                <c:pt idx="0">
                  <c:v>1.8877221433210734</c:v>
                </c:pt>
                <c:pt idx="1">
                  <c:v>2.1720361309954415</c:v>
                </c:pt>
                <c:pt idx="2">
                  <c:v>2.2554466095811478</c:v>
                </c:pt>
                <c:pt idx="3">
                  <c:v>2.4123516131215719</c:v>
                </c:pt>
                <c:pt idx="4">
                  <c:v>2.6545657588234164</c:v>
                </c:pt>
                <c:pt idx="5">
                  <c:v>2.9193685037218731</c:v>
                </c:pt>
                <c:pt idx="6">
                  <c:v>3.0738006995828941</c:v>
                </c:pt>
                <c:pt idx="7">
                  <c:v>2.7848075409086279</c:v>
                </c:pt>
                <c:pt idx="8">
                  <c:v>3.0116267455884906</c:v>
                </c:pt>
                <c:pt idx="9">
                  <c:v>2.8680900700988148</c:v>
                </c:pt>
                <c:pt idx="10">
                  <c:v>2.9418344272614005</c:v>
                </c:pt>
                <c:pt idx="11">
                  <c:v>2.7940801672018281</c:v>
                </c:pt>
                <c:pt idx="12">
                  <c:v>2.9829153263706178</c:v>
                </c:pt>
                <c:pt idx="13">
                  <c:v>2.7087442173851115</c:v>
                </c:pt>
                <c:pt idx="14">
                  <c:v>2.8814272387154602</c:v>
                </c:pt>
                <c:pt idx="15">
                  <c:v>3.0016210035614632</c:v>
                </c:pt>
                <c:pt idx="16">
                  <c:v>2.5435285894390671</c:v>
                </c:pt>
                <c:pt idx="17">
                  <c:v>2.8936823157580656</c:v>
                </c:pt>
                <c:pt idx="18">
                  <c:v>2.6797853901510553</c:v>
                </c:pt>
                <c:pt idx="19">
                  <c:v>2.7972739504273476</c:v>
                </c:pt>
                <c:pt idx="20">
                  <c:v>2.9815714909541362</c:v>
                </c:pt>
                <c:pt idx="21">
                  <c:v>2.7490207351786351</c:v>
                </c:pt>
                <c:pt idx="22">
                  <c:v>3.0403808503562417</c:v>
                </c:pt>
                <c:pt idx="23">
                  <c:v>2.8393610233544715</c:v>
                </c:pt>
                <c:pt idx="24">
                  <c:v>2.8645504074774668</c:v>
                </c:pt>
                <c:pt idx="25">
                  <c:v>2.5533565731617447</c:v>
                </c:pt>
                <c:pt idx="26">
                  <c:v>2.6991395552692663</c:v>
                </c:pt>
                <c:pt idx="27">
                  <c:v>2.7366568735945083</c:v>
                </c:pt>
                <c:pt idx="28">
                  <c:v>2.2198840991899691</c:v>
                </c:pt>
                <c:pt idx="29">
                  <c:v>2.4727874135523491</c:v>
                </c:pt>
                <c:pt idx="30">
                  <c:v>2.4626341457480021</c:v>
                </c:pt>
                <c:pt idx="31">
                  <c:v>2.4180514270869891</c:v>
                </c:pt>
                <c:pt idx="32">
                  <c:v>2.2911877294118406</c:v>
                </c:pt>
                <c:pt idx="33">
                  <c:v>2.0700894311797082</c:v>
                </c:pt>
                <c:pt idx="34">
                  <c:v>2.3750127837849107</c:v>
                </c:pt>
                <c:pt idx="35">
                  <c:v>2.3496860746762023</c:v>
                </c:pt>
                <c:pt idx="36">
                  <c:v>2.3328095732414473</c:v>
                </c:pt>
                <c:pt idx="37">
                  <c:v>2.5070813971240669</c:v>
                </c:pt>
              </c:numCache>
            </c:numRef>
          </c:val>
          <c:smooth val="0"/>
          <c:extLst>
            <c:ext xmlns:c16="http://schemas.microsoft.com/office/drawing/2014/chart" uri="{C3380CC4-5D6E-409C-BE32-E72D297353CC}">
              <c16:uniqueId val="{00000000-725F-4D7C-BC0E-8A374923DAE4}"/>
            </c:ext>
          </c:extLst>
        </c:ser>
        <c:ser>
          <c:idx val="2"/>
          <c:order val="1"/>
          <c:tx>
            <c:strRef>
              <c:f>'Figur 45'!$I$2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45'!$I$3:$I$40</c:f>
              <c:numCache>
                <c:formatCode>0.0</c:formatCode>
                <c:ptCount val="38"/>
                <c:pt idx="0">
                  <c:v>2.3977783987311776</c:v>
                </c:pt>
                <c:pt idx="1">
                  <c:v>2.567222300280203</c:v>
                </c:pt>
                <c:pt idx="2">
                  <c:v>2.548070007361233</c:v>
                </c:pt>
                <c:pt idx="3">
                  <c:v>2.644943831546867</c:v>
                </c:pt>
                <c:pt idx="4">
                  <c:v>2.2918249077845596</c:v>
                </c:pt>
                <c:pt idx="5">
                  <c:v>2.3664105459559539</c:v>
                </c:pt>
                <c:pt idx="6">
                  <c:v>2.6612547938741833</c:v>
                </c:pt>
                <c:pt idx="7">
                  <c:v>2.4022565225873196</c:v>
                </c:pt>
                <c:pt idx="8">
                  <c:v>2.937314982980153</c:v>
                </c:pt>
                <c:pt idx="9">
                  <c:v>2.7103820529979012</c:v>
                </c:pt>
                <c:pt idx="10">
                  <c:v>2.5633945322512361</c:v>
                </c:pt>
                <c:pt idx="11">
                  <c:v>2.6945459403066718</c:v>
                </c:pt>
                <c:pt idx="12">
                  <c:v>2.8017368931321434</c:v>
                </c:pt>
                <c:pt idx="13">
                  <c:v>2.7078548537562765</c:v>
                </c:pt>
                <c:pt idx="14">
                  <c:v>2.9876838276719759</c:v>
                </c:pt>
                <c:pt idx="15">
                  <c:v>3.323891147890071</c:v>
                </c:pt>
                <c:pt idx="16">
                  <c:v>2.8573726822736365</c:v>
                </c:pt>
                <c:pt idx="17">
                  <c:v>3.5955814038820173</c:v>
                </c:pt>
                <c:pt idx="18">
                  <c:v>3.4001903285118842</c:v>
                </c:pt>
                <c:pt idx="19">
                  <c:v>3.4001095665165368</c:v>
                </c:pt>
                <c:pt idx="20">
                  <c:v>3.2469037018811937</c:v>
                </c:pt>
                <c:pt idx="21">
                  <c:v>2.7811639644159811</c:v>
                </c:pt>
                <c:pt idx="22">
                  <c:v>3.3512743586736828</c:v>
                </c:pt>
                <c:pt idx="23">
                  <c:v>3.1716649718916679</c:v>
                </c:pt>
                <c:pt idx="24">
                  <c:v>3.4878570537060112</c:v>
                </c:pt>
                <c:pt idx="25">
                  <c:v>3.3685578999567789</c:v>
                </c:pt>
                <c:pt idx="26">
                  <c:v>3.361357066580009</c:v>
                </c:pt>
                <c:pt idx="27">
                  <c:v>3.5131635969767885</c:v>
                </c:pt>
                <c:pt idx="28">
                  <c:v>3.0703914360873763</c:v>
                </c:pt>
                <c:pt idx="29">
                  <c:v>3.0530162932350131</c:v>
                </c:pt>
                <c:pt idx="30">
                  <c:v>2.9006868076929226</c:v>
                </c:pt>
                <c:pt idx="31">
                  <c:v>3.0203232968199032</c:v>
                </c:pt>
                <c:pt idx="32">
                  <c:v>2.6415274179242916</c:v>
                </c:pt>
                <c:pt idx="33">
                  <c:v>2.1104618284731278</c:v>
                </c:pt>
                <c:pt idx="34">
                  <c:v>2.2229602591600632</c:v>
                </c:pt>
                <c:pt idx="35">
                  <c:v>2.3214751392278044</c:v>
                </c:pt>
                <c:pt idx="36">
                  <c:v>2.3904897148418298</c:v>
                </c:pt>
                <c:pt idx="37">
                  <c:v>2.7381916228134009</c:v>
                </c:pt>
              </c:numCache>
            </c:numRef>
          </c:val>
          <c:smooth val="0"/>
          <c:extLst>
            <c:ext xmlns:c16="http://schemas.microsoft.com/office/drawing/2014/chart" uri="{C3380CC4-5D6E-409C-BE32-E72D297353CC}">
              <c16:uniqueId val="{00000001-725F-4D7C-BC0E-8A374923DAE4}"/>
            </c:ext>
          </c:extLst>
        </c:ser>
        <c:ser>
          <c:idx val="3"/>
          <c:order val="2"/>
          <c:tx>
            <c:strRef>
              <c:f>'Figur 45'!$J$2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45'!$J$3:$J$40</c:f>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c:ext xmlns:c16="http://schemas.microsoft.com/office/drawing/2014/chart" uri="{C3380CC4-5D6E-409C-BE32-E72D297353CC}">
              <c16:uniqueId val="{00000002-725F-4D7C-BC0E-8A374923DAE4}"/>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sz="900"/>
                  <a:t>Genomsnittlig viktad  diametertillväxt (mm)</a:t>
                </a:r>
              </a:p>
            </c:rich>
          </c:tx>
          <c:layout>
            <c:manualLayout>
              <c:xMode val="edge"/>
              <c:yMode val="edge"/>
              <c:x val="2.2222222222222223E-2"/>
              <c:y val="6.523148148148150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45'!$K$2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45'!$K$3:$K$40</c:f>
              <c:numCache>
                <c:formatCode>0.0</c:formatCode>
                <c:ptCount val="38"/>
                <c:pt idx="0">
                  <c:v>2.3447344384329716</c:v>
                </c:pt>
                <c:pt idx="1">
                  <c:v>2.4049925515794515</c:v>
                </c:pt>
                <c:pt idx="2">
                  <c:v>2.5310113436929753</c:v>
                </c:pt>
                <c:pt idx="3">
                  <c:v>2.6902740100338058</c:v>
                </c:pt>
                <c:pt idx="4">
                  <c:v>2.6507238498186001</c:v>
                </c:pt>
                <c:pt idx="5">
                  <c:v>3.3017338204536477</c:v>
                </c:pt>
                <c:pt idx="6">
                  <c:v>3.1574961987285608</c:v>
                </c:pt>
                <c:pt idx="7">
                  <c:v>2.6460246115488961</c:v>
                </c:pt>
                <c:pt idx="8">
                  <c:v>2.9158053378128885</c:v>
                </c:pt>
                <c:pt idx="9">
                  <c:v>2.7175301339700115</c:v>
                </c:pt>
                <c:pt idx="10">
                  <c:v>3.0030892001789904</c:v>
                </c:pt>
                <c:pt idx="11">
                  <c:v>2.7216388361302708</c:v>
                </c:pt>
                <c:pt idx="12">
                  <c:v>3.0486848798735773</c:v>
                </c:pt>
                <c:pt idx="13">
                  <c:v>2.768212088030388</c:v>
                </c:pt>
                <c:pt idx="14">
                  <c:v>2.8514198004344111</c:v>
                </c:pt>
                <c:pt idx="15">
                  <c:v>2.9837299869264755</c:v>
                </c:pt>
                <c:pt idx="16">
                  <c:v>2.54511428972592</c:v>
                </c:pt>
                <c:pt idx="17">
                  <c:v>2.8735127673133762</c:v>
                </c:pt>
                <c:pt idx="18">
                  <c:v>2.6829059167336875</c:v>
                </c:pt>
                <c:pt idx="19">
                  <c:v>2.8011245061919969</c:v>
                </c:pt>
                <c:pt idx="20">
                  <c:v>2.8642106704254982</c:v>
                </c:pt>
                <c:pt idx="21">
                  <c:v>2.5501239630355186</c:v>
                </c:pt>
                <c:pt idx="22">
                  <c:v>3.1613716920785802</c:v>
                </c:pt>
                <c:pt idx="23">
                  <c:v>2.953707632134968</c:v>
                </c:pt>
                <c:pt idx="24">
                  <c:v>2.9850846110021974</c:v>
                </c:pt>
                <c:pt idx="25">
                  <c:v>2.5954855159550894</c:v>
                </c:pt>
                <c:pt idx="26">
                  <c:v>2.6747133546427881</c:v>
                </c:pt>
                <c:pt idx="27">
                  <c:v>2.7663116271611465</c:v>
                </c:pt>
                <c:pt idx="28">
                  <c:v>2.3036268268222413</c:v>
                </c:pt>
                <c:pt idx="29">
                  <c:v>2.6011418465845932</c:v>
                </c:pt>
                <c:pt idx="30">
                  <c:v>2.6927199643069271</c:v>
                </c:pt>
                <c:pt idx="31">
                  <c:v>2.5550093449187115</c:v>
                </c:pt>
                <c:pt idx="32">
                  <c:v>2.5219419254432145</c:v>
                </c:pt>
                <c:pt idx="33">
                  <c:v>1.8767980779262055</c:v>
                </c:pt>
                <c:pt idx="34">
                  <c:v>2.2736714108459641</c:v>
                </c:pt>
                <c:pt idx="35">
                  <c:v>2.4225289126442</c:v>
                </c:pt>
                <c:pt idx="36">
                  <c:v>2.1856929032589285</c:v>
                </c:pt>
                <c:pt idx="37">
                  <c:v>2.1946148679108046</c:v>
                </c:pt>
              </c:numCache>
            </c:numRef>
          </c:val>
          <c:smooth val="0"/>
          <c:extLst>
            <c:ext xmlns:c16="http://schemas.microsoft.com/office/drawing/2014/chart" uri="{C3380CC4-5D6E-409C-BE32-E72D297353CC}">
              <c16:uniqueId val="{00000000-FFFC-4B03-AA7D-8031DD957912}"/>
            </c:ext>
          </c:extLst>
        </c:ser>
        <c:ser>
          <c:idx val="2"/>
          <c:order val="1"/>
          <c:tx>
            <c:strRef>
              <c:f>'Figur 45'!$L$2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45'!$L$3:$L$40</c:f>
              <c:numCache>
                <c:formatCode>0.0</c:formatCode>
                <c:ptCount val="38"/>
                <c:pt idx="0">
                  <c:v>2.5966497856963486</c:v>
                </c:pt>
                <c:pt idx="1">
                  <c:v>2.6542733711492068</c:v>
                </c:pt>
                <c:pt idx="2">
                  <c:v>2.8704278449304694</c:v>
                </c:pt>
                <c:pt idx="3">
                  <c:v>3.0061861472998994</c:v>
                </c:pt>
                <c:pt idx="4">
                  <c:v>2.4756619325459379</c:v>
                </c:pt>
                <c:pt idx="5">
                  <c:v>3.1813035617122729</c:v>
                </c:pt>
                <c:pt idx="6">
                  <c:v>3.0852013972002439</c:v>
                </c:pt>
                <c:pt idx="7">
                  <c:v>2.5197117790169483</c:v>
                </c:pt>
                <c:pt idx="8">
                  <c:v>3.159083597321378</c:v>
                </c:pt>
                <c:pt idx="9">
                  <c:v>3.1815584542704411</c:v>
                </c:pt>
                <c:pt idx="10">
                  <c:v>3.2593545620436895</c:v>
                </c:pt>
                <c:pt idx="11">
                  <c:v>3.3726920653047117</c:v>
                </c:pt>
                <c:pt idx="12">
                  <c:v>3.7283835474425326</c:v>
                </c:pt>
                <c:pt idx="13">
                  <c:v>3.6500261359967459</c:v>
                </c:pt>
                <c:pt idx="14">
                  <c:v>3.9632513258445932</c:v>
                </c:pt>
                <c:pt idx="15">
                  <c:v>4.2427352924886668</c:v>
                </c:pt>
                <c:pt idx="16">
                  <c:v>3.903432396010726</c:v>
                </c:pt>
                <c:pt idx="17">
                  <c:v>4.521054711036923</c:v>
                </c:pt>
                <c:pt idx="18">
                  <c:v>4.1853875024833016</c:v>
                </c:pt>
                <c:pt idx="19">
                  <c:v>4.1570439810897373</c:v>
                </c:pt>
                <c:pt idx="20">
                  <c:v>3.8402517791450586</c:v>
                </c:pt>
                <c:pt idx="21">
                  <c:v>3.2752836384322914</c:v>
                </c:pt>
                <c:pt idx="22">
                  <c:v>4.3820661265706953</c:v>
                </c:pt>
                <c:pt idx="23">
                  <c:v>4.0251981753927435</c:v>
                </c:pt>
                <c:pt idx="24">
                  <c:v>4.6616442277033538</c:v>
                </c:pt>
                <c:pt idx="25">
                  <c:v>4.0601854292959247</c:v>
                </c:pt>
                <c:pt idx="26">
                  <c:v>4.3635515249933601</c:v>
                </c:pt>
                <c:pt idx="27">
                  <c:v>4.4073752019467713</c:v>
                </c:pt>
                <c:pt idx="28">
                  <c:v>3.928044610880649</c:v>
                </c:pt>
                <c:pt idx="29">
                  <c:v>4.1054105329504607</c:v>
                </c:pt>
                <c:pt idx="30">
                  <c:v>3.9788160665373935</c:v>
                </c:pt>
                <c:pt idx="31">
                  <c:v>3.6879035882815843</c:v>
                </c:pt>
                <c:pt idx="32">
                  <c:v>3.5623357209642572</c:v>
                </c:pt>
                <c:pt idx="33">
                  <c:v>2.7408421069617304</c:v>
                </c:pt>
                <c:pt idx="34">
                  <c:v>3.2901050574585455</c:v>
                </c:pt>
                <c:pt idx="35">
                  <c:v>3.5471674892722929</c:v>
                </c:pt>
                <c:pt idx="36">
                  <c:v>3.4217723414526264</c:v>
                </c:pt>
                <c:pt idx="37">
                  <c:v>3.1543691958410647</c:v>
                </c:pt>
              </c:numCache>
            </c:numRef>
          </c:val>
          <c:smooth val="0"/>
          <c:extLst>
            <c:ext xmlns:c16="http://schemas.microsoft.com/office/drawing/2014/chart" uri="{C3380CC4-5D6E-409C-BE32-E72D297353CC}">
              <c16:uniqueId val="{00000001-FFFC-4B03-AA7D-8031DD957912}"/>
            </c:ext>
          </c:extLst>
        </c:ser>
        <c:ser>
          <c:idx val="3"/>
          <c:order val="2"/>
          <c:tx>
            <c:strRef>
              <c:f>'Figur 45'!$M$2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45'!$M$3:$M$40</c:f>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c:ext xmlns:c16="http://schemas.microsoft.com/office/drawing/2014/chart" uri="{C3380CC4-5D6E-409C-BE32-E72D297353CC}">
              <c16:uniqueId val="{00000002-FFFC-4B03-AA7D-8031DD957912}"/>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56-57'!$B$1</c:f>
              <c:strCache>
                <c:ptCount val="1"/>
                <c:pt idx="0">
                  <c:v>1000 ha</c:v>
                </c:pt>
              </c:strCache>
            </c:strRef>
          </c:tx>
          <c:spPr>
            <a:ln w="38100" cap="rnd">
              <a:solidFill>
                <a:schemeClr val="accent1"/>
              </a:solidFill>
              <a:round/>
            </a:ln>
            <a:effectLst/>
          </c:spPr>
          <c:marker>
            <c:symbol val="none"/>
          </c:marker>
          <c:cat>
            <c:numRef>
              <c:f>'Figur 56-57'!$A$2:$A$30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56-57'!$B$2:$B$30</c:f>
              <c:numCache>
                <c:formatCode>0</c:formatCode>
                <c:ptCount val="29"/>
                <c:pt idx="0">
                  <c:v>200.26189250611344</c:v>
                </c:pt>
                <c:pt idx="1">
                  <c:v>203.70730179782763</c:v>
                </c:pt>
                <c:pt idx="2">
                  <c:v>196.89370830870388</c:v>
                </c:pt>
                <c:pt idx="3">
                  <c:v>201.92082767981074</c:v>
                </c:pt>
                <c:pt idx="4">
                  <c:v>196.39924945839303</c:v>
                </c:pt>
                <c:pt idx="5">
                  <c:v>196.82295816514051</c:v>
                </c:pt>
                <c:pt idx="6">
                  <c:v>196.11760664727242</c:v>
                </c:pt>
                <c:pt idx="7">
                  <c:v>208.20370549994092</c:v>
                </c:pt>
                <c:pt idx="8">
                  <c:v>199.47768781240495</c:v>
                </c:pt>
                <c:pt idx="9">
                  <c:v>199.52200012260391</c:v>
                </c:pt>
                <c:pt idx="10">
                  <c:v>190.24982297876221</c:v>
                </c:pt>
                <c:pt idx="11">
                  <c:v>180.51223692520898</c:v>
                </c:pt>
                <c:pt idx="12">
                  <c:v>163.01465973922012</c:v>
                </c:pt>
                <c:pt idx="13">
                  <c:v>160.79637945542657</c:v>
                </c:pt>
                <c:pt idx="14">
                  <c:v>152.73576270018512</c:v>
                </c:pt>
                <c:pt idx="15">
                  <c:v>168.08557352157018</c:v>
                </c:pt>
                <c:pt idx="16">
                  <c:v>182.52323094686167</c:v>
                </c:pt>
                <c:pt idx="17">
                  <c:v>182.79923035602872</c:v>
                </c:pt>
                <c:pt idx="18">
                  <c:v>182.44519412079885</c:v>
                </c:pt>
                <c:pt idx="19">
                  <c:v>195.96922780232393</c:v>
                </c:pt>
                <c:pt idx="20">
                  <c:v>184.88999598872371</c:v>
                </c:pt>
                <c:pt idx="21">
                  <c:v>169.33345865205527</c:v>
                </c:pt>
                <c:pt idx="22">
                  <c:v>177.07103304160918</c:v>
                </c:pt>
                <c:pt idx="23">
                  <c:v>183.83866789616545</c:v>
                </c:pt>
                <c:pt idx="24">
                  <c:v>183.66377236064693</c:v>
                </c:pt>
                <c:pt idx="25">
                  <c:v>196.30350236066153</c:v>
                </c:pt>
                <c:pt idx="26">
                  <c:v>210.09562962100986</c:v>
                </c:pt>
                <c:pt idx="27">
                  <c:v>206.1772650836007</c:v>
                </c:pt>
              </c:numCache>
            </c:numRef>
          </c:val>
          <c:smooth val="1"/>
          <c:extLst>
            <c:ext xmlns:c16="http://schemas.microsoft.com/office/drawing/2014/chart" uri="{C3380CC4-5D6E-409C-BE32-E72D297353CC}">
              <c16:uniqueId val="{00000000-F3DA-4FF9-9556-ED3A5CB2DF79}"/>
            </c:ext>
          </c:extLst>
        </c:ser>
        <c:dLbls>
          <c:showLegendKey val="0"/>
          <c:showVal val="0"/>
          <c:showCatName val="0"/>
          <c:showSerName val="0"/>
          <c:showPercent val="0"/>
          <c:showBubbleSize val="0"/>
        </c:dLbls>
        <c:smooth val="0"/>
        <c:axId val="469789439"/>
        <c:axId val="469785279"/>
      </c:lineChart>
      <c:catAx>
        <c:axId val="469789439"/>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Föryngringsår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9785279"/>
        <c:crosses val="autoZero"/>
        <c:auto val="1"/>
        <c:lblAlgn val="ctr"/>
        <c:lblOffset val="100"/>
        <c:tickLblSkip val="2"/>
        <c:noMultiLvlLbl val="0"/>
      </c:catAx>
      <c:valAx>
        <c:axId val="469785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1000 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9789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 56-57'!$B$42</c:f>
              <c:strCache>
                <c:ptCount val="1"/>
                <c:pt idx="0">
                  <c:v>Enskilda</c:v>
                </c:pt>
              </c:strCache>
            </c:strRef>
          </c:tx>
          <c:spPr>
            <a:solidFill>
              <a:schemeClr val="accent6">
                <a:lumMod val="60000"/>
                <a:lumOff val="40000"/>
              </a:schemeClr>
            </a:solidFill>
            <a:ln>
              <a:noFill/>
            </a:ln>
            <a:effectLst/>
          </c:spPr>
          <c:invertIfNegative val="0"/>
          <c:cat>
            <c:strRef>
              <c:f>'Figur 56-57'!$A$43:$A$47</c:f>
              <c:strCache>
                <c:ptCount val="5"/>
                <c:pt idx="0">
                  <c:v>Norra Norrland</c:v>
                </c:pt>
                <c:pt idx="1">
                  <c:v>Södra Norrland</c:v>
                </c:pt>
                <c:pt idx="2">
                  <c:v>Svealand</c:v>
                </c:pt>
                <c:pt idx="3">
                  <c:v>Götaland</c:v>
                </c:pt>
                <c:pt idx="4">
                  <c:v>Hela landet</c:v>
                </c:pt>
              </c:strCache>
            </c:strRef>
          </c:cat>
          <c:val>
            <c:numRef>
              <c:f>'Figur 56-57'!$B$43:$B$47</c:f>
              <c:numCache>
                <c:formatCode>###\ ###\ ###\ ##0</c:formatCode>
                <c:ptCount val="5"/>
                <c:pt idx="0">
                  <c:v>20.10259018470822</c:v>
                </c:pt>
                <c:pt idx="1">
                  <c:v>23.324337104324151</c:v>
                </c:pt>
                <c:pt idx="2">
                  <c:v>20.045036712681433</c:v>
                </c:pt>
                <c:pt idx="3">
                  <c:v>27.495671773751098</c:v>
                </c:pt>
                <c:pt idx="4">
                  <c:v>90.967635775464899</c:v>
                </c:pt>
              </c:numCache>
            </c:numRef>
          </c:val>
          <c:extLst>
            <c:ext xmlns:c16="http://schemas.microsoft.com/office/drawing/2014/chart" uri="{C3380CC4-5D6E-409C-BE32-E72D297353CC}">
              <c16:uniqueId val="{00000000-4872-4108-B761-BFD2D783AD33}"/>
            </c:ext>
          </c:extLst>
        </c:ser>
        <c:ser>
          <c:idx val="1"/>
          <c:order val="1"/>
          <c:tx>
            <c:strRef>
              <c:f>'Figur 56-57'!$C$42</c:f>
              <c:strCache>
                <c:ptCount val="1"/>
                <c:pt idx="0">
                  <c:v>Övriga</c:v>
                </c:pt>
              </c:strCache>
            </c:strRef>
          </c:tx>
          <c:spPr>
            <a:solidFill>
              <a:schemeClr val="accent6">
                <a:lumMod val="75000"/>
              </a:schemeClr>
            </a:solidFill>
            <a:ln>
              <a:noFill/>
            </a:ln>
            <a:effectLst/>
          </c:spPr>
          <c:invertIfNegative val="0"/>
          <c:cat>
            <c:strRef>
              <c:f>'Figur 56-57'!$A$43:$A$47</c:f>
              <c:strCache>
                <c:ptCount val="5"/>
                <c:pt idx="0">
                  <c:v>Norra Norrland</c:v>
                </c:pt>
                <c:pt idx="1">
                  <c:v>Södra Norrland</c:v>
                </c:pt>
                <c:pt idx="2">
                  <c:v>Svealand</c:v>
                </c:pt>
                <c:pt idx="3">
                  <c:v>Götaland</c:v>
                </c:pt>
                <c:pt idx="4">
                  <c:v>Hela landet</c:v>
                </c:pt>
              </c:strCache>
            </c:strRef>
          </c:cat>
          <c:val>
            <c:numRef>
              <c:f>'Figur 56-57'!$C$43:$C$47</c:f>
              <c:numCache>
                <c:formatCode>###\ ###\ ###\ ##0</c:formatCode>
                <c:ptCount val="5"/>
                <c:pt idx="0">
                  <c:v>27.20905528047583</c:v>
                </c:pt>
                <c:pt idx="1">
                  <c:v>47.59193853119541</c:v>
                </c:pt>
                <c:pt idx="2">
                  <c:v>32.567775069788922</c:v>
                </c:pt>
                <c:pt idx="3">
                  <c:v>7.8408604266756212</c:v>
                </c:pt>
                <c:pt idx="4">
                  <c:v>115.20962930813576</c:v>
                </c:pt>
              </c:numCache>
            </c:numRef>
          </c:val>
          <c:extLst>
            <c:ext xmlns:c16="http://schemas.microsoft.com/office/drawing/2014/chart" uri="{C3380CC4-5D6E-409C-BE32-E72D297353CC}">
              <c16:uniqueId val="{00000001-4872-4108-B761-BFD2D783AD33}"/>
            </c:ext>
          </c:extLst>
        </c:ser>
        <c:dLbls>
          <c:showLegendKey val="0"/>
          <c:showVal val="0"/>
          <c:showCatName val="0"/>
          <c:showSerName val="0"/>
          <c:showPercent val="0"/>
          <c:showBubbleSize val="0"/>
        </c:dLbls>
        <c:gapWidth val="219"/>
        <c:overlap val="100"/>
        <c:axId val="460468895"/>
        <c:axId val="460470143"/>
      </c:barChart>
      <c:catAx>
        <c:axId val="46046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0470143"/>
        <c:crosses val="autoZero"/>
        <c:auto val="1"/>
        <c:lblAlgn val="ctr"/>
        <c:lblOffset val="100"/>
        <c:noMultiLvlLbl val="0"/>
      </c:catAx>
      <c:valAx>
        <c:axId val="460470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1000 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 ###\ ###\ ##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0468895"/>
        <c:crosses val="autoZero"/>
        <c:crossBetween val="between"/>
      </c:valAx>
      <c:spPr>
        <a:noFill/>
        <a:ln>
          <a:noFill/>
        </a:ln>
        <a:effectLst/>
      </c:spPr>
    </c:plotArea>
    <c:legend>
      <c:legendPos val="r"/>
      <c:layout>
        <c:manualLayout>
          <c:xMode val="edge"/>
          <c:yMode val="edge"/>
          <c:x val="0.43668985126859144"/>
          <c:y val="0.2646751968503937"/>
          <c:w val="0.16407020997375327"/>
          <c:h val="0.18984762321376494"/>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58-59'!$E$4</c:f>
              <c:strCache>
                <c:ptCount val="1"/>
                <c:pt idx="0">
                  <c:v>Totalt</c:v>
                </c:pt>
              </c:strCache>
            </c:strRef>
          </c:tx>
          <c:spPr>
            <a:ln w="28575" cap="rnd">
              <a:solidFill>
                <a:schemeClr val="tx1"/>
              </a:solidFill>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58-59'!$E$5:$E$33</c:f>
              <c:numCache>
                <c:formatCode>###\ ###\ ###\ ##0</c:formatCode>
                <c:ptCount val="29"/>
                <c:pt idx="0">
                  <c:v>124.24669852324715</c:v>
                </c:pt>
                <c:pt idx="1">
                  <c:v>122.56997505714779</c:v>
                </c:pt>
                <c:pt idx="2">
                  <c:v>135.01223308772359</c:v>
                </c:pt>
                <c:pt idx="3">
                  <c:v>143.02846295891399</c:v>
                </c:pt>
                <c:pt idx="4">
                  <c:v>149.44000656076193</c:v>
                </c:pt>
                <c:pt idx="5">
                  <c:v>150.58995956860988</c:v>
                </c:pt>
                <c:pt idx="6">
                  <c:v>158.45603221534088</c:v>
                </c:pt>
                <c:pt idx="7">
                  <c:v>148.24966080337006</c:v>
                </c:pt>
                <c:pt idx="8">
                  <c:v>155.23511314986678</c:v>
                </c:pt>
                <c:pt idx="9">
                  <c:v>147.62356402734909</c:v>
                </c:pt>
                <c:pt idx="10">
                  <c:v>146.79885438643507</c:v>
                </c:pt>
                <c:pt idx="11">
                  <c:v>141.35457941298634</c:v>
                </c:pt>
                <c:pt idx="12">
                  <c:v>143.15087675126546</c:v>
                </c:pt>
                <c:pt idx="13">
                  <c:v>140.01474406569179</c:v>
                </c:pt>
                <c:pt idx="14">
                  <c:v>141.68161104892053</c:v>
                </c:pt>
                <c:pt idx="15">
                  <c:v>145.73411197245173</c:v>
                </c:pt>
                <c:pt idx="16">
                  <c:v>142.51878858549355</c:v>
                </c:pt>
                <c:pt idx="17">
                  <c:v>143.28560538882456</c:v>
                </c:pt>
                <c:pt idx="18">
                  <c:v>139.45066856442565</c:v>
                </c:pt>
                <c:pt idx="19">
                  <c:v>140.14706559701486</c:v>
                </c:pt>
                <c:pt idx="20">
                  <c:v>135.56433672583483</c:v>
                </c:pt>
                <c:pt idx="21">
                  <c:v>141.6453660574247</c:v>
                </c:pt>
                <c:pt idx="22">
                  <c:v>142.2134159003655</c:v>
                </c:pt>
                <c:pt idx="23">
                  <c:v>142.78779557407486</c:v>
                </c:pt>
                <c:pt idx="24">
                  <c:v>155.85796236972575</c:v>
                </c:pt>
                <c:pt idx="25">
                  <c:v>165.53311475367147</c:v>
                </c:pt>
                <c:pt idx="26">
                  <c:v>173.22406528557354</c:v>
                </c:pt>
                <c:pt idx="27">
                  <c:v>177.77520268856171</c:v>
                </c:pt>
              </c:numCache>
            </c:numRef>
          </c:val>
          <c:smooth val="1"/>
          <c:extLst>
            <c:ext xmlns:c16="http://schemas.microsoft.com/office/drawing/2014/chart" uri="{C3380CC4-5D6E-409C-BE32-E72D297353CC}">
              <c16:uniqueId val="{00000000-85F8-4EEB-8A63-37E205202EB4}"/>
            </c:ext>
          </c:extLst>
        </c:ser>
        <c:ser>
          <c:idx val="1"/>
          <c:order val="1"/>
          <c:tx>
            <c:strRef>
              <c:f>'Figur 58-59'!$C$4</c:f>
              <c:strCache>
                <c:ptCount val="1"/>
                <c:pt idx="0">
                  <c:v>Harvning</c:v>
                </c:pt>
              </c:strCache>
            </c:strRef>
          </c:tx>
          <c:spPr>
            <a:ln w="28575" cap="rnd">
              <a:solidFill>
                <a:schemeClr val="accent6">
                  <a:lumMod val="75000"/>
                </a:schemeClr>
              </a:solidFill>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58-59'!$C$5:$C$33</c:f>
              <c:numCache>
                <c:formatCode>###\ ###\ ###\ ##0</c:formatCode>
                <c:ptCount val="29"/>
                <c:pt idx="0">
                  <c:v>67.718748710802046</c:v>
                </c:pt>
                <c:pt idx="1">
                  <c:v>72.907083340852381</c:v>
                </c:pt>
                <c:pt idx="2">
                  <c:v>79.556685015993864</c:v>
                </c:pt>
                <c:pt idx="3">
                  <c:v>77.684568137144538</c:v>
                </c:pt>
                <c:pt idx="4">
                  <c:v>86.064605742405959</c:v>
                </c:pt>
                <c:pt idx="5">
                  <c:v>88.916350391705336</c:v>
                </c:pt>
                <c:pt idx="6">
                  <c:v>89.2839677773825</c:v>
                </c:pt>
                <c:pt idx="7">
                  <c:v>83.436556429117715</c:v>
                </c:pt>
                <c:pt idx="8">
                  <c:v>90.386898764221314</c:v>
                </c:pt>
                <c:pt idx="9">
                  <c:v>80.558844344409906</c:v>
                </c:pt>
                <c:pt idx="10">
                  <c:v>83.595192998904622</c:v>
                </c:pt>
                <c:pt idx="11">
                  <c:v>77.241395889133059</c:v>
                </c:pt>
                <c:pt idx="12">
                  <c:v>72.179574707306358</c:v>
                </c:pt>
                <c:pt idx="13">
                  <c:v>73.404474062842965</c:v>
                </c:pt>
                <c:pt idx="14">
                  <c:v>74.872922740968036</c:v>
                </c:pt>
                <c:pt idx="15">
                  <c:v>78.205942371811204</c:v>
                </c:pt>
                <c:pt idx="16">
                  <c:v>81.187202101952181</c:v>
                </c:pt>
                <c:pt idx="17">
                  <c:v>88.92072244366949</c:v>
                </c:pt>
                <c:pt idx="18">
                  <c:v>87.422403070833283</c:v>
                </c:pt>
                <c:pt idx="19">
                  <c:v>88.108749496902732</c:v>
                </c:pt>
                <c:pt idx="20">
                  <c:v>81.46025391245982</c:v>
                </c:pt>
                <c:pt idx="21">
                  <c:v>80.781767802228643</c:v>
                </c:pt>
                <c:pt idx="22">
                  <c:v>77.763913975691963</c:v>
                </c:pt>
                <c:pt idx="23">
                  <c:v>75.229912439604462</c:v>
                </c:pt>
                <c:pt idx="24">
                  <c:v>86.839860212674608</c:v>
                </c:pt>
                <c:pt idx="25">
                  <c:v>89.928991439801891</c:v>
                </c:pt>
                <c:pt idx="26">
                  <c:v>97.175368104129078</c:v>
                </c:pt>
                <c:pt idx="27">
                  <c:v>97.738415718469312</c:v>
                </c:pt>
              </c:numCache>
            </c:numRef>
          </c:val>
          <c:smooth val="0"/>
          <c:extLst>
            <c:ext xmlns:c16="http://schemas.microsoft.com/office/drawing/2014/chart" uri="{C3380CC4-5D6E-409C-BE32-E72D297353CC}">
              <c16:uniqueId val="{00000001-85F8-4EEB-8A63-37E205202EB4}"/>
            </c:ext>
          </c:extLst>
        </c:ser>
        <c:ser>
          <c:idx val="0"/>
          <c:order val="2"/>
          <c:tx>
            <c:strRef>
              <c:f>'Figur 58-59'!$B$4</c:f>
              <c:strCache>
                <c:ptCount val="1"/>
                <c:pt idx="0">
                  <c:v>Fläckmarkberedning</c:v>
                </c:pt>
              </c:strCache>
            </c:strRef>
          </c:tx>
          <c:spPr>
            <a:ln w="28575" cap="rnd">
              <a:solidFill>
                <a:schemeClr val="accent6">
                  <a:lumMod val="75000"/>
                </a:schemeClr>
              </a:solidFill>
              <a:prstDash val="sysDash"/>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58-59'!$B$5:$B$33</c:f>
              <c:numCache>
                <c:formatCode>###\ ###\ ###\ ##0</c:formatCode>
                <c:ptCount val="29"/>
                <c:pt idx="0">
                  <c:v>36.376229690128746</c:v>
                </c:pt>
                <c:pt idx="1">
                  <c:v>37.851644039949718</c:v>
                </c:pt>
                <c:pt idx="2">
                  <c:v>43.234131296398218</c:v>
                </c:pt>
                <c:pt idx="3">
                  <c:v>53.254335851403781</c:v>
                </c:pt>
                <c:pt idx="4">
                  <c:v>52.457120110231116</c:v>
                </c:pt>
                <c:pt idx="5">
                  <c:v>51.535053891487138</c:v>
                </c:pt>
                <c:pt idx="6">
                  <c:v>58.269789428884003</c:v>
                </c:pt>
                <c:pt idx="7">
                  <c:v>55.703543966282062</c:v>
                </c:pt>
                <c:pt idx="8">
                  <c:v>55.706880331204296</c:v>
                </c:pt>
                <c:pt idx="9">
                  <c:v>56.553599131359064</c:v>
                </c:pt>
                <c:pt idx="10">
                  <c:v>53.879869426512371</c:v>
                </c:pt>
                <c:pt idx="11">
                  <c:v>54.86533303433545</c:v>
                </c:pt>
                <c:pt idx="12">
                  <c:v>61.23651185128638</c:v>
                </c:pt>
                <c:pt idx="13">
                  <c:v>58.46933354665719</c:v>
                </c:pt>
                <c:pt idx="14">
                  <c:v>60.378794484800075</c:v>
                </c:pt>
                <c:pt idx="15">
                  <c:v>61.503900944615175</c:v>
                </c:pt>
                <c:pt idx="16">
                  <c:v>54.868357577642612</c:v>
                </c:pt>
                <c:pt idx="17">
                  <c:v>46.54036492040094</c:v>
                </c:pt>
                <c:pt idx="18">
                  <c:v>43.521829905540883</c:v>
                </c:pt>
                <c:pt idx="19">
                  <c:v>41.898195941812283</c:v>
                </c:pt>
                <c:pt idx="20">
                  <c:v>44.036776241094095</c:v>
                </c:pt>
                <c:pt idx="21">
                  <c:v>46.228258198391082</c:v>
                </c:pt>
                <c:pt idx="22">
                  <c:v>45.115135601424797</c:v>
                </c:pt>
                <c:pt idx="23">
                  <c:v>47.793825861515685</c:v>
                </c:pt>
                <c:pt idx="24">
                  <c:v>46.773063740085099</c:v>
                </c:pt>
                <c:pt idx="25">
                  <c:v>53.014145237564385</c:v>
                </c:pt>
                <c:pt idx="26">
                  <c:v>56.356452920537244</c:v>
                </c:pt>
                <c:pt idx="27">
                  <c:v>66.134013710923853</c:v>
                </c:pt>
              </c:numCache>
            </c:numRef>
          </c:val>
          <c:smooth val="0"/>
          <c:extLst>
            <c:ext xmlns:c16="http://schemas.microsoft.com/office/drawing/2014/chart" uri="{C3380CC4-5D6E-409C-BE32-E72D297353CC}">
              <c16:uniqueId val="{00000002-85F8-4EEB-8A63-37E205202EB4}"/>
            </c:ext>
          </c:extLst>
        </c:ser>
        <c:ser>
          <c:idx val="2"/>
          <c:order val="3"/>
          <c:tx>
            <c:strRef>
              <c:f>'Figur 58-59'!$D$4</c:f>
              <c:strCache>
                <c:ptCount val="1"/>
                <c:pt idx="0">
                  <c:v>Övriga</c:v>
                </c:pt>
              </c:strCache>
            </c:strRef>
          </c:tx>
          <c:spPr>
            <a:ln w="28575" cap="rnd">
              <a:solidFill>
                <a:schemeClr val="accent3"/>
              </a:solidFill>
              <a:prstDash val="dash"/>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58-59'!$D$5:$D$33</c:f>
              <c:numCache>
                <c:formatCode>###\ ###\ ###\ ##0</c:formatCode>
                <c:ptCount val="29"/>
                <c:pt idx="0">
                  <c:v>20.151720122316366</c:v>
                </c:pt>
                <c:pt idx="1">
                  <c:v>11.811247676345697</c:v>
                </c:pt>
                <c:pt idx="2">
                  <c:v>12.221416775331498</c:v>
                </c:pt>
                <c:pt idx="3">
                  <c:v>12.089558970365657</c:v>
                </c:pt>
                <c:pt idx="4">
                  <c:v>10.918280708124854</c:v>
                </c:pt>
                <c:pt idx="5">
                  <c:v>10.138555285417429</c:v>
                </c:pt>
                <c:pt idx="6">
                  <c:v>10.902275009074371</c:v>
                </c:pt>
                <c:pt idx="7">
                  <c:v>9.1095604079702639</c:v>
                </c:pt>
                <c:pt idx="8">
                  <c:v>9.141334054441165</c:v>
                </c:pt>
                <c:pt idx="9">
                  <c:v>10.51112055158011</c:v>
                </c:pt>
                <c:pt idx="10">
                  <c:v>9.3237919610181095</c:v>
                </c:pt>
                <c:pt idx="11">
                  <c:v>9.2478504895178375</c:v>
                </c:pt>
                <c:pt idx="12">
                  <c:v>9.7347901926727189</c:v>
                </c:pt>
                <c:pt idx="13">
                  <c:v>8.1409364561915822</c:v>
                </c:pt>
                <c:pt idx="14">
                  <c:v>6.4298938231524039</c:v>
                </c:pt>
                <c:pt idx="15">
                  <c:v>6.0242686560253738</c:v>
                </c:pt>
                <c:pt idx="16">
                  <c:v>6.4632289058987613</c:v>
                </c:pt>
                <c:pt idx="17">
                  <c:v>7.8245180247541288</c:v>
                </c:pt>
                <c:pt idx="18">
                  <c:v>8.506435588051481</c:v>
                </c:pt>
                <c:pt idx="19">
                  <c:v>10.14012015829983</c:v>
                </c:pt>
                <c:pt idx="20">
                  <c:v>10.067306572280923</c:v>
                </c:pt>
                <c:pt idx="21">
                  <c:v>14.635340056804951</c:v>
                </c:pt>
                <c:pt idx="22">
                  <c:v>19.334366323248776</c:v>
                </c:pt>
                <c:pt idx="23">
                  <c:v>19.764057272954719</c:v>
                </c:pt>
                <c:pt idx="24">
                  <c:v>22.245038416966047</c:v>
                </c:pt>
                <c:pt idx="25">
                  <c:v>22.589978076305172</c:v>
                </c:pt>
                <c:pt idx="26">
                  <c:v>19.692244260907213</c:v>
                </c:pt>
                <c:pt idx="27">
                  <c:v>13.902773259168539</c:v>
                </c:pt>
              </c:numCache>
            </c:numRef>
          </c:val>
          <c:smooth val="0"/>
          <c:extLst>
            <c:ext xmlns:c16="http://schemas.microsoft.com/office/drawing/2014/chart" uri="{C3380CC4-5D6E-409C-BE32-E72D297353CC}">
              <c16:uniqueId val="{00000003-85F8-4EEB-8A63-37E205202EB4}"/>
            </c:ext>
          </c:extLst>
        </c:ser>
        <c:dLbls>
          <c:showLegendKey val="0"/>
          <c:showVal val="0"/>
          <c:showCatName val="0"/>
          <c:showSerName val="0"/>
          <c:showPercent val="0"/>
          <c:showBubbleSize val="0"/>
        </c:dLbls>
        <c:smooth val="0"/>
        <c:axId val="860325583"/>
        <c:axId val="860326415"/>
      </c:lineChart>
      <c:catAx>
        <c:axId val="86032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60326415"/>
        <c:crosses val="autoZero"/>
        <c:auto val="1"/>
        <c:lblAlgn val="ctr"/>
        <c:lblOffset val="100"/>
        <c:noMultiLvlLbl val="0"/>
      </c:catAx>
      <c:valAx>
        <c:axId val="86032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1000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 ###\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60325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1770694438596"/>
          <c:y val="8.7429218963943678E-2"/>
          <c:w val="0.8566689591608535"/>
          <c:h val="0.6638400487961239"/>
        </c:manualLayout>
      </c:layout>
      <c:barChart>
        <c:barDir val="col"/>
        <c:grouping val="stacked"/>
        <c:varyColors val="0"/>
        <c:ser>
          <c:idx val="0"/>
          <c:order val="0"/>
          <c:tx>
            <c:strRef>
              <c:f>'Figur 58-59'!$C$45</c:f>
              <c:strCache>
                <c:ptCount val="1"/>
                <c:pt idx="0">
                  <c:v>Fläckmarkberedning</c:v>
                </c:pt>
              </c:strCache>
            </c:strRef>
          </c:tx>
          <c:spPr>
            <a:solidFill>
              <a:schemeClr val="accent6">
                <a:lumMod val="75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58-59'!$C$46:$C$64</c15:sqref>
                  </c15:fullRef>
                </c:ext>
              </c:extLst>
              <c:f>('Figur 58-59'!$C$46:$C$47,'Figur 58-59'!$C$49:$C$51,'Figur 58-59'!$C$53:$C$55,'Figur 58-59'!$C$57:$C$59,'Figur 58-59'!$C$61)</c:f>
              <c:numCache>
                <c:formatCode>###\ ###\ ###\ ##0</c:formatCode>
                <c:ptCount val="12"/>
                <c:pt idx="0">
                  <c:v>4.4372176173879359</c:v>
                </c:pt>
                <c:pt idx="1">
                  <c:v>14.928060514765699</c:v>
                </c:pt>
                <c:pt idx="3">
                  <c:v>4.288634656246666</c:v>
                </c:pt>
                <c:pt idx="4">
                  <c:v>18.000833285756052</c:v>
                </c:pt>
                <c:pt idx="5" formatCode="General">
                  <c:v>0</c:v>
                </c:pt>
                <c:pt idx="6">
                  <c:v>4.793163222166009</c:v>
                </c:pt>
                <c:pt idx="7">
                  <c:v>11.471511343237625</c:v>
                </c:pt>
                <c:pt idx="8" formatCode="General">
                  <c:v>0</c:v>
                </c:pt>
                <c:pt idx="9">
                  <c:v>7.5263875829580673</c:v>
                </c:pt>
                <c:pt idx="10">
                  <c:v>0.68820548840579709</c:v>
                </c:pt>
                <c:pt idx="11" formatCode="General">
                  <c:v>0</c:v>
                </c:pt>
              </c:numCache>
            </c:numRef>
          </c:val>
          <c:extLst>
            <c:ext xmlns:c16="http://schemas.microsoft.com/office/drawing/2014/chart" uri="{C3380CC4-5D6E-409C-BE32-E72D297353CC}">
              <c16:uniqueId val="{00000000-EDFA-4950-8176-5F25B4C96A81}"/>
            </c:ext>
          </c:extLst>
        </c:ser>
        <c:ser>
          <c:idx val="1"/>
          <c:order val="1"/>
          <c:tx>
            <c:strRef>
              <c:f>'Figur 58-59'!$D$45</c:f>
              <c:strCache>
                <c:ptCount val="1"/>
                <c:pt idx="0">
                  <c:v>Harvning</c:v>
                </c:pt>
              </c:strCache>
            </c:strRef>
          </c:tx>
          <c:spPr>
            <a:solidFill>
              <a:schemeClr val="accent6">
                <a:lumMod val="60000"/>
                <a:lumOff val="40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58-59'!$D$46:$D$64</c15:sqref>
                  </c15:fullRef>
                </c:ext>
              </c:extLst>
              <c:f>('Figur 58-59'!$D$46:$D$47,'Figur 58-59'!$D$49:$D$51,'Figur 58-59'!$D$53:$D$55,'Figur 58-59'!$D$57:$D$59,'Figur 58-59'!$D$61)</c:f>
              <c:numCache>
                <c:formatCode>###\ ###\ ###\ ##0</c:formatCode>
                <c:ptCount val="12"/>
                <c:pt idx="0">
                  <c:v>5.3935954644342248</c:v>
                </c:pt>
                <c:pt idx="1">
                  <c:v>7.327961694070412</c:v>
                </c:pt>
                <c:pt idx="3">
                  <c:v>20.620673106957881</c:v>
                </c:pt>
                <c:pt idx="4">
                  <c:v>18.721146599205657</c:v>
                </c:pt>
                <c:pt idx="5" formatCode="General">
                  <c:v>0</c:v>
                </c:pt>
                <c:pt idx="6">
                  <c:v>13.59140174403875</c:v>
                </c:pt>
                <c:pt idx="7">
                  <c:v>19.587045675747699</c:v>
                </c:pt>
                <c:pt idx="8" formatCode="General">
                  <c:v>0</c:v>
                </c:pt>
                <c:pt idx="9">
                  <c:v>8.2670053955290257</c:v>
                </c:pt>
                <c:pt idx="10">
                  <c:v>4.229586038485647</c:v>
                </c:pt>
                <c:pt idx="11" formatCode="General">
                  <c:v>0</c:v>
                </c:pt>
              </c:numCache>
            </c:numRef>
          </c:val>
          <c:extLst>
            <c:ext xmlns:c16="http://schemas.microsoft.com/office/drawing/2014/chart" uri="{C3380CC4-5D6E-409C-BE32-E72D297353CC}">
              <c16:uniqueId val="{00000001-EDFA-4950-8176-5F25B4C96A81}"/>
            </c:ext>
          </c:extLst>
        </c:ser>
        <c:ser>
          <c:idx val="2"/>
          <c:order val="2"/>
          <c:tx>
            <c:strRef>
              <c:f>'Figur 58-59'!$E$45</c:f>
              <c:strCache>
                <c:ptCount val="1"/>
                <c:pt idx="0">
                  <c:v>Övriga</c:v>
                </c:pt>
              </c:strCache>
            </c:strRef>
          </c:tx>
          <c:spPr>
            <a:solidFill>
              <a:schemeClr val="bg2">
                <a:lumMod val="75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58-59'!$E$46:$E$64</c15:sqref>
                  </c15:fullRef>
                </c:ext>
              </c:extLst>
              <c:f>('Figur 58-59'!$E$46:$E$47,'Figur 58-59'!$E$49:$E$51,'Figur 58-59'!$E$53:$E$55,'Figur 58-59'!$E$57:$E$59,'Figur 58-59'!$E$61)</c:f>
              <c:numCache>
                <c:formatCode>###\ ###\ ###\ ##0</c:formatCode>
                <c:ptCount val="12"/>
                <c:pt idx="0">
                  <c:v>2.0967605689619631</c:v>
                </c:pt>
                <c:pt idx="1">
                  <c:v>1.7039955333333334</c:v>
                </c:pt>
                <c:pt idx="3">
                  <c:v>2.2618926235421837</c:v>
                </c:pt>
                <c:pt idx="4">
                  <c:v>4.6874078950936688</c:v>
                </c:pt>
                <c:pt idx="5" formatCode="General">
                  <c:v>0</c:v>
                </c:pt>
                <c:pt idx="6">
                  <c:v>0.57303690928951911</c:v>
                </c:pt>
                <c:pt idx="7">
                  <c:v>2.2465797622812023</c:v>
                </c:pt>
                <c:pt idx="8" formatCode="General">
                  <c:v>0</c:v>
                </c:pt>
                <c:pt idx="9">
                  <c:v>0.33309996666666658</c:v>
                </c:pt>
                <c:pt idx="10">
                  <c:v>0</c:v>
                </c:pt>
                <c:pt idx="11" formatCode="General">
                  <c:v>0</c:v>
                </c:pt>
              </c:numCache>
            </c:numRef>
          </c:val>
          <c:extLst>
            <c:ext xmlns:c16="http://schemas.microsoft.com/office/drawing/2014/chart" uri="{C3380CC4-5D6E-409C-BE32-E72D297353CC}">
              <c16:uniqueId val="{00000002-EDFA-4950-8176-5F25B4C96A81}"/>
            </c:ext>
          </c:extLst>
        </c:ser>
        <c:dLbls>
          <c:showLegendKey val="0"/>
          <c:showVal val="0"/>
          <c:showCatName val="0"/>
          <c:showSerName val="0"/>
          <c:showPercent val="0"/>
          <c:showBubbleSize val="0"/>
        </c:dLbls>
        <c:gapWidth val="0"/>
        <c:overlap val="100"/>
        <c:axId val="252956032"/>
        <c:axId val="252957824"/>
        <c:extLst>
          <c:ext xmlns:c15="http://schemas.microsoft.com/office/drawing/2012/chart" uri="{02D57815-91ED-43cb-92C2-25804820EDAC}">
            <c15:filteredBarSeries>
              <c15:ser>
                <c:idx val="3"/>
                <c:order val="3"/>
                <c:tx>
                  <c:strRef>
                    <c:extLst>
                      <c:ext uri="{02D57815-91ED-43cb-92C2-25804820EDAC}">
                        <c15:formulaRef>
                          <c15:sqref>'Figur 58-59'!$F$45</c15:sqref>
                        </c15:formulaRef>
                      </c:ext>
                    </c:extLst>
                    <c:strCache>
                      <c:ptCount val="1"/>
                      <c:pt idx="0">
                        <c:v>Totalt</c:v>
                      </c:pt>
                    </c:strCache>
                  </c:strRef>
                </c:tx>
                <c:invertIfNegative val="0"/>
                <c:cat>
                  <c:multiLvlStrRef>
                    <c:extLst>
                      <c:ext uri="{02D57815-91ED-43cb-92C2-25804820EDAC}">
                        <c15:fullRef>
                          <c15:sqref>'Figur 58-59'!$A$46:$B$64</c15:sqref>
                        </c15:fullRef>
                        <c15:formulaRef>
                          <c15:sqref>('Figur 58-59'!$A$46:$B$47,'Figur 58-59'!$A$49:$B$51,'Figur 58-59'!$A$53:$B$55,'Figur 58-59'!$A$57:$B$59,'Figur 58-59'!$A$61:$B$61)</c15:sqref>
                        </c15:formulaRef>
                      </c:ext>
                    </c:extLst>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uri="{02D57815-91ED-43cb-92C2-25804820EDAC}">
                        <c15:fullRef>
                          <c15:sqref>'Figur 58-59'!$F$46:$F$64</c15:sqref>
                        </c15:fullRef>
                        <c15:formulaRef>
                          <c15:sqref>('Figur 58-59'!$F$46:$F$47,'Figur 58-59'!$F$49:$F$51,'Figur 58-59'!$F$53:$F$55,'Figur 58-59'!$F$57:$F$59,'Figur 58-59'!$F$61)</c15:sqref>
                        </c15:formulaRef>
                      </c:ext>
                    </c:extLst>
                    <c:numCache>
                      <c:formatCode>###\ ###\ ###\ ##0</c:formatCode>
                      <c:ptCount val="12"/>
                      <c:pt idx="0">
                        <c:v>11.927573650784122</c:v>
                      </c:pt>
                      <c:pt idx="1">
                        <c:v>23.960017742169445</c:v>
                      </c:pt>
                      <c:pt idx="3">
                        <c:v>27.17120038674674</c:v>
                      </c:pt>
                      <c:pt idx="4">
                        <c:v>41.409387780055376</c:v>
                      </c:pt>
                      <c:pt idx="6">
                        <c:v>18.95760187549428</c:v>
                      </c:pt>
                      <c:pt idx="7">
                        <c:v>33.305136781266526</c:v>
                      </c:pt>
                      <c:pt idx="9">
                        <c:v>16.12649294515376</c:v>
                      </c:pt>
                      <c:pt idx="10">
                        <c:v>4.9177915268914436</c:v>
                      </c:pt>
                    </c:numCache>
                  </c:numRef>
                </c:val>
                <c:extLst>
                  <c:ext xmlns:c16="http://schemas.microsoft.com/office/drawing/2014/chart" uri="{C3380CC4-5D6E-409C-BE32-E72D297353CC}">
                    <c16:uniqueId val="{00000003-EDFA-4950-8176-5F25B4C96A81}"/>
                  </c:ext>
                </c:extLst>
              </c15:ser>
            </c15:filteredBarSeries>
          </c:ext>
        </c:extLst>
      </c:barChart>
      <c:catAx>
        <c:axId val="252956032"/>
        <c:scaling>
          <c:orientation val="minMax"/>
        </c:scaling>
        <c:delete val="0"/>
        <c:axPos val="b"/>
        <c:numFmt formatCode="General" sourceLinked="0"/>
        <c:majorTickMark val="out"/>
        <c:minorTickMark val="none"/>
        <c:tickLblPos val="nextTo"/>
        <c:crossAx val="252957824"/>
        <c:crosses val="autoZero"/>
        <c:auto val="1"/>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1000 ha</a:t>
                </a:r>
              </a:p>
            </c:rich>
          </c:tx>
          <c:overlay val="0"/>
        </c:title>
        <c:numFmt formatCode="###\ ###\ ###\ ##0" sourceLinked="1"/>
        <c:majorTickMark val="out"/>
        <c:minorTickMark val="none"/>
        <c:tickLblPos val="nextTo"/>
        <c:crossAx val="252956032"/>
        <c:crosses val="autoZero"/>
        <c:crossBetween val="between"/>
      </c:valAx>
    </c:plotArea>
    <c:legend>
      <c:legendPos val="r"/>
      <c:layout>
        <c:manualLayout>
          <c:xMode val="edge"/>
          <c:yMode val="edge"/>
          <c:x val="0.71799980432094923"/>
          <c:y val="9.2976589690322436E-2"/>
          <c:w val="0.19711421848131053"/>
          <c:h val="0.13858170120312899"/>
        </c:manualLayout>
      </c:layout>
      <c:overlay val="0"/>
      <c:spPr>
        <a:solidFill>
          <a:schemeClr val="bg1"/>
        </a:solidFill>
      </c:sp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75000"/>
            </a:schemeClr>
          </a:solidFill>
          <a:ln>
            <a:noFill/>
          </a:ln>
          <a:effectLst/>
        </c:spPr>
        <c:marker>
          <c:symbol val="none"/>
        </c:marker>
      </c:pivotFmt>
    </c:pivotFmts>
    <c:plotArea>
      <c:layout/>
      <c:barChart>
        <c:barDir val="col"/>
        <c:grouping val="clustered"/>
        <c:varyColors val="0"/>
        <c:ser>
          <c:idx val="0"/>
          <c:order val="0"/>
          <c:spPr>
            <a:solidFill>
              <a:schemeClr val="accent6">
                <a:lumMod val="75000"/>
              </a:schemeClr>
            </a:solidFill>
            <a:ln>
              <a:noFill/>
            </a:ln>
            <a:effectLst/>
          </c:spPr>
          <c:invertIfNegative val="0"/>
          <c:cat>
            <c:strRef>
              <c:f>'Figur 6'!$D$3:$D$10</c:f>
              <c:strCache>
                <c:ptCount val="8"/>
                <c:pt idx="0">
                  <c:v>0-20</c:v>
                </c:pt>
                <c:pt idx="1">
                  <c:v>21-40</c:v>
                </c:pt>
                <c:pt idx="2">
                  <c:v>41-60</c:v>
                </c:pt>
                <c:pt idx="3">
                  <c:v>61-80</c:v>
                </c:pt>
                <c:pt idx="4">
                  <c:v>81-100</c:v>
                </c:pt>
                <c:pt idx="5">
                  <c:v>101-120</c:v>
                </c:pt>
                <c:pt idx="6">
                  <c:v>121-160</c:v>
                </c:pt>
                <c:pt idx="7">
                  <c:v>161+</c:v>
                </c:pt>
              </c:strCache>
            </c:strRef>
          </c:cat>
          <c:val>
            <c:numRef>
              <c:f>'Figur 6'!$E$3:$E$10</c:f>
              <c:numCache>
                <c:formatCode>0</c:formatCode>
                <c:ptCount val="8"/>
                <c:pt idx="0">
                  <c:v>22.906464796722201</c:v>
                </c:pt>
                <c:pt idx="1">
                  <c:v>22.1587124017516</c:v>
                </c:pt>
                <c:pt idx="2">
                  <c:v>19.055933695509999</c:v>
                </c:pt>
                <c:pt idx="3">
                  <c:v>9.7980077146173308</c:v>
                </c:pt>
                <c:pt idx="4">
                  <c:v>5.4527491853811201</c:v>
                </c:pt>
                <c:pt idx="5">
                  <c:v>5.4611627385903301</c:v>
                </c:pt>
                <c:pt idx="6">
                  <c:v>10.805957687710899</c:v>
                </c:pt>
                <c:pt idx="7">
                  <c:v>4.3610117797166401</c:v>
                </c:pt>
              </c:numCache>
            </c:numRef>
          </c:val>
          <c:extLst>
            <c:ext xmlns:c16="http://schemas.microsoft.com/office/drawing/2014/chart" uri="{C3380CC4-5D6E-409C-BE32-E72D297353CC}">
              <c16:uniqueId val="{00000000-9C49-4E02-8FCB-F12BE52FA165}"/>
            </c:ext>
          </c:extLst>
        </c:ser>
        <c:dLbls>
          <c:showLegendKey val="0"/>
          <c:showVal val="0"/>
          <c:showCatName val="0"/>
          <c:showSerName val="0"/>
          <c:showPercent val="0"/>
          <c:showBubbleSize val="0"/>
        </c:dLbls>
        <c:gapWidth val="219"/>
        <c:overlap val="-27"/>
        <c:axId val="1078064447"/>
        <c:axId val="1078065279"/>
      </c:barChart>
      <c:catAx>
        <c:axId val="107806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8065279"/>
        <c:crosses val="autoZero"/>
        <c:auto val="1"/>
        <c:lblAlgn val="ctr"/>
        <c:lblOffset val="100"/>
        <c:noMultiLvlLbl val="0"/>
      </c:catAx>
      <c:valAx>
        <c:axId val="10780652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80644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'Figur 60-61'!$C$5</c:f>
              <c:strCache>
                <c:ptCount val="1"/>
                <c:pt idx="0">
                  <c:v>Plantering</c:v>
                </c:pt>
              </c:strCache>
            </c:strRef>
          </c:tx>
          <c:spPr>
            <a:solidFill>
              <a:schemeClr val="accent6">
                <a:lumMod val="75000"/>
              </a:schemeClr>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60-61'!$C$6:$C$33</c:f>
              <c:numCache>
                <c:formatCode>#,##0</c:formatCode>
                <c:ptCount val="28"/>
                <c:pt idx="0">
                  <c:v>132167.34326332679</c:v>
                </c:pt>
                <c:pt idx="1">
                  <c:v>127735.47377763285</c:v>
                </c:pt>
                <c:pt idx="2">
                  <c:v>113480.88189616916</c:v>
                </c:pt>
                <c:pt idx="3">
                  <c:v>112033.27871104228</c:v>
                </c:pt>
                <c:pt idx="4">
                  <c:v>111782.05261395795</c:v>
                </c:pt>
                <c:pt idx="5">
                  <c:v>111458.1665725004</c:v>
                </c:pt>
                <c:pt idx="6">
                  <c:v>119056.13889530851</c:v>
                </c:pt>
                <c:pt idx="7">
                  <c:v>134548.28449221756</c:v>
                </c:pt>
                <c:pt idx="8">
                  <c:v>132268.08359142937</c:v>
                </c:pt>
                <c:pt idx="9">
                  <c:v>133955.87079856062</c:v>
                </c:pt>
                <c:pt idx="10">
                  <c:v>132140.50352437931</c:v>
                </c:pt>
                <c:pt idx="11">
                  <c:v>124463.65400862845</c:v>
                </c:pt>
                <c:pt idx="12">
                  <c:v>113628.54358949927</c:v>
                </c:pt>
                <c:pt idx="13">
                  <c:v>119428.01102446704</c:v>
                </c:pt>
                <c:pt idx="14">
                  <c:v>116102.49218912955</c:v>
                </c:pt>
                <c:pt idx="15">
                  <c:v>131393.3071316031</c:v>
                </c:pt>
                <c:pt idx="16">
                  <c:v>147722.67950622135</c:v>
                </c:pt>
                <c:pt idx="17">
                  <c:v>149978.71974018781</c:v>
                </c:pt>
                <c:pt idx="18">
                  <c:v>149966.96167933656</c:v>
                </c:pt>
                <c:pt idx="19">
                  <c:v>167724.82638133754</c:v>
                </c:pt>
                <c:pt idx="20">
                  <c:v>160029.0478743143</c:v>
                </c:pt>
                <c:pt idx="21">
                  <c:v>149173.9317334998</c:v>
                </c:pt>
                <c:pt idx="22">
                  <c:v>159859.08137445259</c:v>
                </c:pt>
                <c:pt idx="23">
                  <c:v>160762.21806279462</c:v>
                </c:pt>
                <c:pt idx="24">
                  <c:v>155181.10047313711</c:v>
                </c:pt>
                <c:pt idx="25">
                  <c:v>163203.72686571744</c:v>
                </c:pt>
                <c:pt idx="26">
                  <c:v>174921.32675440211</c:v>
                </c:pt>
                <c:pt idx="27">
                  <c:v>172160.8662915646</c:v>
                </c:pt>
              </c:numCache>
            </c:numRef>
          </c:val>
          <c:extLst>
            <c:ext xmlns:c16="http://schemas.microsoft.com/office/drawing/2014/chart" uri="{C3380CC4-5D6E-409C-BE32-E72D297353CC}">
              <c16:uniqueId val="{00000000-443B-46D6-A00F-3A2E8923C4ED}"/>
            </c:ext>
          </c:extLst>
        </c:ser>
        <c:ser>
          <c:idx val="2"/>
          <c:order val="1"/>
          <c:tx>
            <c:strRef>
              <c:f>'Figur 60-61'!$E$5</c:f>
              <c:strCache>
                <c:ptCount val="1"/>
                <c:pt idx="0">
                  <c:v>Fröträd</c:v>
                </c:pt>
              </c:strCache>
            </c:strRef>
          </c:tx>
          <c:spPr>
            <a:solidFill>
              <a:schemeClr val="accent6">
                <a:lumMod val="60000"/>
                <a:lumOff val="40000"/>
              </a:schemeClr>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60-61'!$E$6:$E$33</c:f>
              <c:numCache>
                <c:formatCode>#,##0</c:formatCode>
                <c:ptCount val="28"/>
                <c:pt idx="0">
                  <c:v>64139.210030129892</c:v>
                </c:pt>
                <c:pt idx="1">
                  <c:v>72041.324577057545</c:v>
                </c:pt>
                <c:pt idx="2">
                  <c:v>80683.851395447928</c:v>
                </c:pt>
                <c:pt idx="3">
                  <c:v>86026.69410294306</c:v>
                </c:pt>
                <c:pt idx="4">
                  <c:v>80176.177644377822</c:v>
                </c:pt>
                <c:pt idx="5">
                  <c:v>81626.281204165309</c:v>
                </c:pt>
                <c:pt idx="6">
                  <c:v>72179.183998777386</c:v>
                </c:pt>
                <c:pt idx="7">
                  <c:v>68773.137254536836</c:v>
                </c:pt>
                <c:pt idx="8">
                  <c:v>60765.001406361895</c:v>
                </c:pt>
                <c:pt idx="9">
                  <c:v>57302.307754736466</c:v>
                </c:pt>
                <c:pt idx="10">
                  <c:v>49001.341217854308</c:v>
                </c:pt>
                <c:pt idx="11">
                  <c:v>47164.933780579231</c:v>
                </c:pt>
                <c:pt idx="12">
                  <c:v>40502.467013719594</c:v>
                </c:pt>
                <c:pt idx="13">
                  <c:v>36195.305301898254</c:v>
                </c:pt>
                <c:pt idx="14">
                  <c:v>32368.820736200443</c:v>
                </c:pt>
                <c:pt idx="15">
                  <c:v>32305.035845510614</c:v>
                </c:pt>
                <c:pt idx="16">
                  <c:v>31701.44335481272</c:v>
                </c:pt>
                <c:pt idx="17">
                  <c:v>29163.175985901828</c:v>
                </c:pt>
                <c:pt idx="18">
                  <c:v>27421.114423631945</c:v>
                </c:pt>
                <c:pt idx="19">
                  <c:v>24678.053137874918</c:v>
                </c:pt>
                <c:pt idx="20">
                  <c:v>21564.758475044717</c:v>
                </c:pt>
                <c:pt idx="21">
                  <c:v>16863.337279190797</c:v>
                </c:pt>
                <c:pt idx="22">
                  <c:v>12716.10012683093</c:v>
                </c:pt>
                <c:pt idx="23">
                  <c:v>17473.751073121399</c:v>
                </c:pt>
                <c:pt idx="24">
                  <c:v>20483.590274084159</c:v>
                </c:pt>
                <c:pt idx="25">
                  <c:v>25410.87472168979</c:v>
                </c:pt>
                <c:pt idx="26">
                  <c:v>26548.93337220027</c:v>
                </c:pt>
                <c:pt idx="27">
                  <c:v>27148.917742701062</c:v>
                </c:pt>
              </c:numCache>
            </c:numRef>
          </c:val>
          <c:extLst>
            <c:ext xmlns:c16="http://schemas.microsoft.com/office/drawing/2014/chart" uri="{C3380CC4-5D6E-409C-BE32-E72D297353CC}">
              <c16:uniqueId val="{00000001-443B-46D6-A00F-3A2E8923C4ED}"/>
            </c:ext>
          </c:extLst>
        </c:ser>
        <c:ser>
          <c:idx val="1"/>
          <c:order val="2"/>
          <c:tx>
            <c:strRef>
              <c:f>'Figur 60-61'!$D$5</c:f>
              <c:strCache>
                <c:ptCount val="1"/>
                <c:pt idx="0">
                  <c:v>Sådd</c:v>
                </c:pt>
              </c:strCache>
            </c:strRef>
          </c:tx>
          <c:spPr>
            <a:solidFill>
              <a:schemeClr val="accent2"/>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60-61'!$D$6:$D$33</c:f>
              <c:numCache>
                <c:formatCode>#,##0</c:formatCode>
                <c:ptCount val="28"/>
                <c:pt idx="3">
                  <c:v>1006.3350303030304</c:v>
                </c:pt>
                <c:pt idx="4">
                  <c:v>1006.3350303030304</c:v>
                </c:pt>
                <c:pt idx="5">
                  <c:v>1006.3350303030304</c:v>
                </c:pt>
                <c:pt idx="6">
                  <c:v>1773.9924575330774</c:v>
                </c:pt>
                <c:pt idx="7">
                  <c:v>1773.9924575330774</c:v>
                </c:pt>
                <c:pt idx="8">
                  <c:v>3607.2517210226188</c:v>
                </c:pt>
                <c:pt idx="9">
                  <c:v>4624.3258960226185</c:v>
                </c:pt>
                <c:pt idx="10">
                  <c:v>5587.9815388797624</c:v>
                </c:pt>
                <c:pt idx="11">
                  <c:v>6108.4465702785565</c:v>
                </c:pt>
                <c:pt idx="12">
                  <c:v>6108.4465702785565</c:v>
                </c:pt>
                <c:pt idx="13">
                  <c:v>3268.8522764859845</c:v>
                </c:pt>
                <c:pt idx="14">
                  <c:v>2251.7781014859843</c:v>
                </c:pt>
                <c:pt idx="15">
                  <c:v>1288.1224586288415</c:v>
                </c:pt>
                <c:pt idx="17">
                  <c:v>383.61297364037938</c:v>
                </c:pt>
                <c:pt idx="18">
                  <c:v>383.61297364037938</c:v>
                </c:pt>
                <c:pt idx="19">
                  <c:v>383.61297364037938</c:v>
                </c:pt>
                <c:pt idx="20">
                  <c:v>1721.7926810023425</c:v>
                </c:pt>
                <c:pt idx="21">
                  <c:v>1721.7926810023425</c:v>
                </c:pt>
                <c:pt idx="22">
                  <c:v>1884.2720841010728</c:v>
                </c:pt>
                <c:pt idx="23">
                  <c:v>4390.9026919160651</c:v>
                </c:pt>
                <c:pt idx="24">
                  <c:v>5026.2055363605086</c:v>
                </c:pt>
                <c:pt idx="25">
                  <c:v>3688.0258289985459</c:v>
                </c:pt>
                <c:pt idx="26">
                  <c:v>3688.0258289985459</c:v>
                </c:pt>
                <c:pt idx="27">
                  <c:v>3141.9334522594368</c:v>
                </c:pt>
              </c:numCache>
            </c:numRef>
          </c:val>
          <c:extLst>
            <c:ext xmlns:c16="http://schemas.microsoft.com/office/drawing/2014/chart" uri="{C3380CC4-5D6E-409C-BE32-E72D297353CC}">
              <c16:uniqueId val="{00000002-443B-46D6-A00F-3A2E8923C4ED}"/>
            </c:ext>
          </c:extLst>
        </c:ser>
        <c:ser>
          <c:idx val="3"/>
          <c:order val="3"/>
          <c:tx>
            <c:strRef>
              <c:f>'Figur 60-61'!$F$5</c:f>
              <c:strCache>
                <c:ptCount val="1"/>
                <c:pt idx="0">
                  <c:v>Beståndsföryngring</c:v>
                </c:pt>
              </c:strCache>
            </c:strRef>
          </c:tx>
          <c:spPr>
            <a:solidFill>
              <a:schemeClr val="accent4"/>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60-61'!$F$6:$F$33</c:f>
              <c:numCache>
                <c:formatCode>#,##0</c:formatCode>
                <c:ptCount val="28"/>
                <c:pt idx="0">
                  <c:v>3955.3392126567642</c:v>
                </c:pt>
                <c:pt idx="1">
                  <c:v>3930.5034431372442</c:v>
                </c:pt>
                <c:pt idx="2">
                  <c:v>2728.9750170867928</c:v>
                </c:pt>
                <c:pt idx="3">
                  <c:v>2854.5198355223897</c:v>
                </c:pt>
                <c:pt idx="4">
                  <c:v>3434.6841697541954</c:v>
                </c:pt>
                <c:pt idx="5">
                  <c:v>2732.1753581717549</c:v>
                </c:pt>
                <c:pt idx="6">
                  <c:v>3108.2912956534319</c:v>
                </c:pt>
                <c:pt idx="7">
                  <c:v>3108.2912956534319</c:v>
                </c:pt>
                <c:pt idx="8">
                  <c:v>2837.3510935910522</c:v>
                </c:pt>
                <c:pt idx="9">
                  <c:v>3639.4956732842097</c:v>
                </c:pt>
                <c:pt idx="10">
                  <c:v>3519.9966976488022</c:v>
                </c:pt>
                <c:pt idx="11">
                  <c:v>2775.2025657226814</c:v>
                </c:pt>
                <c:pt idx="12">
                  <c:v>2775.2025657226814</c:v>
                </c:pt>
                <c:pt idx="13">
                  <c:v>1904.2108525752708</c:v>
                </c:pt>
                <c:pt idx="14">
                  <c:v>2012.6716733691101</c:v>
                </c:pt>
                <c:pt idx="15">
                  <c:v>3099.1080858276073</c:v>
                </c:pt>
                <c:pt idx="16">
                  <c:v>3099.1080858276073</c:v>
                </c:pt>
                <c:pt idx="17">
                  <c:v>3273.7216562986764</c:v>
                </c:pt>
                <c:pt idx="18">
                  <c:v>4673.505044189933</c:v>
                </c:pt>
                <c:pt idx="19">
                  <c:v>3182.7353094711298</c:v>
                </c:pt>
                <c:pt idx="20">
                  <c:v>1574.3969583623259</c:v>
                </c:pt>
                <c:pt idx="21">
                  <c:v>1574.3969583623259</c:v>
                </c:pt>
                <c:pt idx="22">
                  <c:v>2611.5794562245901</c:v>
                </c:pt>
                <c:pt idx="23">
                  <c:v>1211.7960683333333</c:v>
                </c:pt>
                <c:pt idx="24">
                  <c:v>2972.8760770651415</c:v>
                </c:pt>
                <c:pt idx="25">
                  <c:v>4000.8749442557191</c:v>
                </c:pt>
                <c:pt idx="26">
                  <c:v>4937.3436654089592</c:v>
                </c:pt>
                <c:pt idx="27">
                  <c:v>3725.5475970756261</c:v>
                </c:pt>
              </c:numCache>
            </c:numRef>
          </c:val>
          <c:extLst>
            <c:ext xmlns:c16="http://schemas.microsoft.com/office/drawing/2014/chart" uri="{C3380CC4-5D6E-409C-BE32-E72D297353CC}">
              <c16:uniqueId val="{00000003-443B-46D6-A00F-3A2E8923C4ED}"/>
            </c:ext>
          </c:extLst>
        </c:ser>
        <c:dLbls>
          <c:showLegendKey val="0"/>
          <c:showVal val="0"/>
          <c:showCatName val="0"/>
          <c:showSerName val="0"/>
          <c:showPercent val="0"/>
          <c:showBubbleSize val="0"/>
        </c:dLbls>
        <c:axId val="1178828496"/>
        <c:axId val="1178842640"/>
      </c:areaChart>
      <c:catAx>
        <c:axId val="1178828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178842640"/>
        <c:crosses val="autoZero"/>
        <c:auto val="1"/>
        <c:lblAlgn val="ctr"/>
        <c:lblOffset val="100"/>
        <c:noMultiLvlLbl val="0"/>
      </c:catAx>
      <c:valAx>
        <c:axId val="117884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178828496"/>
        <c:crosses val="autoZero"/>
        <c:crossBetween val="midCat"/>
      </c:valAx>
      <c:spPr>
        <a:noFill/>
        <a:ln>
          <a:noFill/>
        </a:ln>
        <a:effectLst/>
      </c:spPr>
    </c:plotArea>
    <c:legend>
      <c:legendPos val="r"/>
      <c:layout>
        <c:manualLayout>
          <c:xMode val="edge"/>
          <c:yMode val="edge"/>
          <c:x val="0.75497057917265309"/>
          <c:y val="0.34374890638670164"/>
          <c:w val="0.21386390818599935"/>
          <c:h val="0.37969524642752989"/>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62'!$B$3</c:f>
              <c:strCache>
                <c:ptCount val="1"/>
                <c:pt idx="0">
                  <c:v>Norra Norrland</c:v>
                </c:pt>
              </c:strCache>
            </c:strRef>
          </c:tx>
          <c:spPr>
            <a:ln w="44450" cap="rnd">
              <a:solidFill>
                <a:srgbClr val="0070C0"/>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62'!$B$4:$B$31</c:f>
              <c:numCache>
                <c:formatCode>General</c:formatCode>
                <c:ptCount val="28"/>
                <c:pt idx="0">
                  <c:v>61.632498901494891</c:v>
                </c:pt>
                <c:pt idx="1">
                  <c:v>52.220281162711238</c:v>
                </c:pt>
                <c:pt idx="2">
                  <c:v>48.724939718382274</c:v>
                </c:pt>
                <c:pt idx="3">
                  <c:v>50.712249151444553</c:v>
                </c:pt>
                <c:pt idx="4">
                  <c:v>57.83997919575242</c:v>
                </c:pt>
                <c:pt idx="5">
                  <c:v>59.534185075468415</c:v>
                </c:pt>
                <c:pt idx="6">
                  <c:v>65.76563157664151</c:v>
                </c:pt>
                <c:pt idx="7">
                  <c:v>65.309321840849464</c:v>
                </c:pt>
                <c:pt idx="8">
                  <c:v>67.145960420232726</c:v>
                </c:pt>
                <c:pt idx="9">
                  <c:v>63.347970173424031</c:v>
                </c:pt>
                <c:pt idx="10">
                  <c:v>67.715056666246625</c:v>
                </c:pt>
                <c:pt idx="11">
                  <c:v>63.951480325584633</c:v>
                </c:pt>
                <c:pt idx="12">
                  <c:v>70.409402234817193</c:v>
                </c:pt>
                <c:pt idx="13">
                  <c:v>71.071932067568198</c:v>
                </c:pt>
                <c:pt idx="14">
                  <c:v>80.283505929000995</c:v>
                </c:pt>
                <c:pt idx="15">
                  <c:v>84.501614738008101</c:v>
                </c:pt>
                <c:pt idx="16">
                  <c:v>90.298467323801688</c:v>
                </c:pt>
                <c:pt idx="17">
                  <c:v>93.715237161821221</c:v>
                </c:pt>
                <c:pt idx="18">
                  <c:v>92.489637345951365</c:v>
                </c:pt>
                <c:pt idx="19">
                  <c:v>92.270302236398436</c:v>
                </c:pt>
                <c:pt idx="20">
                  <c:v>89.591868637332752</c:v>
                </c:pt>
                <c:pt idx="21">
                  <c:v>92.59264217292376</c:v>
                </c:pt>
                <c:pt idx="22">
                  <c:v>91.61371789258645</c:v>
                </c:pt>
                <c:pt idx="23">
                  <c:v>85.925617202246414</c:v>
                </c:pt>
                <c:pt idx="24">
                  <c:v>81.912745526112417</c:v>
                </c:pt>
                <c:pt idx="25">
                  <c:v>83.965885968526806</c:v>
                </c:pt>
                <c:pt idx="26">
                  <c:v>84.073649069826899</c:v>
                </c:pt>
                <c:pt idx="27">
                  <c:v>86.502110704326924</c:v>
                </c:pt>
              </c:numCache>
            </c:numRef>
          </c:val>
          <c:smooth val="1"/>
          <c:extLst>
            <c:ext xmlns:c16="http://schemas.microsoft.com/office/drawing/2014/chart" uri="{C3380CC4-5D6E-409C-BE32-E72D297353CC}">
              <c16:uniqueId val="{00000000-F090-4BE6-A0D7-134E947F52C7}"/>
            </c:ext>
          </c:extLst>
        </c:ser>
        <c:ser>
          <c:idx val="1"/>
          <c:order val="1"/>
          <c:tx>
            <c:strRef>
              <c:f>'Figur 62'!$C$3</c:f>
              <c:strCache>
                <c:ptCount val="1"/>
                <c:pt idx="0">
                  <c:v>Södra Norrland </c:v>
                </c:pt>
              </c:strCache>
            </c:strRef>
          </c:tx>
          <c:spPr>
            <a:ln w="44450" cap="rnd">
              <a:solidFill>
                <a:srgbClr val="FF0000"/>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62'!$C$4:$C$31</c:f>
              <c:numCache>
                <c:formatCode>General</c:formatCode>
                <c:ptCount val="28"/>
                <c:pt idx="0">
                  <c:v>83.965183029745148</c:v>
                </c:pt>
                <c:pt idx="1">
                  <c:v>83.241673774360109</c:v>
                </c:pt>
                <c:pt idx="2">
                  <c:v>77.914808513546603</c:v>
                </c:pt>
                <c:pt idx="3">
                  <c:v>71.570333897580412</c:v>
                </c:pt>
                <c:pt idx="4">
                  <c:v>66.008388119678798</c:v>
                </c:pt>
                <c:pt idx="5">
                  <c:v>63.603819688248123</c:v>
                </c:pt>
                <c:pt idx="6">
                  <c:v>64.087421633721249</c:v>
                </c:pt>
                <c:pt idx="7">
                  <c:v>71.040784398624666</c:v>
                </c:pt>
                <c:pt idx="8">
                  <c:v>70.617558712138106</c:v>
                </c:pt>
                <c:pt idx="9">
                  <c:v>70.887879119801283</c:v>
                </c:pt>
                <c:pt idx="10">
                  <c:v>68.393671084942213</c:v>
                </c:pt>
                <c:pt idx="11">
                  <c:v>72.418693178945517</c:v>
                </c:pt>
                <c:pt idx="12">
                  <c:v>72.603645053710764</c:v>
                </c:pt>
                <c:pt idx="13">
                  <c:v>81.656439513241523</c:v>
                </c:pt>
                <c:pt idx="14">
                  <c:v>85.066449970622088</c:v>
                </c:pt>
                <c:pt idx="15">
                  <c:v>91.227875411369951</c:v>
                </c:pt>
                <c:pt idx="16">
                  <c:v>91.494000459023297</c:v>
                </c:pt>
                <c:pt idx="17">
                  <c:v>89.851959994341456</c:v>
                </c:pt>
                <c:pt idx="18">
                  <c:v>89.207212243543069</c:v>
                </c:pt>
                <c:pt idx="19">
                  <c:v>93.017392525458249</c:v>
                </c:pt>
                <c:pt idx="20">
                  <c:v>91.93761924138181</c:v>
                </c:pt>
                <c:pt idx="21">
                  <c:v>90.490517356421378</c:v>
                </c:pt>
                <c:pt idx="22">
                  <c:v>91.887864358944626</c:v>
                </c:pt>
                <c:pt idx="23">
                  <c:v>85.350476119876618</c:v>
                </c:pt>
                <c:pt idx="24">
                  <c:v>80.501301756578897</c:v>
                </c:pt>
                <c:pt idx="25">
                  <c:v>82.840065286992598</c:v>
                </c:pt>
                <c:pt idx="26">
                  <c:v>82.781870797587473</c:v>
                </c:pt>
                <c:pt idx="27">
                  <c:v>82.559851735579088</c:v>
                </c:pt>
              </c:numCache>
            </c:numRef>
          </c:val>
          <c:smooth val="1"/>
          <c:extLst>
            <c:ext xmlns:c16="http://schemas.microsoft.com/office/drawing/2014/chart" uri="{C3380CC4-5D6E-409C-BE32-E72D297353CC}">
              <c16:uniqueId val="{00000001-F090-4BE6-A0D7-134E947F52C7}"/>
            </c:ext>
          </c:extLst>
        </c:ser>
        <c:ser>
          <c:idx val="2"/>
          <c:order val="2"/>
          <c:tx>
            <c:strRef>
              <c:f>'Figur 62'!$D$3</c:f>
              <c:strCache>
                <c:ptCount val="1"/>
                <c:pt idx="0">
                  <c:v>Svealand</c:v>
                </c:pt>
              </c:strCache>
            </c:strRef>
          </c:tx>
          <c:spPr>
            <a:ln w="44450" cap="rnd">
              <a:solidFill>
                <a:schemeClr val="accent6">
                  <a:lumMod val="60000"/>
                  <a:lumOff val="40000"/>
                </a:schemeClr>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62'!$D$4:$D$31</c:f>
              <c:numCache>
                <c:formatCode>General</c:formatCode>
                <c:ptCount val="28"/>
                <c:pt idx="0">
                  <c:v>61.314444068800647</c:v>
                </c:pt>
                <c:pt idx="1">
                  <c:v>62.034186828594727</c:v>
                </c:pt>
                <c:pt idx="2">
                  <c:v>55.749027632797421</c:v>
                </c:pt>
                <c:pt idx="3">
                  <c:v>51.598951295366255</c:v>
                </c:pt>
                <c:pt idx="4">
                  <c:v>49.919937318795952</c:v>
                </c:pt>
                <c:pt idx="5">
                  <c:v>48.677179217099948</c:v>
                </c:pt>
                <c:pt idx="6">
                  <c:v>47.193667089970674</c:v>
                </c:pt>
                <c:pt idx="7">
                  <c:v>49.883300634003959</c:v>
                </c:pt>
                <c:pt idx="8">
                  <c:v>54.059766685385092</c:v>
                </c:pt>
                <c:pt idx="9">
                  <c:v>60.227313392909757</c:v>
                </c:pt>
                <c:pt idx="10">
                  <c:v>65.368815088289338</c:v>
                </c:pt>
                <c:pt idx="11">
                  <c:v>66.118795895694589</c:v>
                </c:pt>
                <c:pt idx="12">
                  <c:v>63.812745073902065</c:v>
                </c:pt>
                <c:pt idx="13">
                  <c:v>73.57651277272187</c:v>
                </c:pt>
                <c:pt idx="14">
                  <c:v>72.794544240021338</c:v>
                </c:pt>
                <c:pt idx="15">
                  <c:v>70.473584060008349</c:v>
                </c:pt>
                <c:pt idx="16">
                  <c:v>75.06838609325132</c:v>
                </c:pt>
                <c:pt idx="17">
                  <c:v>75.863699398340387</c:v>
                </c:pt>
                <c:pt idx="18">
                  <c:v>75.706653324403305</c:v>
                </c:pt>
                <c:pt idx="19">
                  <c:v>76.578646266341593</c:v>
                </c:pt>
                <c:pt idx="20">
                  <c:v>80.613973896451725</c:v>
                </c:pt>
                <c:pt idx="21">
                  <c:v>80.255527704446777</c:v>
                </c:pt>
                <c:pt idx="22">
                  <c:v>85.060486902820287</c:v>
                </c:pt>
                <c:pt idx="23">
                  <c:v>86.552295091075791</c:v>
                </c:pt>
                <c:pt idx="24">
                  <c:v>89.607651972009322</c:v>
                </c:pt>
                <c:pt idx="25">
                  <c:v>81.943382072767633</c:v>
                </c:pt>
                <c:pt idx="26">
                  <c:v>84.671351686713166</c:v>
                </c:pt>
                <c:pt idx="27">
                  <c:v>85.722968852807341</c:v>
                </c:pt>
              </c:numCache>
            </c:numRef>
          </c:val>
          <c:smooth val="1"/>
          <c:extLst>
            <c:ext xmlns:c16="http://schemas.microsoft.com/office/drawing/2014/chart" uri="{C3380CC4-5D6E-409C-BE32-E72D297353CC}">
              <c16:uniqueId val="{00000002-F090-4BE6-A0D7-134E947F52C7}"/>
            </c:ext>
          </c:extLst>
        </c:ser>
        <c:ser>
          <c:idx val="3"/>
          <c:order val="3"/>
          <c:tx>
            <c:strRef>
              <c:f>'Figur 62'!$E$3</c:f>
              <c:strCache>
                <c:ptCount val="1"/>
                <c:pt idx="0">
                  <c:v>Götaland</c:v>
                </c:pt>
              </c:strCache>
            </c:strRef>
          </c:tx>
          <c:spPr>
            <a:ln w="44450" cap="rnd">
              <a:solidFill>
                <a:schemeClr val="accent6">
                  <a:lumMod val="75000"/>
                </a:schemeClr>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62'!$E$4:$E$31</c:f>
              <c:numCache>
                <c:formatCode>General</c:formatCode>
                <c:ptCount val="28"/>
                <c:pt idx="0">
                  <c:v>51.651398308133487</c:v>
                </c:pt>
                <c:pt idx="1">
                  <c:v>46.787104504043242</c:v>
                </c:pt>
                <c:pt idx="2">
                  <c:v>46.871509677616032</c:v>
                </c:pt>
                <c:pt idx="3">
                  <c:v>49.146862775593306</c:v>
                </c:pt>
                <c:pt idx="4">
                  <c:v>54.499634493969616</c:v>
                </c:pt>
                <c:pt idx="5">
                  <c:v>53.876709129509223</c:v>
                </c:pt>
                <c:pt idx="6">
                  <c:v>62.638842686361215</c:v>
                </c:pt>
                <c:pt idx="7">
                  <c:v>68.960609437125925</c:v>
                </c:pt>
                <c:pt idx="8">
                  <c:v>72.476349281909776</c:v>
                </c:pt>
                <c:pt idx="9">
                  <c:v>75.737942589108812</c:v>
                </c:pt>
                <c:pt idx="10">
                  <c:v>78.91003823732477</c:v>
                </c:pt>
                <c:pt idx="11">
                  <c:v>74.666950589518919</c:v>
                </c:pt>
                <c:pt idx="12">
                  <c:v>73.016616179847389</c:v>
                </c:pt>
                <c:pt idx="13">
                  <c:v>71.330892870442312</c:v>
                </c:pt>
                <c:pt idx="14">
                  <c:v>65.954727470201377</c:v>
                </c:pt>
                <c:pt idx="15">
                  <c:v>66.228817277557368</c:v>
                </c:pt>
                <c:pt idx="16">
                  <c:v>67.990275624446383</c:v>
                </c:pt>
                <c:pt idx="17">
                  <c:v>70.708823284697047</c:v>
                </c:pt>
                <c:pt idx="18">
                  <c:v>72.575182186842341</c:v>
                </c:pt>
                <c:pt idx="19">
                  <c:v>79.754666427174755</c:v>
                </c:pt>
                <c:pt idx="20">
                  <c:v>83.459823692059231</c:v>
                </c:pt>
                <c:pt idx="21">
                  <c:v>89.212228504143681</c:v>
                </c:pt>
                <c:pt idx="22">
                  <c:v>93.013290715009049</c:v>
                </c:pt>
                <c:pt idx="23">
                  <c:v>94.772666142822999</c:v>
                </c:pt>
                <c:pt idx="24">
                  <c:v>88.709653544051349</c:v>
                </c:pt>
                <c:pt idx="25">
                  <c:v>84.410729957412997</c:v>
                </c:pt>
                <c:pt idx="26">
                  <c:v>81.339770815682613</c:v>
                </c:pt>
                <c:pt idx="27">
                  <c:v>78.065549615382096</c:v>
                </c:pt>
              </c:numCache>
            </c:numRef>
          </c:val>
          <c:smooth val="1"/>
          <c:extLst>
            <c:ext xmlns:c16="http://schemas.microsoft.com/office/drawing/2014/chart" uri="{C3380CC4-5D6E-409C-BE32-E72D297353CC}">
              <c16:uniqueId val="{00000003-F090-4BE6-A0D7-134E947F52C7}"/>
            </c:ext>
          </c:extLst>
        </c:ser>
        <c:ser>
          <c:idx val="4"/>
          <c:order val="4"/>
          <c:tx>
            <c:strRef>
              <c:f>'Figur 62'!$F$3</c:f>
              <c:strCache>
                <c:ptCount val="1"/>
                <c:pt idx="0">
                  <c:v>Hela landet</c:v>
                </c:pt>
              </c:strCache>
            </c:strRef>
          </c:tx>
          <c:spPr>
            <a:ln w="44450" cap="rnd">
              <a:solidFill>
                <a:schemeClr val="tx1"/>
              </a:solidFill>
              <a:prstDash val="dash"/>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62'!$F$4:$F$31</c:f>
              <c:numCache>
                <c:formatCode>General</c:formatCode>
                <c:ptCount val="28"/>
                <c:pt idx="0">
                  <c:v>65.997250704745099</c:v>
                </c:pt>
                <c:pt idx="1">
                  <c:v>62.705397720306479</c:v>
                </c:pt>
                <c:pt idx="2">
                  <c:v>57.635605967787363</c:v>
                </c:pt>
                <c:pt idx="3">
                  <c:v>55.4837655918761</c:v>
                </c:pt>
                <c:pt idx="4">
                  <c:v>56.915722907402902</c:v>
                </c:pt>
                <c:pt idx="5">
                  <c:v>56.628641095305355</c:v>
                </c:pt>
                <c:pt idx="6">
                  <c:v>60.706502047741736</c:v>
                </c:pt>
                <c:pt idx="7">
                  <c:v>64.623386105995962</c:v>
                </c:pt>
                <c:pt idx="8">
                  <c:v>66.307207107703405</c:v>
                </c:pt>
                <c:pt idx="9">
                  <c:v>67.138396124861572</c:v>
                </c:pt>
                <c:pt idx="10">
                  <c:v>69.456308266384198</c:v>
                </c:pt>
                <c:pt idx="11">
                  <c:v>68.950258513608205</c:v>
                </c:pt>
                <c:pt idx="12">
                  <c:v>69.704493921758058</c:v>
                </c:pt>
                <c:pt idx="13">
                  <c:v>74.272823448473858</c:v>
                </c:pt>
                <c:pt idx="14">
                  <c:v>76.015263312649722</c:v>
                </c:pt>
                <c:pt idx="15">
                  <c:v>78.170484461441063</c:v>
                </c:pt>
                <c:pt idx="16">
                  <c:v>80.933631702601275</c:v>
                </c:pt>
                <c:pt idx="17">
                  <c:v>82.04559693609319</c:v>
                </c:pt>
                <c:pt idx="18">
                  <c:v>82.198362309309118</c:v>
                </c:pt>
                <c:pt idx="19">
                  <c:v>85.587328307750028</c:v>
                </c:pt>
                <c:pt idx="20">
                  <c:v>86.553654251836534</c:v>
                </c:pt>
                <c:pt idx="21">
                  <c:v>88.094776378495226</c:v>
                </c:pt>
                <c:pt idx="22">
                  <c:v>90.279634465614677</c:v>
                </c:pt>
                <c:pt idx="23">
                  <c:v>87.447445035663165</c:v>
                </c:pt>
                <c:pt idx="24">
                  <c:v>84.491948781504661</c:v>
                </c:pt>
                <c:pt idx="25">
                  <c:v>83.13846920869959</c:v>
                </c:pt>
                <c:pt idx="26">
                  <c:v>83.257955946033476</c:v>
                </c:pt>
                <c:pt idx="27">
                  <c:v>83.501382279834218</c:v>
                </c:pt>
              </c:numCache>
            </c:numRef>
          </c:val>
          <c:smooth val="1"/>
          <c:extLst>
            <c:ext xmlns:c16="http://schemas.microsoft.com/office/drawing/2014/chart" uri="{C3380CC4-5D6E-409C-BE32-E72D297353CC}">
              <c16:uniqueId val="{00000004-F090-4BE6-A0D7-134E947F52C7}"/>
            </c:ext>
          </c:extLst>
        </c:ser>
        <c:dLbls>
          <c:showLegendKey val="0"/>
          <c:showVal val="0"/>
          <c:showCatName val="0"/>
          <c:showSerName val="0"/>
          <c:showPercent val="0"/>
          <c:showBubbleSize val="0"/>
        </c:dLbls>
        <c:smooth val="0"/>
        <c:axId val="1073519376"/>
        <c:axId val="1073519792"/>
      </c:lineChart>
      <c:catAx>
        <c:axId val="10735193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Skogsodlingsår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3519792"/>
        <c:crosses val="autoZero"/>
        <c:auto val="1"/>
        <c:lblAlgn val="ctr"/>
        <c:lblOffset val="100"/>
        <c:noMultiLvlLbl val="0"/>
      </c:catAx>
      <c:valAx>
        <c:axId val="1073519792"/>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Andel planterad areal av totalt skogsodlad areal (Procent)</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73519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63'!$B$3</c:f>
              <c:strCache>
                <c:ptCount val="1"/>
                <c:pt idx="0">
                  <c:v>Norra Norrland</c:v>
                </c:pt>
              </c:strCache>
            </c:strRef>
          </c:tx>
          <c:spPr>
            <a:ln w="44450" cap="rnd">
              <a:solidFill>
                <a:srgbClr val="0070C0"/>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63'!$B$4:$B$31</c:f>
              <c:numCache>
                <c:formatCode>0</c:formatCode>
                <c:ptCount val="28"/>
                <c:pt idx="0">
                  <c:v>25.35377907345951</c:v>
                </c:pt>
                <c:pt idx="1">
                  <c:v>22.892874693877928</c:v>
                </c:pt>
                <c:pt idx="2">
                  <c:v>23.008537830583233</c:v>
                </c:pt>
                <c:pt idx="3">
                  <c:v>26.471417216967453</c:v>
                </c:pt>
                <c:pt idx="4">
                  <c:v>34.439690334304153</c:v>
                </c:pt>
                <c:pt idx="5">
                  <c:v>38.183338379671014</c:v>
                </c:pt>
                <c:pt idx="6">
                  <c:v>42.642537464694371</c:v>
                </c:pt>
                <c:pt idx="7">
                  <c:v>46.258578604291031</c:v>
                </c:pt>
                <c:pt idx="8">
                  <c:v>42.356243220271935</c:v>
                </c:pt>
                <c:pt idx="9">
                  <c:v>37.036397477188387</c:v>
                </c:pt>
                <c:pt idx="10">
                  <c:v>36.389808402194582</c:v>
                </c:pt>
                <c:pt idx="11">
                  <c:v>32.705878735835725</c:v>
                </c:pt>
                <c:pt idx="12">
                  <c:v>31.002132663528126</c:v>
                </c:pt>
                <c:pt idx="13">
                  <c:v>32.010565371060537</c:v>
                </c:pt>
                <c:pt idx="14">
                  <c:v>35.404817424695928</c:v>
                </c:pt>
                <c:pt idx="15">
                  <c:v>42.921055497863406</c:v>
                </c:pt>
                <c:pt idx="16">
                  <c:v>44.029092406969966</c:v>
                </c:pt>
                <c:pt idx="17">
                  <c:v>40.33249896716837</c:v>
                </c:pt>
                <c:pt idx="18">
                  <c:v>42.632412400679904</c:v>
                </c:pt>
                <c:pt idx="19">
                  <c:v>45.584160458279953</c:v>
                </c:pt>
                <c:pt idx="20">
                  <c:v>35.307698068456794</c:v>
                </c:pt>
                <c:pt idx="21">
                  <c:v>35.446408072599823</c:v>
                </c:pt>
                <c:pt idx="22">
                  <c:v>40.025034751448125</c:v>
                </c:pt>
                <c:pt idx="23">
                  <c:v>33.816798852203206</c:v>
                </c:pt>
                <c:pt idx="24">
                  <c:v>34.4576270958745</c:v>
                </c:pt>
                <c:pt idx="25">
                  <c:v>36.321105367683792</c:v>
                </c:pt>
                <c:pt idx="26">
                  <c:v>40.108410582731885</c:v>
                </c:pt>
                <c:pt idx="27">
                  <c:v>40.925571936332183</c:v>
                </c:pt>
              </c:numCache>
            </c:numRef>
          </c:val>
          <c:smooth val="1"/>
          <c:extLst>
            <c:ext xmlns:c16="http://schemas.microsoft.com/office/drawing/2014/chart" uri="{C3380CC4-5D6E-409C-BE32-E72D297353CC}">
              <c16:uniqueId val="{00000000-C7F2-40AC-9C07-059345C799F1}"/>
            </c:ext>
          </c:extLst>
        </c:ser>
        <c:ser>
          <c:idx val="1"/>
          <c:order val="1"/>
          <c:tx>
            <c:strRef>
              <c:f>'Figur 63'!$C$3</c:f>
              <c:strCache>
                <c:ptCount val="1"/>
                <c:pt idx="0">
                  <c:v>Södra Norrland</c:v>
                </c:pt>
              </c:strCache>
            </c:strRef>
          </c:tx>
          <c:spPr>
            <a:ln w="44450" cap="rnd">
              <a:solidFill>
                <a:srgbClr val="FF0000"/>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63'!$C$4:$C$31</c:f>
              <c:numCache>
                <c:formatCode>0</c:formatCode>
                <c:ptCount val="28"/>
                <c:pt idx="0">
                  <c:v>50.091810865079189</c:v>
                </c:pt>
                <c:pt idx="1">
                  <c:v>47.953926876663608</c:v>
                </c:pt>
                <c:pt idx="2">
                  <c:v>38.789465985950052</c:v>
                </c:pt>
                <c:pt idx="3">
                  <c:v>33.801950869186761</c:v>
                </c:pt>
                <c:pt idx="4">
                  <c:v>28.571928759422832</c:v>
                </c:pt>
                <c:pt idx="5">
                  <c:v>27.796944200958919</c:v>
                </c:pt>
                <c:pt idx="6">
                  <c:v>30.265223596423077</c:v>
                </c:pt>
                <c:pt idx="7">
                  <c:v>38.493440691103025</c:v>
                </c:pt>
                <c:pt idx="8">
                  <c:v>39.514402248098733</c:v>
                </c:pt>
                <c:pt idx="9">
                  <c:v>40.166606020379923</c:v>
                </c:pt>
                <c:pt idx="10">
                  <c:v>37.441774975583499</c:v>
                </c:pt>
                <c:pt idx="11">
                  <c:v>35.630549269138349</c:v>
                </c:pt>
                <c:pt idx="12">
                  <c:v>29.165190374812731</c:v>
                </c:pt>
                <c:pt idx="13">
                  <c:v>31.638459711608093</c:v>
                </c:pt>
                <c:pt idx="14">
                  <c:v>29.567640228857364</c:v>
                </c:pt>
                <c:pt idx="15">
                  <c:v>33.630089112243823</c:v>
                </c:pt>
                <c:pt idx="16">
                  <c:v>37.871664821201257</c:v>
                </c:pt>
                <c:pt idx="17">
                  <c:v>40.057866384968655</c:v>
                </c:pt>
                <c:pt idx="18">
                  <c:v>37.394588654233083</c:v>
                </c:pt>
                <c:pt idx="19">
                  <c:v>47.477131598304304</c:v>
                </c:pt>
                <c:pt idx="20">
                  <c:v>50.616527227423923</c:v>
                </c:pt>
                <c:pt idx="21">
                  <c:v>48.770019826632122</c:v>
                </c:pt>
                <c:pt idx="22">
                  <c:v>50.425883531949935</c:v>
                </c:pt>
                <c:pt idx="23">
                  <c:v>56.305239302519546</c:v>
                </c:pt>
                <c:pt idx="24">
                  <c:v>51.854762933287709</c:v>
                </c:pt>
                <c:pt idx="25">
                  <c:v>58.016842637850885</c:v>
                </c:pt>
                <c:pt idx="26">
                  <c:v>62.334046288425874</c:v>
                </c:pt>
                <c:pt idx="27">
                  <c:v>58.548372021079551</c:v>
                </c:pt>
              </c:numCache>
            </c:numRef>
          </c:val>
          <c:smooth val="1"/>
          <c:extLst>
            <c:ext xmlns:c16="http://schemas.microsoft.com/office/drawing/2014/chart" uri="{C3380CC4-5D6E-409C-BE32-E72D297353CC}">
              <c16:uniqueId val="{00000001-C7F2-40AC-9C07-059345C799F1}"/>
            </c:ext>
          </c:extLst>
        </c:ser>
        <c:ser>
          <c:idx val="2"/>
          <c:order val="2"/>
          <c:tx>
            <c:strRef>
              <c:f>'Figur 63'!$D$3</c:f>
              <c:strCache>
                <c:ptCount val="1"/>
                <c:pt idx="0">
                  <c:v>Svealand</c:v>
                </c:pt>
              </c:strCache>
            </c:strRef>
          </c:tx>
          <c:spPr>
            <a:ln w="44450" cap="rnd">
              <a:solidFill>
                <a:schemeClr val="accent6">
                  <a:lumMod val="60000"/>
                  <a:lumOff val="40000"/>
                </a:schemeClr>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63'!$D$4:$D$31</c:f>
              <c:numCache>
                <c:formatCode>0</c:formatCode>
                <c:ptCount val="28"/>
                <c:pt idx="0">
                  <c:v>33.919440783654338</c:v>
                </c:pt>
                <c:pt idx="1">
                  <c:v>36.796756540248822</c:v>
                </c:pt>
                <c:pt idx="2">
                  <c:v>30.544167235893774</c:v>
                </c:pt>
                <c:pt idx="3">
                  <c:v>29.208035513009108</c:v>
                </c:pt>
                <c:pt idx="4">
                  <c:v>24.257050452093658</c:v>
                </c:pt>
                <c:pt idx="5">
                  <c:v>23.059681950867976</c:v>
                </c:pt>
                <c:pt idx="6">
                  <c:v>19.864702396020061</c:v>
                </c:pt>
                <c:pt idx="7">
                  <c:v>19.797144958519301</c:v>
                </c:pt>
                <c:pt idx="8">
                  <c:v>23.199853630890644</c:v>
                </c:pt>
                <c:pt idx="9">
                  <c:v>27.825511286662682</c:v>
                </c:pt>
                <c:pt idx="10">
                  <c:v>29.989855226870812</c:v>
                </c:pt>
                <c:pt idx="11">
                  <c:v>28.874970661618949</c:v>
                </c:pt>
                <c:pt idx="12">
                  <c:v>28.324852252865327</c:v>
                </c:pt>
                <c:pt idx="13">
                  <c:v>27.732978486884637</c:v>
                </c:pt>
                <c:pt idx="14">
                  <c:v>25.587061760925447</c:v>
                </c:pt>
                <c:pt idx="15">
                  <c:v>26.153443544758161</c:v>
                </c:pt>
                <c:pt idx="16">
                  <c:v>32.013167201022533</c:v>
                </c:pt>
                <c:pt idx="17">
                  <c:v>33.669142512431833</c:v>
                </c:pt>
                <c:pt idx="18">
                  <c:v>33.983392350570512</c:v>
                </c:pt>
                <c:pt idx="19">
                  <c:v>36.705057034941696</c:v>
                </c:pt>
                <c:pt idx="20">
                  <c:v>38.634989770841642</c:v>
                </c:pt>
                <c:pt idx="21">
                  <c:v>34.723746278754398</c:v>
                </c:pt>
                <c:pt idx="22">
                  <c:v>38.626819665608245</c:v>
                </c:pt>
                <c:pt idx="23">
                  <c:v>39.683661503591637</c:v>
                </c:pt>
                <c:pt idx="24">
                  <c:v>39.934713521848273</c:v>
                </c:pt>
                <c:pt idx="25">
                  <c:v>40.021226434323893</c:v>
                </c:pt>
                <c:pt idx="26">
                  <c:v>41.677738909719231</c:v>
                </c:pt>
                <c:pt idx="27">
                  <c:v>45.101264256873222</c:v>
                </c:pt>
              </c:numCache>
            </c:numRef>
          </c:val>
          <c:smooth val="1"/>
          <c:extLst>
            <c:ext xmlns:c16="http://schemas.microsoft.com/office/drawing/2014/chart" uri="{C3380CC4-5D6E-409C-BE32-E72D297353CC}">
              <c16:uniqueId val="{00000002-C7F2-40AC-9C07-059345C799F1}"/>
            </c:ext>
          </c:extLst>
        </c:ser>
        <c:ser>
          <c:idx val="3"/>
          <c:order val="3"/>
          <c:tx>
            <c:strRef>
              <c:f>'Figur 63'!$E$3</c:f>
              <c:strCache>
                <c:ptCount val="1"/>
                <c:pt idx="0">
                  <c:v>Götaland</c:v>
                </c:pt>
              </c:strCache>
            </c:strRef>
          </c:tx>
          <c:spPr>
            <a:ln w="44450" cap="rnd">
              <a:solidFill>
                <a:schemeClr val="accent6">
                  <a:lumMod val="75000"/>
                </a:schemeClr>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63'!$E$4:$E$31</c:f>
              <c:numCache>
                <c:formatCode>0</c:formatCode>
                <c:ptCount val="28"/>
                <c:pt idx="0">
                  <c:v>22.802312541133741</c:v>
                </c:pt>
                <c:pt idx="1">
                  <c:v>20.091915666842464</c:v>
                </c:pt>
                <c:pt idx="2">
                  <c:v>21.138710843742075</c:v>
                </c:pt>
                <c:pt idx="3">
                  <c:v>22.551875111878918</c:v>
                </c:pt>
                <c:pt idx="4">
                  <c:v>24.513383068137284</c:v>
                </c:pt>
                <c:pt idx="5">
                  <c:v>22.418202041002473</c:v>
                </c:pt>
                <c:pt idx="6">
                  <c:v>26.283675438170974</c:v>
                </c:pt>
                <c:pt idx="7">
                  <c:v>29.999120238304219</c:v>
                </c:pt>
                <c:pt idx="8">
                  <c:v>27.197584492168062</c:v>
                </c:pt>
                <c:pt idx="9">
                  <c:v>28.927356014329611</c:v>
                </c:pt>
                <c:pt idx="10">
                  <c:v>28.319064919730444</c:v>
                </c:pt>
                <c:pt idx="11">
                  <c:v>27.252255342035451</c:v>
                </c:pt>
                <c:pt idx="12">
                  <c:v>25.1363682982931</c:v>
                </c:pt>
                <c:pt idx="13">
                  <c:v>28.046007454913777</c:v>
                </c:pt>
                <c:pt idx="14">
                  <c:v>25.542972774650838</c:v>
                </c:pt>
                <c:pt idx="15">
                  <c:v>28.68871897673769</c:v>
                </c:pt>
                <c:pt idx="16">
                  <c:v>33.808755077027556</c:v>
                </c:pt>
                <c:pt idx="17">
                  <c:v>35.91921187561892</c:v>
                </c:pt>
                <c:pt idx="18">
                  <c:v>35.956568273853065</c:v>
                </c:pt>
                <c:pt idx="19">
                  <c:v>37.958477289811547</c:v>
                </c:pt>
                <c:pt idx="20">
                  <c:v>35.469832807591942</c:v>
                </c:pt>
                <c:pt idx="21">
                  <c:v>30.233757555513428</c:v>
                </c:pt>
                <c:pt idx="22">
                  <c:v>30.781343425446284</c:v>
                </c:pt>
                <c:pt idx="23">
                  <c:v>30.956518404480256</c:v>
                </c:pt>
                <c:pt idx="24">
                  <c:v>28.933996922126642</c:v>
                </c:pt>
                <c:pt idx="25">
                  <c:v>28.844552425858861</c:v>
                </c:pt>
                <c:pt idx="26">
                  <c:v>30.80113097352509</c:v>
                </c:pt>
                <c:pt idx="27">
                  <c:v>27.585658077279593</c:v>
                </c:pt>
              </c:numCache>
            </c:numRef>
          </c:val>
          <c:smooth val="1"/>
          <c:extLst>
            <c:ext xmlns:c16="http://schemas.microsoft.com/office/drawing/2014/chart" uri="{C3380CC4-5D6E-409C-BE32-E72D297353CC}">
              <c16:uniqueId val="{00000003-C7F2-40AC-9C07-059345C799F1}"/>
            </c:ext>
          </c:extLst>
        </c:ser>
        <c:dLbls>
          <c:showLegendKey val="0"/>
          <c:showVal val="0"/>
          <c:showCatName val="0"/>
          <c:showSerName val="0"/>
          <c:showPercent val="0"/>
          <c:showBubbleSize val="0"/>
        </c:dLbls>
        <c:smooth val="0"/>
        <c:axId val="1073519376"/>
        <c:axId val="1073519792"/>
        <c:extLst>
          <c:ext xmlns:c15="http://schemas.microsoft.com/office/drawing/2012/chart" uri="{02D57815-91ED-43cb-92C2-25804820EDAC}">
            <c15:filteredLineSeries>
              <c15:ser>
                <c:idx val="4"/>
                <c:order val="4"/>
                <c:tx>
                  <c:strRef>
                    <c:extLst>
                      <c:ext uri="{02D57815-91ED-43cb-92C2-25804820EDAC}">
                        <c15:formulaRef>
                          <c15:sqref>'Figur 63'!$F$3</c15:sqref>
                        </c15:formulaRef>
                      </c:ext>
                    </c:extLst>
                    <c:strCache>
                      <c:ptCount val="1"/>
                      <c:pt idx="0">
                        <c:v>Totalsumma</c:v>
                      </c:pt>
                    </c:strCache>
                  </c:strRef>
                </c:tx>
                <c:spPr>
                  <a:ln w="44450" cap="rnd">
                    <a:solidFill>
                      <a:schemeClr val="tx1"/>
                    </a:solidFill>
                    <a:prstDash val="dash"/>
                    <a:round/>
                  </a:ln>
                  <a:effectLst/>
                </c:spPr>
                <c:marker>
                  <c:symbol val="none"/>
                </c:marker>
                <c:cat>
                  <c:numRef>
                    <c:extLst>
                      <c:ext uri="{02D57815-91ED-43cb-92C2-25804820EDAC}">
                        <c15:formulaRef>
                          <c15:sqref>'Figur 63'!$A$4:$A$31</c15:sqref>
                        </c15:formulaRef>
                      </c:ext>
                    </c:extLst>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extLst>
                      <c:ext uri="{02D57815-91ED-43cb-92C2-25804820EDAC}">
                        <c15:formulaRef>
                          <c15:sqref>'Figur 63'!$F$4:$F$31</c15:sqref>
                        </c15:formulaRef>
                      </c:ext>
                    </c:extLst>
                    <c:numCache>
                      <c:formatCode>0</c:formatCode>
                      <c:ptCount val="28"/>
                      <c:pt idx="0">
                        <c:v>132.16734326332679</c:v>
                      </c:pt>
                      <c:pt idx="1">
                        <c:v>127.73547377763283</c:v>
                      </c:pt>
                      <c:pt idx="2">
                        <c:v>113.48088189616911</c:v>
                      </c:pt>
                      <c:pt idx="3">
                        <c:v>112.03327871104226</c:v>
                      </c:pt>
                      <c:pt idx="4">
                        <c:v>111.78205261395793</c:v>
                      </c:pt>
                      <c:pt idx="5">
                        <c:v>111.4581665725004</c:v>
                      </c:pt>
                      <c:pt idx="6">
                        <c:v>119.05613889530851</c:v>
                      </c:pt>
                      <c:pt idx="7">
                        <c:v>134.54828449221756</c:v>
                      </c:pt>
                      <c:pt idx="8">
                        <c:v>132.26808359142939</c:v>
                      </c:pt>
                      <c:pt idx="9">
                        <c:v>133.95587079856062</c:v>
                      </c:pt>
                      <c:pt idx="10">
                        <c:v>132.14050352437934</c:v>
                      </c:pt>
                      <c:pt idx="11">
                        <c:v>124.46365400862848</c:v>
                      </c:pt>
                      <c:pt idx="12">
                        <c:v>113.62854358949927</c:v>
                      </c:pt>
                      <c:pt idx="13">
                        <c:v>119.42801102446704</c:v>
                      </c:pt>
                      <c:pt idx="14">
                        <c:v>116.10249218912958</c:v>
                      </c:pt>
                      <c:pt idx="15">
                        <c:v>131.39330713160308</c:v>
                      </c:pt>
                      <c:pt idx="16">
                        <c:v>147.72267950622134</c:v>
                      </c:pt>
                      <c:pt idx="17">
                        <c:v>149.97871974018781</c:v>
                      </c:pt>
                      <c:pt idx="18">
                        <c:v>149.96696167933655</c:v>
                      </c:pt>
                      <c:pt idx="19">
                        <c:v>167.72482638133752</c:v>
                      </c:pt>
                      <c:pt idx="20">
                        <c:v>160.0290478743143</c:v>
                      </c:pt>
                      <c:pt idx="21">
                        <c:v>149.17393173349978</c:v>
                      </c:pt>
                      <c:pt idx="22">
                        <c:v>159.85908137445259</c:v>
                      </c:pt>
                      <c:pt idx="23">
                        <c:v>160.76221806279463</c:v>
                      </c:pt>
                      <c:pt idx="24">
                        <c:v>155.18110047313715</c:v>
                      </c:pt>
                      <c:pt idx="25">
                        <c:v>163.20372686571744</c:v>
                      </c:pt>
                      <c:pt idx="26">
                        <c:v>174.92132675440209</c:v>
                      </c:pt>
                      <c:pt idx="27">
                        <c:v>172.16086629156456</c:v>
                      </c:pt>
                    </c:numCache>
                  </c:numRef>
                </c:val>
                <c:smooth val="1"/>
                <c:extLst>
                  <c:ext xmlns:c16="http://schemas.microsoft.com/office/drawing/2014/chart" uri="{C3380CC4-5D6E-409C-BE32-E72D297353CC}">
                    <c16:uniqueId val="{00000004-C7F2-40AC-9C07-059345C799F1}"/>
                  </c:ext>
                </c:extLst>
              </c15:ser>
            </c15:filteredLineSeries>
          </c:ext>
        </c:extLst>
      </c:lineChart>
      <c:catAx>
        <c:axId val="10735193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Skogsodlingsår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3519792"/>
        <c:crosses val="autoZero"/>
        <c:auto val="1"/>
        <c:lblAlgn val="ctr"/>
        <c:lblOffset val="100"/>
        <c:noMultiLvlLbl val="0"/>
      </c:catAx>
      <c:valAx>
        <c:axId val="107351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Planterad</a:t>
                </a:r>
                <a:r>
                  <a:rPr lang="sv-SE" baseline="0"/>
                  <a:t> areal (1000 ha)</a:t>
                </a:r>
                <a:endParaRPr lang="sv-SE"/>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73519376"/>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64'!$B$8</c:f>
              <c:strCache>
                <c:ptCount val="1"/>
                <c:pt idx="0">
                  <c:v>Tall </c:v>
                </c:pt>
              </c:strCache>
            </c:strRef>
          </c:tx>
          <c:spPr>
            <a:solidFill>
              <a:schemeClr val="accent4">
                <a:lumMod val="60000"/>
                <a:lumOff val="40000"/>
              </a:schemeClr>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64'!$B$9:$B$13</c:f>
              <c:numCache>
                <c:formatCode>0</c:formatCode>
                <c:ptCount val="5"/>
                <c:pt idx="0">
                  <c:v>88.073879151487617</c:v>
                </c:pt>
                <c:pt idx="1">
                  <c:v>46.799910369917711</c:v>
                </c:pt>
                <c:pt idx="2">
                  <c:v>53.817495727288346</c:v>
                </c:pt>
                <c:pt idx="3">
                  <c:v>11.488715671482787</c:v>
                </c:pt>
                <c:pt idx="4">
                  <c:v>52.791865621337564</c:v>
                </c:pt>
              </c:numCache>
            </c:numRef>
          </c:val>
          <c:extLst>
            <c:ext xmlns:c16="http://schemas.microsoft.com/office/drawing/2014/chart" uri="{C3380CC4-5D6E-409C-BE32-E72D297353CC}">
              <c16:uniqueId val="{00000000-048F-459B-B1BD-9DE4CA521173}"/>
            </c:ext>
          </c:extLst>
        </c:ser>
        <c:ser>
          <c:idx val="1"/>
          <c:order val="1"/>
          <c:tx>
            <c:strRef>
              <c:f>'Figur 64'!$C$8</c:f>
              <c:strCache>
                <c:ptCount val="1"/>
                <c:pt idx="0">
                  <c:v>Gran </c:v>
                </c:pt>
              </c:strCache>
            </c:strRef>
          </c:tx>
          <c:spPr>
            <a:solidFill>
              <a:schemeClr val="accent2"/>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64'!$C$9:$C$13</c:f>
              <c:numCache>
                <c:formatCode>0</c:formatCode>
                <c:ptCount val="5"/>
                <c:pt idx="0">
                  <c:v>11.19360326065817</c:v>
                </c:pt>
                <c:pt idx="1">
                  <c:v>47.663541801110149</c:v>
                </c:pt>
                <c:pt idx="2">
                  <c:v>44.498392762423592</c:v>
                </c:pt>
                <c:pt idx="3">
                  <c:v>82.339141845450854</c:v>
                </c:pt>
                <c:pt idx="4">
                  <c:v>43.720972943098737</c:v>
                </c:pt>
              </c:numCache>
            </c:numRef>
          </c:val>
          <c:extLst>
            <c:ext xmlns:c16="http://schemas.microsoft.com/office/drawing/2014/chart" uri="{C3380CC4-5D6E-409C-BE32-E72D297353CC}">
              <c16:uniqueId val="{00000001-048F-459B-B1BD-9DE4CA521173}"/>
            </c:ext>
          </c:extLst>
        </c:ser>
        <c:ser>
          <c:idx val="2"/>
          <c:order val="2"/>
          <c:tx>
            <c:strRef>
              <c:f>'Figur 64'!$D$8</c:f>
              <c:strCache>
                <c:ptCount val="1"/>
                <c:pt idx="0">
                  <c:v>Contorta</c:v>
                </c:pt>
              </c:strCache>
            </c:strRef>
          </c:tx>
          <c:spPr>
            <a:solidFill>
              <a:schemeClr val="accent3"/>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64'!$D$9:$D$13</c:f>
              <c:numCache>
                <c:formatCode>0</c:formatCode>
                <c:ptCount val="5"/>
                <c:pt idx="0">
                  <c:v>0.73251758785420151</c:v>
                </c:pt>
                <c:pt idx="1">
                  <c:v>4.3666002427889348</c:v>
                </c:pt>
                <c:pt idx="2">
                  <c:v>1.5571099115984905</c:v>
                </c:pt>
                <c:pt idx="3">
                  <c:v>0</c:v>
                </c:pt>
                <c:pt idx="4">
                  <c:v>2.0670415407635234</c:v>
                </c:pt>
              </c:numCache>
            </c:numRef>
          </c:val>
          <c:extLst>
            <c:ext xmlns:c16="http://schemas.microsoft.com/office/drawing/2014/chart" uri="{C3380CC4-5D6E-409C-BE32-E72D297353CC}">
              <c16:uniqueId val="{00000002-048F-459B-B1BD-9DE4CA521173}"/>
            </c:ext>
          </c:extLst>
        </c:ser>
        <c:dLbls>
          <c:showLegendKey val="0"/>
          <c:showVal val="0"/>
          <c:showCatName val="0"/>
          <c:showSerName val="0"/>
          <c:showPercent val="0"/>
          <c:showBubbleSize val="0"/>
        </c:dLbls>
        <c:gapWidth val="219"/>
        <c:overlap val="-27"/>
        <c:axId val="571969376"/>
        <c:axId val="571957728"/>
        <c:extLst>
          <c:ext xmlns:c15="http://schemas.microsoft.com/office/drawing/2012/chart" uri="{02D57815-91ED-43cb-92C2-25804820EDAC}">
            <c15:filteredBarSeries>
              <c15:ser>
                <c:idx val="3"/>
                <c:order val="3"/>
                <c:tx>
                  <c:strRef>
                    <c:extLst>
                      <c:ext uri="{02D57815-91ED-43cb-92C2-25804820EDAC}">
                        <c15:formulaRef>
                          <c15:sqref>'Figur 64'!$E$8</c15:sqref>
                        </c15:formulaRef>
                      </c:ext>
                    </c:extLst>
                    <c:strCache>
                      <c:ptCount val="1"/>
                      <c:pt idx="0">
                        <c:v>Övrigt</c:v>
                      </c:pt>
                    </c:strCache>
                  </c:strRef>
                </c:tx>
                <c:spPr>
                  <a:solidFill>
                    <a:schemeClr val="accent4"/>
                  </a:solidFill>
                  <a:ln>
                    <a:noFill/>
                  </a:ln>
                  <a:effectLst/>
                </c:spPr>
                <c:invertIfNegative val="0"/>
                <c:cat>
                  <c:strRef>
                    <c:extLst>
                      <c:ex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c:ext uri="{02D57815-91ED-43cb-92C2-25804820EDAC}">
                        <c15:formulaRef>
                          <c15:sqref>'Figur 64'!$E$9:$E$13</c15:sqref>
                        </c15:formulaRef>
                      </c:ext>
                    </c:extLst>
                    <c:numCache>
                      <c:formatCode>0</c:formatCode>
                      <c:ptCount val="5"/>
                      <c:pt idx="0">
                        <c:v>0</c:v>
                      </c:pt>
                      <c:pt idx="1">
                        <c:v>1.1699475861831943</c:v>
                      </c:pt>
                      <c:pt idx="2">
                        <c:v>0</c:v>
                      </c:pt>
                      <c:pt idx="3">
                        <c:v>2.2606864978640377</c:v>
                      </c:pt>
                      <c:pt idx="4">
                        <c:v>0.76010915889210728</c:v>
                      </c:pt>
                    </c:numCache>
                  </c:numRef>
                </c:val>
                <c:extLst>
                  <c:ext xmlns:c16="http://schemas.microsoft.com/office/drawing/2014/chart" uri="{C3380CC4-5D6E-409C-BE32-E72D297353CC}">
                    <c16:uniqueId val="{00000003-048F-459B-B1BD-9DE4CA52117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'Figur 64'!$F$8</c15:sqref>
                        </c15:formulaRef>
                      </c:ext>
                    </c:extLst>
                    <c:strCache>
                      <c:ptCount val="1"/>
                      <c:pt idx="0">
                        <c:v>Löv</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xmlns:c15="http://schemas.microsoft.com/office/drawing/2012/chart">
                      <c:ext xmlns:c15="http://schemas.microsoft.com/office/drawing/2012/chart" uri="{02D57815-91ED-43cb-92C2-25804820EDAC}">
                        <c15:formulaRef>
                          <c15:sqref>'Figur 64'!$F$9:$F$13</c15:sqref>
                        </c15:formulaRef>
                      </c:ext>
                    </c:extLst>
                    <c:numCache>
                      <c:formatCode>0</c:formatCode>
                      <c:ptCount val="5"/>
                      <c:pt idx="0">
                        <c:v>0</c:v>
                      </c:pt>
                      <c:pt idx="1">
                        <c:v>0</c:v>
                      </c:pt>
                      <c:pt idx="2">
                        <c:v>0.12700159868959532</c:v>
                      </c:pt>
                      <c:pt idx="3">
                        <c:v>3.9114559852023238</c:v>
                      </c:pt>
                      <c:pt idx="4">
                        <c:v>0.66001073590806136</c:v>
                      </c:pt>
                    </c:numCache>
                  </c:numRef>
                </c:val>
                <c:extLst xmlns:c15="http://schemas.microsoft.com/office/drawing/2012/chart">
                  <c:ext xmlns:c16="http://schemas.microsoft.com/office/drawing/2014/chart" uri="{C3380CC4-5D6E-409C-BE32-E72D297353CC}">
                    <c16:uniqueId val="{00000004-048F-459B-B1BD-9DE4CA52117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'Figur 64'!$G$8</c15:sqref>
                        </c15:formulaRef>
                      </c:ext>
                    </c:extLst>
                    <c:strCache>
                      <c:ptCount val="1"/>
                      <c:pt idx="0">
                        <c:v>Totalt</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xmlns:c15="http://schemas.microsoft.com/office/drawing/2012/chart">
                      <c:ext xmlns:c15="http://schemas.microsoft.com/office/drawing/2012/chart" uri="{02D57815-91ED-43cb-92C2-25804820EDAC}">
                        <c15:formulaRef>
                          <c15:sqref>'Figur 64'!$G$9:$G$13</c15:sqref>
                        </c15:formulaRef>
                      </c:ext>
                    </c:extLst>
                    <c:numCache>
                      <c:formatCode>0</c:formatCode>
                      <c:ptCount val="5"/>
                      <c:pt idx="0">
                        <c:v>100</c:v>
                      </c:pt>
                      <c:pt idx="1">
                        <c:v>100</c:v>
                      </c:pt>
                      <c:pt idx="2">
                        <c:v>100</c:v>
                      </c:pt>
                      <c:pt idx="3">
                        <c:v>100</c:v>
                      </c:pt>
                      <c:pt idx="4">
                        <c:v>100</c:v>
                      </c:pt>
                    </c:numCache>
                  </c:numRef>
                </c:val>
                <c:extLst xmlns:c15="http://schemas.microsoft.com/office/drawing/2012/chart">
                  <c:ext xmlns:c16="http://schemas.microsoft.com/office/drawing/2014/chart" uri="{C3380CC4-5D6E-409C-BE32-E72D297353CC}">
                    <c16:uniqueId val="{00000005-048F-459B-B1BD-9DE4CA521173}"/>
                  </c:ext>
                </c:extLst>
              </c15:ser>
            </c15:filteredBarSeries>
          </c:ext>
        </c:extLst>
      </c:barChart>
      <c:catAx>
        <c:axId val="5719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571957728"/>
        <c:crosses val="autoZero"/>
        <c:auto val="1"/>
        <c:lblAlgn val="ctr"/>
        <c:lblOffset val="100"/>
        <c:noMultiLvlLbl val="0"/>
      </c:catAx>
      <c:valAx>
        <c:axId val="571957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Andel av totalt planterad areal (Procent)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571969376"/>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65'!$C$2</c:f>
              <c:strCache>
                <c:ptCount val="1"/>
                <c:pt idx="0">
                  <c:v>1993-97</c:v>
                </c:pt>
              </c:strCache>
            </c:strRef>
          </c:tx>
          <c:spPr>
            <a:solidFill>
              <a:schemeClr val="accent4">
                <a:lumMod val="60000"/>
                <a:lumOff val="4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65'!$C$3:$C$21</c:f>
              <c:numCache>
                <c:formatCode>0</c:formatCode>
                <c:ptCount val="19"/>
                <c:pt idx="0">
                  <c:v>79.797678708751661</c:v>
                </c:pt>
                <c:pt idx="1">
                  <c:v>78.799708138762938</c:v>
                </c:pt>
                <c:pt idx="2">
                  <c:v>79.008482419021206</c:v>
                </c:pt>
                <c:pt idx="4">
                  <c:v>42.315051451447928</c:v>
                </c:pt>
                <c:pt idx="5">
                  <c:v>48.032204451668491</c:v>
                </c:pt>
                <c:pt idx="6">
                  <c:v>46.915237511574212</c:v>
                </c:pt>
                <c:pt idx="8">
                  <c:v>38.118536866720909</c:v>
                </c:pt>
                <c:pt idx="9">
                  <c:v>43.949917590232303</c:v>
                </c:pt>
                <c:pt idx="10">
                  <c:v>42.117267951181312</c:v>
                </c:pt>
                <c:pt idx="12">
                  <c:v>12.008644674932777</c:v>
                </c:pt>
                <c:pt idx="13">
                  <c:v>8.7440382328148232</c:v>
                </c:pt>
                <c:pt idx="14">
                  <c:v>11.281461257516446</c:v>
                </c:pt>
                <c:pt idx="16">
                  <c:v>32.920365207406789</c:v>
                </c:pt>
                <c:pt idx="17">
                  <c:v>51.660626711273359</c:v>
                </c:pt>
                <c:pt idx="18">
                  <c:v>45.323348954959428</c:v>
                </c:pt>
              </c:numCache>
            </c:numRef>
          </c:val>
          <c:extLst>
            <c:ext xmlns:c16="http://schemas.microsoft.com/office/drawing/2014/chart" uri="{C3380CC4-5D6E-409C-BE32-E72D297353CC}">
              <c16:uniqueId val="{00000000-840A-41FA-9A86-68DF8B4B18EF}"/>
            </c:ext>
          </c:extLst>
        </c:ser>
        <c:ser>
          <c:idx val="1"/>
          <c:order val="1"/>
          <c:tx>
            <c:strRef>
              <c:f>'Figur 65'!$D$2</c:f>
              <c:strCache>
                <c:ptCount val="1"/>
                <c:pt idx="0">
                  <c:v>1998-02</c:v>
                </c:pt>
              </c:strCache>
            </c:strRef>
          </c:tx>
          <c:spPr>
            <a:solidFill>
              <a:schemeClr val="accent2"/>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65'!$D$3:$D$21</c:f>
              <c:numCache>
                <c:formatCode>0</c:formatCode>
                <c:ptCount val="19"/>
                <c:pt idx="0">
                  <c:v>89.278787705267902</c:v>
                </c:pt>
                <c:pt idx="1">
                  <c:v>74.894773851942404</c:v>
                </c:pt>
                <c:pt idx="2">
                  <c:v>78.57455018519255</c:v>
                </c:pt>
                <c:pt idx="4">
                  <c:v>34.956517485871814</c:v>
                </c:pt>
                <c:pt idx="5">
                  <c:v>54.608063144444351</c:v>
                </c:pt>
                <c:pt idx="6">
                  <c:v>47.653439381091026</c:v>
                </c:pt>
                <c:pt idx="8">
                  <c:v>34.735845216277134</c:v>
                </c:pt>
                <c:pt idx="9">
                  <c:v>43.134667495501269</c:v>
                </c:pt>
                <c:pt idx="10">
                  <c:v>40.038123733597267</c:v>
                </c:pt>
                <c:pt idx="12">
                  <c:v>6.3805380204024358</c:v>
                </c:pt>
                <c:pt idx="13">
                  <c:v>18.41880665417867</c:v>
                </c:pt>
                <c:pt idx="14">
                  <c:v>9.4561411979925438</c:v>
                </c:pt>
                <c:pt idx="16">
                  <c:v>35.011043933334093</c:v>
                </c:pt>
                <c:pt idx="17">
                  <c:v>58.101705350410839</c:v>
                </c:pt>
                <c:pt idx="18">
                  <c:v>48.64728175088959</c:v>
                </c:pt>
              </c:numCache>
            </c:numRef>
          </c:val>
          <c:extLst>
            <c:ext xmlns:c16="http://schemas.microsoft.com/office/drawing/2014/chart" uri="{C3380CC4-5D6E-409C-BE32-E72D297353CC}">
              <c16:uniqueId val="{00000001-840A-41FA-9A86-68DF8B4B18EF}"/>
            </c:ext>
          </c:extLst>
        </c:ser>
        <c:ser>
          <c:idx val="2"/>
          <c:order val="2"/>
          <c:tx>
            <c:strRef>
              <c:f>'Figur 65'!$E$2</c:f>
              <c:strCache>
                <c:ptCount val="1"/>
                <c:pt idx="0">
                  <c:v>2003-07</c:v>
                </c:pt>
              </c:strCache>
            </c:strRef>
          </c:tx>
          <c:spPr>
            <a:solidFill>
              <a:schemeClr val="accent6">
                <a:lumMod val="40000"/>
                <a:lumOff val="6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65'!$E$3:$E$21</c:f>
              <c:numCache>
                <c:formatCode>0</c:formatCode>
                <c:ptCount val="19"/>
                <c:pt idx="0">
                  <c:v>79.496515922311175</c:v>
                </c:pt>
                <c:pt idx="1">
                  <c:v>74.9205811819525</c:v>
                </c:pt>
                <c:pt idx="2">
                  <c:v>76.938214847924897</c:v>
                </c:pt>
                <c:pt idx="4">
                  <c:v>39.495520049135777</c:v>
                </c:pt>
                <c:pt idx="5">
                  <c:v>41.893538779662002</c:v>
                </c:pt>
                <c:pt idx="6">
                  <c:v>40.795500036031598</c:v>
                </c:pt>
                <c:pt idx="8">
                  <c:v>21.536496271515379</c:v>
                </c:pt>
                <c:pt idx="9">
                  <c:v>57.960218071884938</c:v>
                </c:pt>
                <c:pt idx="10">
                  <c:v>45.875710761246388</c:v>
                </c:pt>
                <c:pt idx="12">
                  <c:v>4.1773964089211235</c:v>
                </c:pt>
                <c:pt idx="13">
                  <c:v>21.486297688770801</c:v>
                </c:pt>
                <c:pt idx="14">
                  <c:v>8.5126002218450214</c:v>
                </c:pt>
                <c:pt idx="16">
                  <c:v>34.29500768642631</c:v>
                </c:pt>
                <c:pt idx="17">
                  <c:v>54.710303904002544</c:v>
                </c:pt>
                <c:pt idx="18">
                  <c:v>44.781493201564636</c:v>
                </c:pt>
              </c:numCache>
            </c:numRef>
          </c:val>
          <c:extLst>
            <c:ext xmlns:c16="http://schemas.microsoft.com/office/drawing/2014/chart" uri="{C3380CC4-5D6E-409C-BE32-E72D297353CC}">
              <c16:uniqueId val="{00000002-840A-41FA-9A86-68DF8B4B18EF}"/>
            </c:ext>
          </c:extLst>
        </c:ser>
        <c:ser>
          <c:idx val="3"/>
          <c:order val="3"/>
          <c:tx>
            <c:strRef>
              <c:f>'Figur 65'!$F$2</c:f>
              <c:strCache>
                <c:ptCount val="1"/>
                <c:pt idx="0">
                  <c:v>2008-12</c:v>
                </c:pt>
              </c:strCache>
            </c:strRef>
          </c:tx>
          <c:spPr>
            <a:solidFill>
              <a:schemeClr val="accent6">
                <a:lumMod val="75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65'!$F$3:$F$21</c:f>
              <c:numCache>
                <c:formatCode>0</c:formatCode>
                <c:ptCount val="19"/>
                <c:pt idx="0">
                  <c:v>70.006968778106554</c:v>
                </c:pt>
                <c:pt idx="1">
                  <c:v>74.970519653519062</c:v>
                </c:pt>
                <c:pt idx="2">
                  <c:v>73.290214229338545</c:v>
                </c:pt>
                <c:pt idx="4">
                  <c:v>40.740416255637257</c:v>
                </c:pt>
                <c:pt idx="5">
                  <c:v>39.938270432766416</c:v>
                </c:pt>
                <c:pt idx="6">
                  <c:v>40.267074160714557</c:v>
                </c:pt>
                <c:pt idx="8">
                  <c:v>15.274028115300291</c:v>
                </c:pt>
                <c:pt idx="9">
                  <c:v>35.70478184732422</c:v>
                </c:pt>
                <c:pt idx="10">
                  <c:v>29.101515789544258</c:v>
                </c:pt>
                <c:pt idx="12">
                  <c:v>6.3536341534855918</c:v>
                </c:pt>
                <c:pt idx="13">
                  <c:v>29.332709724750298</c:v>
                </c:pt>
                <c:pt idx="14">
                  <c:v>13.259752690767215</c:v>
                </c:pt>
                <c:pt idx="16">
                  <c:v>29.560154341675766</c:v>
                </c:pt>
                <c:pt idx="17">
                  <c:v>48.624003846998932</c:v>
                </c:pt>
                <c:pt idx="18">
                  <c:v>40.215917209864472</c:v>
                </c:pt>
              </c:numCache>
            </c:numRef>
          </c:val>
          <c:extLst>
            <c:ext xmlns:c16="http://schemas.microsoft.com/office/drawing/2014/chart" uri="{C3380CC4-5D6E-409C-BE32-E72D297353CC}">
              <c16:uniqueId val="{00000003-840A-41FA-9A86-68DF8B4B18EF}"/>
            </c:ext>
          </c:extLst>
        </c:ser>
        <c:ser>
          <c:idx val="4"/>
          <c:order val="4"/>
          <c:tx>
            <c:strRef>
              <c:f>'Figur 65'!$G$2</c:f>
              <c:strCache>
                <c:ptCount val="1"/>
                <c:pt idx="0">
                  <c:v>2013-17</c:v>
                </c:pt>
              </c:strCache>
            </c:strRef>
          </c:tx>
          <c:spPr>
            <a:solidFill>
              <a:schemeClr val="accent5">
                <a:lumMod val="60000"/>
                <a:lumOff val="4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65'!$G$3:$G$21</c:f>
              <c:numCache>
                <c:formatCode>0</c:formatCode>
                <c:ptCount val="19"/>
                <c:pt idx="0">
                  <c:v>65.218880556770358</c:v>
                </c:pt>
                <c:pt idx="1">
                  <c:v>72.345319791757859</c:v>
                </c:pt>
                <c:pt idx="2">
                  <c:v>70.056823680626536</c:v>
                </c:pt>
                <c:pt idx="4">
                  <c:v>39.030406346816278</c:v>
                </c:pt>
                <c:pt idx="5">
                  <c:v>66.009594017036093</c:v>
                </c:pt>
                <c:pt idx="6">
                  <c:v>55.453752835777451</c:v>
                </c:pt>
                <c:pt idx="8">
                  <c:v>18.763092097297609</c:v>
                </c:pt>
                <c:pt idx="9">
                  <c:v>41.78672412813733</c:v>
                </c:pt>
                <c:pt idx="10">
                  <c:v>34.840014297507643</c:v>
                </c:pt>
                <c:pt idx="12">
                  <c:v>11.334448971347575</c:v>
                </c:pt>
                <c:pt idx="13">
                  <c:v>14.433859560790882</c:v>
                </c:pt>
                <c:pt idx="14">
                  <c:v>12.073444357651644</c:v>
                </c:pt>
                <c:pt idx="16">
                  <c:v>30.920790044227637</c:v>
                </c:pt>
                <c:pt idx="17">
                  <c:v>56.683045347381011</c:v>
                </c:pt>
                <c:pt idx="18">
                  <c:v>45.776111109237242</c:v>
                </c:pt>
              </c:numCache>
            </c:numRef>
          </c:val>
          <c:extLst>
            <c:ext xmlns:c16="http://schemas.microsoft.com/office/drawing/2014/chart" uri="{C3380CC4-5D6E-409C-BE32-E72D297353CC}">
              <c16:uniqueId val="{00000004-840A-41FA-9A86-68DF8B4B18EF}"/>
            </c:ext>
          </c:extLst>
        </c:ser>
        <c:ser>
          <c:idx val="5"/>
          <c:order val="5"/>
          <c:tx>
            <c:strRef>
              <c:f>'Figur 65'!$H$2</c:f>
              <c:strCache>
                <c:ptCount val="1"/>
                <c:pt idx="0">
                  <c:v>2018-22</c:v>
                </c:pt>
              </c:strCache>
            </c:strRef>
          </c:tx>
          <c:spPr>
            <a:solidFill>
              <a:schemeClr val="accent1">
                <a:lumMod val="75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65'!$H$3:$H$21</c:f>
              <c:numCache>
                <c:formatCode>0</c:formatCode>
                <c:ptCount val="19"/>
                <c:pt idx="0">
                  <c:v>95.176257515479975</c:v>
                </c:pt>
                <c:pt idx="1">
                  <c:v>84.007658380872954</c:v>
                </c:pt>
                <c:pt idx="2">
                  <c:v>88.073879151487631</c:v>
                </c:pt>
                <c:pt idx="4">
                  <c:v>33.799113560171762</c:v>
                </c:pt>
                <c:pt idx="5">
                  <c:v>51.339670299822671</c:v>
                </c:pt>
                <c:pt idx="6">
                  <c:v>46.799910369917711</c:v>
                </c:pt>
                <c:pt idx="8">
                  <c:v>23.522950749216019</c:v>
                </c:pt>
                <c:pt idx="9">
                  <c:v>71.613504184087262</c:v>
                </c:pt>
                <c:pt idx="10">
                  <c:v>53.817495727288346</c:v>
                </c:pt>
                <c:pt idx="12">
                  <c:v>9.9209726555202788</c:v>
                </c:pt>
                <c:pt idx="13">
                  <c:v>15.955360424914925</c:v>
                </c:pt>
                <c:pt idx="14">
                  <c:v>11.488715671482785</c:v>
                </c:pt>
                <c:pt idx="16">
                  <c:v>37.602598083023096</c:v>
                </c:pt>
                <c:pt idx="17">
                  <c:v>62.507581724394292</c:v>
                </c:pt>
                <c:pt idx="18">
                  <c:v>52.791865621337585</c:v>
                </c:pt>
              </c:numCache>
            </c:numRef>
          </c:val>
          <c:extLst>
            <c:ext xmlns:c16="http://schemas.microsoft.com/office/drawing/2014/chart" uri="{C3380CC4-5D6E-409C-BE32-E72D297353CC}">
              <c16:uniqueId val="{00000005-840A-41FA-9A86-68DF8B4B18EF}"/>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Andel av planterad areal med tall (procent)</a:t>
                </a:r>
              </a:p>
            </c:rich>
          </c:tx>
          <c:overlay val="0"/>
        </c:title>
        <c:numFmt formatCode="0" sourceLinked="1"/>
        <c:majorTickMark val="out"/>
        <c:minorTickMark val="none"/>
        <c:tickLblPos val="nextTo"/>
        <c:crossAx val="252956032"/>
        <c:crosses val="autoZero"/>
        <c:crossBetween val="between"/>
      </c:valAx>
    </c:plotArea>
    <c:legend>
      <c:legendPos val="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3"/>
          <c:order val="0"/>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73'!$E$3:$E$21</c15:sqref>
                  </c15:fullRef>
                </c:ext>
              </c:extLst>
              <c:f>'Figur 73'!$E$7:$E$13</c:f>
              <c:numCache>
                <c:formatCode>0.0</c:formatCode>
                <c:ptCount val="7"/>
                <c:pt idx="0">
                  <c:v>0.25590000000000002</c:v>
                </c:pt>
                <c:pt idx="1">
                  <c:v>0.39700000000000002</c:v>
                </c:pt>
                <c:pt idx="2">
                  <c:v>0.53810000000000002</c:v>
                </c:pt>
                <c:pt idx="3">
                  <c:v>0.67920000000000003</c:v>
                </c:pt>
                <c:pt idx="4">
                  <c:v>0.82030000000000003</c:v>
                </c:pt>
                <c:pt idx="5">
                  <c:v>0.96140000000000003</c:v>
                </c:pt>
                <c:pt idx="6">
                  <c:v>1.1025</c:v>
                </c:pt>
              </c:numCache>
            </c:numRef>
          </c:val>
          <c:smooth val="0"/>
          <c:extLst>
            <c:ext xmlns:c16="http://schemas.microsoft.com/office/drawing/2014/chart" uri="{C3380CC4-5D6E-409C-BE32-E72D297353CC}">
              <c16:uniqueId val="{00000000-EE0B-4BA4-A7EC-A0EC50900482}"/>
            </c:ext>
          </c:extLst>
        </c:ser>
        <c:ser>
          <c:idx val="2"/>
          <c:order val="1"/>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73'!$D$3:$D$21</c15:sqref>
                  </c15:fullRef>
                </c:ext>
              </c:extLst>
              <c:f>'Figur 73'!$D$7:$D$13</c:f>
              <c:numCache>
                <c:formatCode>0.0</c:formatCode>
                <c:ptCount val="7"/>
                <c:pt idx="0">
                  <c:v>0.26350000000000001</c:v>
                </c:pt>
                <c:pt idx="1">
                  <c:v>0.36730000000000002</c:v>
                </c:pt>
                <c:pt idx="2">
                  <c:v>0.47110000000000002</c:v>
                </c:pt>
                <c:pt idx="3">
                  <c:v>0.57489999999999997</c:v>
                </c:pt>
                <c:pt idx="4">
                  <c:v>0.67870000000000008</c:v>
                </c:pt>
                <c:pt idx="5">
                  <c:v>0.78249999999999997</c:v>
                </c:pt>
                <c:pt idx="6">
                  <c:v>0.88630000000000009</c:v>
                </c:pt>
              </c:numCache>
            </c:numRef>
          </c:val>
          <c:smooth val="0"/>
          <c:extLst>
            <c:ext xmlns:c16="http://schemas.microsoft.com/office/drawing/2014/chart" uri="{C3380CC4-5D6E-409C-BE32-E72D297353CC}">
              <c16:uniqueId val="{00000001-EE0B-4BA4-A7EC-A0EC50900482}"/>
            </c:ext>
          </c:extLst>
        </c:ser>
        <c:ser>
          <c:idx val="1"/>
          <c:order val="2"/>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73'!$C$3:$C$21</c15:sqref>
                  </c15:fullRef>
                </c:ext>
              </c:extLst>
              <c:f>'Figur 73'!$C$7:$C$13</c:f>
              <c:numCache>
                <c:formatCode>0.0</c:formatCode>
                <c:ptCount val="7"/>
                <c:pt idx="0">
                  <c:v>0.22770000000000001</c:v>
                </c:pt>
                <c:pt idx="1">
                  <c:v>0.31900000000000001</c:v>
                </c:pt>
                <c:pt idx="2">
                  <c:v>0.41030000000000005</c:v>
                </c:pt>
                <c:pt idx="3">
                  <c:v>0.50160000000000005</c:v>
                </c:pt>
                <c:pt idx="4">
                  <c:v>0.59289999999999998</c:v>
                </c:pt>
                <c:pt idx="5">
                  <c:v>0.68420000000000014</c:v>
                </c:pt>
                <c:pt idx="6">
                  <c:v>0.77550000000000008</c:v>
                </c:pt>
              </c:numCache>
            </c:numRef>
          </c:val>
          <c:smooth val="0"/>
          <c:extLst>
            <c:ext xmlns:c16="http://schemas.microsoft.com/office/drawing/2014/chart" uri="{C3380CC4-5D6E-409C-BE32-E72D297353CC}">
              <c16:uniqueId val="{00000002-EE0B-4BA4-A7EC-A0EC50900482}"/>
            </c:ext>
          </c:extLst>
        </c:ser>
        <c:ser>
          <c:idx val="0"/>
          <c:order val="3"/>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73'!$B$3:$B$21</c15:sqref>
                  </c15:fullRef>
                </c:ext>
              </c:extLst>
              <c:f>'Figur 73'!$B$7:$B$13</c:f>
              <c:numCache>
                <c:formatCode>0.0</c:formatCode>
                <c:ptCount val="7"/>
                <c:pt idx="0">
                  <c:v>0.24</c:v>
                </c:pt>
                <c:pt idx="1">
                  <c:v>0.31079999999999997</c:v>
                </c:pt>
                <c:pt idx="2">
                  <c:v>0.38159999999999999</c:v>
                </c:pt>
                <c:pt idx="3">
                  <c:v>0.45240000000000002</c:v>
                </c:pt>
                <c:pt idx="4">
                  <c:v>0.5232</c:v>
                </c:pt>
                <c:pt idx="5">
                  <c:v>0.59399999999999997</c:v>
                </c:pt>
                <c:pt idx="6">
                  <c:v>0.66479999999999995</c:v>
                </c:pt>
              </c:numCache>
            </c:numRef>
          </c:val>
          <c:smooth val="0"/>
          <c:extLst>
            <c:ext xmlns:c16="http://schemas.microsoft.com/office/drawing/2014/chart" uri="{C3380CC4-5D6E-409C-BE32-E72D297353CC}">
              <c16:uniqueId val="{00000003-EE0B-4BA4-A7EC-A0EC50900482}"/>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73'!$B$26:$B$44</c15:sqref>
                  </c15:fullRef>
                </c:ext>
              </c:extLst>
              <c:f>'Figur 73'!$B$30:$B$36</c:f>
              <c:numCache>
                <c:formatCode>0.0</c:formatCode>
                <c:ptCount val="7"/>
                <c:pt idx="0">
                  <c:v>0.25790000000000002</c:v>
                </c:pt>
                <c:pt idx="1">
                  <c:v>0.33879999999999999</c:v>
                </c:pt>
                <c:pt idx="2">
                  <c:v>0.41970000000000002</c:v>
                </c:pt>
                <c:pt idx="3">
                  <c:v>0.50060000000000004</c:v>
                </c:pt>
                <c:pt idx="4">
                  <c:v>0.58150000000000002</c:v>
                </c:pt>
                <c:pt idx="5">
                  <c:v>0.66239999999999999</c:v>
                </c:pt>
                <c:pt idx="6">
                  <c:v>0.74329999999999996</c:v>
                </c:pt>
              </c:numCache>
            </c:numRef>
          </c:val>
          <c:smooth val="0"/>
          <c:extLst>
            <c:ext xmlns:c16="http://schemas.microsoft.com/office/drawing/2014/chart" uri="{C3380CC4-5D6E-409C-BE32-E72D297353CC}">
              <c16:uniqueId val="{00000000-F7D5-4DD1-8E2E-4851D6301247}"/>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73'!$C$26:$C$44</c15:sqref>
                  </c15:fullRef>
                </c:ext>
              </c:extLst>
              <c:f>'Figur 73'!$C$30:$C$36</c:f>
              <c:numCache>
                <c:formatCode>0.0</c:formatCode>
                <c:ptCount val="7"/>
                <c:pt idx="0">
                  <c:v>0.2752</c:v>
                </c:pt>
                <c:pt idx="1">
                  <c:v>0.35020000000000001</c:v>
                </c:pt>
                <c:pt idx="2">
                  <c:v>0.42519999999999997</c:v>
                </c:pt>
                <c:pt idx="3">
                  <c:v>0.50019999999999998</c:v>
                </c:pt>
                <c:pt idx="4">
                  <c:v>0.57519999999999993</c:v>
                </c:pt>
                <c:pt idx="5">
                  <c:v>0.65019999999999989</c:v>
                </c:pt>
                <c:pt idx="6">
                  <c:v>0.72519999999999996</c:v>
                </c:pt>
              </c:numCache>
            </c:numRef>
          </c:val>
          <c:smooth val="0"/>
          <c:extLst>
            <c:ext xmlns:c16="http://schemas.microsoft.com/office/drawing/2014/chart" uri="{C3380CC4-5D6E-409C-BE32-E72D297353CC}">
              <c16:uniqueId val="{00000001-F7D5-4DD1-8E2E-4851D6301247}"/>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73'!$D$26:$D$44</c15:sqref>
                  </c15:fullRef>
                </c:ext>
              </c:extLst>
              <c:f>'Figur 73'!$D$30:$D$36</c:f>
              <c:numCache>
                <c:formatCode>0.0</c:formatCode>
                <c:ptCount val="7"/>
                <c:pt idx="0">
                  <c:v>0.16529999999999995</c:v>
                </c:pt>
                <c:pt idx="1">
                  <c:v>0.30399999999999999</c:v>
                </c:pt>
                <c:pt idx="2">
                  <c:v>0.44269999999999993</c:v>
                </c:pt>
                <c:pt idx="3">
                  <c:v>0.58139999999999992</c:v>
                </c:pt>
                <c:pt idx="4">
                  <c:v>0.72009999999999996</c:v>
                </c:pt>
                <c:pt idx="5">
                  <c:v>0.85880000000000001</c:v>
                </c:pt>
                <c:pt idx="6">
                  <c:v>0.99750000000000005</c:v>
                </c:pt>
              </c:numCache>
            </c:numRef>
          </c:val>
          <c:smooth val="0"/>
          <c:extLst>
            <c:ext xmlns:c16="http://schemas.microsoft.com/office/drawing/2014/chart" uri="{C3380CC4-5D6E-409C-BE32-E72D297353CC}">
              <c16:uniqueId val="{00000002-F7D5-4DD1-8E2E-4851D6301247}"/>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73'!$E$26:$E$44</c15:sqref>
                  </c15:fullRef>
                </c:ext>
              </c:extLst>
              <c:f>'Figur 73'!$E$30:$E$36</c:f>
              <c:numCache>
                <c:formatCode>0.0</c:formatCode>
                <c:ptCount val="7"/>
                <c:pt idx="0">
                  <c:v>0.2359</c:v>
                </c:pt>
                <c:pt idx="1">
                  <c:v>0.39870000000000005</c:v>
                </c:pt>
                <c:pt idx="2">
                  <c:v>0.5615</c:v>
                </c:pt>
                <c:pt idx="3">
                  <c:v>0.72429999999999994</c:v>
                </c:pt>
                <c:pt idx="4">
                  <c:v>0.8871</c:v>
                </c:pt>
                <c:pt idx="5">
                  <c:v>1.0499000000000001</c:v>
                </c:pt>
                <c:pt idx="6">
                  <c:v>1.2127000000000001</c:v>
                </c:pt>
              </c:numCache>
            </c:numRef>
          </c:val>
          <c:smooth val="0"/>
          <c:extLst>
            <c:ext xmlns:c16="http://schemas.microsoft.com/office/drawing/2014/chart" uri="{C3380CC4-5D6E-409C-BE32-E72D297353CC}">
              <c16:uniqueId val="{00000003-F7D5-4DD1-8E2E-4851D6301247}"/>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73'!$B$49:$B$67</c15:sqref>
                  </c15:fullRef>
                </c:ext>
              </c:extLst>
              <c:f>'Figur 73'!$B$53:$B$59</c:f>
              <c:numCache>
                <c:formatCode>0.0</c:formatCode>
                <c:ptCount val="7"/>
                <c:pt idx="0">
                  <c:v>0.25130000000000002</c:v>
                </c:pt>
                <c:pt idx="1">
                  <c:v>0.33050000000000002</c:v>
                </c:pt>
                <c:pt idx="2">
                  <c:v>0.40970000000000006</c:v>
                </c:pt>
                <c:pt idx="3">
                  <c:v>0.4889</c:v>
                </c:pt>
                <c:pt idx="4">
                  <c:v>0.56810000000000005</c:v>
                </c:pt>
                <c:pt idx="5">
                  <c:v>0.6473000000000001</c:v>
                </c:pt>
                <c:pt idx="6">
                  <c:v>0.72650000000000003</c:v>
                </c:pt>
              </c:numCache>
            </c:numRef>
          </c:val>
          <c:smooth val="0"/>
          <c:extLst>
            <c:ext xmlns:c16="http://schemas.microsoft.com/office/drawing/2014/chart" uri="{C3380CC4-5D6E-409C-BE32-E72D297353CC}">
              <c16:uniqueId val="{00000000-A68B-4415-AD16-BC0190936E6D}"/>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73'!$C$49:$C$67</c15:sqref>
                  </c15:fullRef>
                </c:ext>
              </c:extLst>
              <c:f>'Figur 73'!$C$53:$C$59</c:f>
              <c:numCache>
                <c:formatCode>0.0</c:formatCode>
                <c:ptCount val="7"/>
                <c:pt idx="0">
                  <c:v>0.24340000000000006</c:v>
                </c:pt>
                <c:pt idx="1">
                  <c:v>0.3731000000000001</c:v>
                </c:pt>
                <c:pt idx="2">
                  <c:v>0.50280000000000002</c:v>
                </c:pt>
                <c:pt idx="3">
                  <c:v>0.63250000000000006</c:v>
                </c:pt>
                <c:pt idx="4">
                  <c:v>0.7622000000000001</c:v>
                </c:pt>
                <c:pt idx="5">
                  <c:v>0.89190000000000003</c:v>
                </c:pt>
                <c:pt idx="6">
                  <c:v>1.0216000000000003</c:v>
                </c:pt>
              </c:numCache>
            </c:numRef>
          </c:val>
          <c:smooth val="0"/>
          <c:extLst>
            <c:ext xmlns:c16="http://schemas.microsoft.com/office/drawing/2014/chart" uri="{C3380CC4-5D6E-409C-BE32-E72D297353CC}">
              <c16:uniqueId val="{00000001-A68B-4415-AD16-BC0190936E6D}"/>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73'!$D$49:$D$67</c15:sqref>
                  </c15:fullRef>
                </c:ext>
              </c:extLst>
              <c:f>'Figur 73'!$D$53:$D$59</c:f>
              <c:numCache>
                <c:formatCode>0.0</c:formatCode>
                <c:ptCount val="7"/>
                <c:pt idx="0">
                  <c:v>0.12439999999999996</c:v>
                </c:pt>
                <c:pt idx="1">
                  <c:v>0.31119999999999992</c:v>
                </c:pt>
                <c:pt idx="2">
                  <c:v>0.498</c:v>
                </c:pt>
                <c:pt idx="3">
                  <c:v>0.68479999999999985</c:v>
                </c:pt>
                <c:pt idx="4">
                  <c:v>0.87159999999999993</c:v>
                </c:pt>
                <c:pt idx="5">
                  <c:v>1.0584</c:v>
                </c:pt>
                <c:pt idx="6">
                  <c:v>1.2451999999999999</c:v>
                </c:pt>
              </c:numCache>
            </c:numRef>
          </c:val>
          <c:smooth val="0"/>
          <c:extLst>
            <c:ext xmlns:c16="http://schemas.microsoft.com/office/drawing/2014/chart" uri="{C3380CC4-5D6E-409C-BE32-E72D297353CC}">
              <c16:uniqueId val="{00000002-A68B-4415-AD16-BC0190936E6D}"/>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73'!$E$49:$E$67</c15:sqref>
                  </c15:fullRef>
                </c:ext>
              </c:extLst>
              <c:f>'Figur 73'!$E$53:$E$59</c:f>
              <c:numCache>
                <c:formatCode>0.0</c:formatCode>
                <c:ptCount val="7"/>
                <c:pt idx="0">
                  <c:v>0.49940000000000001</c:v>
                </c:pt>
                <c:pt idx="1">
                  <c:v>0.64250000000000007</c:v>
                </c:pt>
                <c:pt idx="2">
                  <c:v>0.78560000000000008</c:v>
                </c:pt>
                <c:pt idx="3">
                  <c:v>0.92870000000000008</c:v>
                </c:pt>
                <c:pt idx="4">
                  <c:v>1.0718000000000001</c:v>
                </c:pt>
                <c:pt idx="5">
                  <c:v>1.2149000000000001</c:v>
                </c:pt>
                <c:pt idx="6">
                  <c:v>1.3580000000000001</c:v>
                </c:pt>
              </c:numCache>
            </c:numRef>
          </c:val>
          <c:smooth val="0"/>
          <c:extLst>
            <c:ext xmlns:c16="http://schemas.microsoft.com/office/drawing/2014/chart" uri="{C3380CC4-5D6E-409C-BE32-E72D297353CC}">
              <c16:uniqueId val="{00000003-A68B-4415-AD16-BC0190936E6D}"/>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73'!$B$72:$B$90</c15:sqref>
                  </c15:fullRef>
                </c:ext>
              </c:extLst>
              <c:f>'Figur 73'!$B$76:$B$82</c:f>
              <c:numCache>
                <c:formatCode>0.0</c:formatCode>
                <c:ptCount val="7"/>
                <c:pt idx="0">
                  <c:v>0.47240000000000004</c:v>
                </c:pt>
                <c:pt idx="1">
                  <c:v>0.54810000000000003</c:v>
                </c:pt>
                <c:pt idx="2">
                  <c:v>0.62380000000000002</c:v>
                </c:pt>
                <c:pt idx="3">
                  <c:v>0.69950000000000001</c:v>
                </c:pt>
                <c:pt idx="4">
                  <c:v>0.7752</c:v>
                </c:pt>
                <c:pt idx="5">
                  <c:v>0.85089999999999999</c:v>
                </c:pt>
                <c:pt idx="6">
                  <c:v>0.92659999999999998</c:v>
                </c:pt>
              </c:numCache>
            </c:numRef>
          </c:val>
          <c:smooth val="0"/>
          <c:extLst>
            <c:ext xmlns:c16="http://schemas.microsoft.com/office/drawing/2014/chart" uri="{C3380CC4-5D6E-409C-BE32-E72D297353CC}">
              <c16:uniqueId val="{00000000-013C-4F3F-80B0-154CB403AFB8}"/>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73'!$C$72:$C$90</c15:sqref>
                  </c15:fullRef>
                </c:ext>
              </c:extLst>
              <c:f>'Figur 73'!$C$76:$C$82</c:f>
              <c:numCache>
                <c:formatCode>0.0</c:formatCode>
                <c:ptCount val="7"/>
                <c:pt idx="0">
                  <c:v>0.38899999999999996</c:v>
                </c:pt>
                <c:pt idx="1">
                  <c:v>0.57610000000000006</c:v>
                </c:pt>
                <c:pt idx="2">
                  <c:v>0.76319999999999988</c:v>
                </c:pt>
                <c:pt idx="3">
                  <c:v>0.95029999999999992</c:v>
                </c:pt>
                <c:pt idx="4">
                  <c:v>1.1374</c:v>
                </c:pt>
                <c:pt idx="5">
                  <c:v>1.3245</c:v>
                </c:pt>
                <c:pt idx="6">
                  <c:v>1.5116000000000001</c:v>
                </c:pt>
              </c:numCache>
            </c:numRef>
          </c:val>
          <c:smooth val="0"/>
          <c:extLst>
            <c:ext xmlns:c16="http://schemas.microsoft.com/office/drawing/2014/chart" uri="{C3380CC4-5D6E-409C-BE32-E72D297353CC}">
              <c16:uniqueId val="{00000001-013C-4F3F-80B0-154CB403AFB8}"/>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73'!$D$72:$D$90</c15:sqref>
                  </c15:fullRef>
                </c:ext>
              </c:extLst>
              <c:f>'Figur 73'!$D$76:$D$82</c:f>
              <c:numCache>
                <c:formatCode>0.0</c:formatCode>
                <c:ptCount val="7"/>
                <c:pt idx="0">
                  <c:v>0.38190000000000002</c:v>
                </c:pt>
                <c:pt idx="1">
                  <c:v>0.6089</c:v>
                </c:pt>
                <c:pt idx="2">
                  <c:v>0.83590000000000009</c:v>
                </c:pt>
                <c:pt idx="3">
                  <c:v>1.0629</c:v>
                </c:pt>
                <c:pt idx="4">
                  <c:v>1.2899</c:v>
                </c:pt>
                <c:pt idx="5">
                  <c:v>1.5169000000000001</c:v>
                </c:pt>
                <c:pt idx="6">
                  <c:v>1.7439</c:v>
                </c:pt>
              </c:numCache>
            </c:numRef>
          </c:val>
          <c:smooth val="0"/>
          <c:extLst>
            <c:ext xmlns:c16="http://schemas.microsoft.com/office/drawing/2014/chart" uri="{C3380CC4-5D6E-409C-BE32-E72D297353CC}">
              <c16:uniqueId val="{00000002-013C-4F3F-80B0-154CB403AFB8}"/>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73'!$E$72:$E$90</c15:sqref>
                  </c15:fullRef>
                </c:ext>
              </c:extLst>
              <c:f>'Figur 73'!$E$76:$E$82</c:f>
              <c:numCache>
                <c:formatCode>0.0</c:formatCode>
                <c:ptCount val="7"/>
                <c:pt idx="0">
                  <c:v>0.3296</c:v>
                </c:pt>
                <c:pt idx="1">
                  <c:v>0.61580000000000001</c:v>
                </c:pt>
                <c:pt idx="2">
                  <c:v>0.90200000000000002</c:v>
                </c:pt>
                <c:pt idx="3">
                  <c:v>1.1882000000000001</c:v>
                </c:pt>
                <c:pt idx="4">
                  <c:v>1.4744000000000002</c:v>
                </c:pt>
                <c:pt idx="5">
                  <c:v>1.7606000000000002</c:v>
                </c:pt>
                <c:pt idx="6">
                  <c:v>2.0468000000000002</c:v>
                </c:pt>
              </c:numCache>
            </c:numRef>
          </c:val>
          <c:smooth val="0"/>
          <c:extLst>
            <c:ext xmlns:c16="http://schemas.microsoft.com/office/drawing/2014/chart" uri="{C3380CC4-5D6E-409C-BE32-E72D297353CC}">
              <c16:uniqueId val="{00000003-013C-4F3F-80B0-154CB403AFB8}"/>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115'!$C$2</c:f>
              <c:strCache>
                <c:ptCount val="1"/>
                <c:pt idx="0">
                  <c:v>2005</c:v>
                </c:pt>
              </c:strCache>
            </c:strRef>
          </c:tx>
          <c:spPr>
            <a:solidFill>
              <a:schemeClr val="accent6">
                <a:lumMod val="60000"/>
                <a:lumOff val="40000"/>
              </a:schemeClr>
            </a:solidFill>
          </c:spPr>
          <c:invertIfNegative val="0"/>
          <c:cat>
            <c:multiLvlStrRef>
              <c:f>'Figur 115'!$A$3:$B$21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115'!$C$3:$C$21</c:f>
              <c:numCache>
                <c:formatCode>0</c:formatCode>
                <c:ptCount val="19"/>
                <c:pt idx="0">
                  <c:v>103.11901342728491</c:v>
                </c:pt>
                <c:pt idx="1">
                  <c:v>97.94145016495915</c:v>
                </c:pt>
                <c:pt idx="2">
                  <c:v>100.08310413128578</c:v>
                </c:pt>
                <c:pt idx="4">
                  <c:v>110.73389353716487</c:v>
                </c:pt>
                <c:pt idx="5">
                  <c:v>115.59278051057105</c:v>
                </c:pt>
                <c:pt idx="6">
                  <c:v>113.35204630341703</c:v>
                </c:pt>
                <c:pt idx="8">
                  <c:v>94.506967819758387</c:v>
                </c:pt>
                <c:pt idx="9">
                  <c:v>96.468734932895714</c:v>
                </c:pt>
                <c:pt idx="10">
                  <c:v>95.378257464967191</c:v>
                </c:pt>
                <c:pt idx="12">
                  <c:v>81.019212888355042</c:v>
                </c:pt>
                <c:pt idx="13">
                  <c:v>85.296478082850385</c:v>
                </c:pt>
                <c:pt idx="14">
                  <c:v>81.839297697010736</c:v>
                </c:pt>
                <c:pt idx="16">
                  <c:v>91.794241206439182</c:v>
                </c:pt>
                <c:pt idx="17">
                  <c:v>100.25340111721816</c:v>
                </c:pt>
                <c:pt idx="18">
                  <c:v>95.153315531243734</c:v>
                </c:pt>
              </c:numCache>
            </c:numRef>
          </c:val>
          <c:extLst>
            <c:ext xmlns:c16="http://schemas.microsoft.com/office/drawing/2014/chart" uri="{C3380CC4-5D6E-409C-BE32-E72D297353CC}">
              <c16:uniqueId val="{00000000-2981-4845-9589-1908622081A4}"/>
            </c:ext>
          </c:extLst>
        </c:ser>
        <c:ser>
          <c:idx val="1"/>
          <c:order val="1"/>
          <c:tx>
            <c:strRef>
              <c:f>'Figur 115'!$D$2</c:f>
              <c:strCache>
                <c:ptCount val="1"/>
                <c:pt idx="0">
                  <c:v>2018</c:v>
                </c:pt>
              </c:strCache>
            </c:strRef>
          </c:tx>
          <c:spPr>
            <a:solidFill>
              <a:schemeClr val="accent6">
                <a:lumMod val="75000"/>
              </a:schemeClr>
            </a:solidFill>
          </c:spPr>
          <c:invertIfNegative val="0"/>
          <c:cat>
            <c:multiLvlStrRef>
              <c:f>'Figur 115'!$A$3:$B$21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115'!$D$3:$D$21</c:f>
              <c:numCache>
                <c:formatCode>0</c:formatCode>
                <c:ptCount val="19"/>
                <c:pt idx="0">
                  <c:v>105.19052213782516</c:v>
                </c:pt>
                <c:pt idx="1">
                  <c:v>97.063335931586167</c:v>
                </c:pt>
                <c:pt idx="2">
                  <c:v>100.75160408995289</c:v>
                </c:pt>
                <c:pt idx="4">
                  <c:v>112.36758018926443</c:v>
                </c:pt>
                <c:pt idx="5">
                  <c:v>116.87134512558866</c:v>
                </c:pt>
                <c:pt idx="6">
                  <c:v>114.71964944721257</c:v>
                </c:pt>
                <c:pt idx="8">
                  <c:v>88.106099253690999</c:v>
                </c:pt>
                <c:pt idx="9">
                  <c:v>89.071006116463977</c:v>
                </c:pt>
                <c:pt idx="10">
                  <c:v>88.528083673835894</c:v>
                </c:pt>
                <c:pt idx="12">
                  <c:v>73.303760306644648</c:v>
                </c:pt>
                <c:pt idx="13">
                  <c:v>75.726746685566653</c:v>
                </c:pt>
                <c:pt idx="14">
                  <c:v>73.748619673250857</c:v>
                </c:pt>
                <c:pt idx="16">
                  <c:v>86.877712568891312</c:v>
                </c:pt>
                <c:pt idx="17">
                  <c:v>96.663989718849137</c:v>
                </c:pt>
                <c:pt idx="18">
                  <c:v>90.723551749756567</c:v>
                </c:pt>
              </c:numCache>
            </c:numRef>
          </c:val>
          <c:extLst>
            <c:ext xmlns:c16="http://schemas.microsoft.com/office/drawing/2014/chart" uri="{C3380CC4-5D6E-409C-BE32-E72D297353CC}">
              <c16:uniqueId val="{00000001-2981-4845-9589-1908622081A4}"/>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Tillväxt/Bonitet (Procent)</a:t>
                </a:r>
              </a:p>
            </c:rich>
          </c:tx>
          <c:overlay val="0"/>
        </c:title>
        <c:numFmt formatCode="0" sourceLinked="0"/>
        <c:majorTickMark val="out"/>
        <c:minorTickMark val="none"/>
        <c:tickLblPos val="nextTo"/>
        <c:crossAx val="252956032"/>
        <c:crosses val="autoZero"/>
        <c:crossBetween val="between"/>
      </c:valAx>
    </c:plotArea>
    <c:legend>
      <c:legendPos val="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6'!$G$2</c:f>
              <c:strCache>
                <c:ptCount val="1"/>
                <c:pt idx="0">
                  <c:v>Areal ha</c:v>
                </c:pt>
              </c:strCache>
            </c:strRef>
          </c:tx>
          <c:spPr>
            <a:solidFill>
              <a:schemeClr val="accent6">
                <a:lumMod val="75000"/>
              </a:schemeClr>
            </a:solidFill>
            <a:ln>
              <a:noFill/>
            </a:ln>
            <a:effectLst/>
          </c:spPr>
          <c:invertIfNegative val="0"/>
          <c:cat>
            <c:strRef>
              <c:f>'Figur 6'!$F$3:$F$10</c:f>
              <c:strCache>
                <c:ptCount val="8"/>
                <c:pt idx="0">
                  <c:v>0-20</c:v>
                </c:pt>
                <c:pt idx="1">
                  <c:v>21-40</c:v>
                </c:pt>
                <c:pt idx="2">
                  <c:v>41-60</c:v>
                </c:pt>
                <c:pt idx="3">
                  <c:v>61-80</c:v>
                </c:pt>
                <c:pt idx="4">
                  <c:v>81-100</c:v>
                </c:pt>
                <c:pt idx="5">
                  <c:v>101-120</c:v>
                </c:pt>
                <c:pt idx="6">
                  <c:v>121-160</c:v>
                </c:pt>
                <c:pt idx="7">
                  <c:v>161+</c:v>
                </c:pt>
              </c:strCache>
            </c:strRef>
          </c:cat>
          <c:val>
            <c:numRef>
              <c:f>'Figur 6'!$G$3:$G$10</c:f>
              <c:numCache>
                <c:formatCode>0</c:formatCode>
                <c:ptCount val="8"/>
                <c:pt idx="0">
                  <c:v>23.694646958586301</c:v>
                </c:pt>
                <c:pt idx="1">
                  <c:v>22.083972583859602</c:v>
                </c:pt>
                <c:pt idx="2">
                  <c:v>21.6776471012302</c:v>
                </c:pt>
                <c:pt idx="3">
                  <c:v>11.928453412023201</c:v>
                </c:pt>
                <c:pt idx="4">
                  <c:v>5.9332064727648399</c:v>
                </c:pt>
                <c:pt idx="5">
                  <c:v>4.7540870988049599</c:v>
                </c:pt>
                <c:pt idx="6">
                  <c:v>7.2174233046305698</c:v>
                </c:pt>
                <c:pt idx="7">
                  <c:v>2.7105630681003099</c:v>
                </c:pt>
              </c:numCache>
            </c:numRef>
          </c:val>
          <c:extLst>
            <c:ext xmlns:c16="http://schemas.microsoft.com/office/drawing/2014/chart" uri="{C3380CC4-5D6E-409C-BE32-E72D297353CC}">
              <c16:uniqueId val="{00000000-0E8F-4066-9C07-B788C9AD8F7C}"/>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plotArea>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117-118'!$O$4</c:f>
              <c:strCache>
                <c:ptCount val="1"/>
                <c:pt idx="0">
                  <c:v>Enskilda</c:v>
                </c:pt>
              </c:strCache>
            </c:strRef>
          </c:tx>
          <c:spPr>
            <a:ln w="28575" cap="rnd">
              <a:solidFill>
                <a:schemeClr val="accent1"/>
              </a:solidFill>
              <a:round/>
            </a:ln>
            <a:effectLst/>
          </c:spPr>
          <c:marker>
            <c:symbol val="none"/>
          </c:marker>
          <c:val>
            <c:numRef>
              <c:f>'Figur 117-118'!$O$5:$O$30</c:f>
              <c:numCache>
                <c:formatCode>0</c:formatCode>
                <c:ptCount val="26"/>
                <c:pt idx="0">
                  <c:v>78.499784309027547</c:v>
                </c:pt>
                <c:pt idx="1">
                  <c:v>74.606601629476913</c:v>
                </c:pt>
                <c:pt idx="2">
                  <c:v>76.578511259966561</c:v>
                </c:pt>
                <c:pt idx="3">
                  <c:v>82.812930800862389</c:v>
                </c:pt>
                <c:pt idx="4">
                  <c:v>77.989915951566289</c:v>
                </c:pt>
                <c:pt idx="5">
                  <c:v>71.768458568294378</c:v>
                </c:pt>
                <c:pt idx="6">
                  <c:v>79.28761727940072</c:v>
                </c:pt>
                <c:pt idx="7">
                  <c:v>70.068147186714825</c:v>
                </c:pt>
                <c:pt idx="8">
                  <c:v>66.905616468930859</c:v>
                </c:pt>
                <c:pt idx="9">
                  <c:v>71.849809831162943</c:v>
                </c:pt>
                <c:pt idx="10">
                  <c:v>78.672841633152714</c:v>
                </c:pt>
                <c:pt idx="11">
                  <c:v>83.125993406936161</c:v>
                </c:pt>
                <c:pt idx="12">
                  <c:v>93.822765645171586</c:v>
                </c:pt>
                <c:pt idx="13">
                  <c:v>89.967369942113123</c:v>
                </c:pt>
                <c:pt idx="14">
                  <c:v>76.858920309546392</c:v>
                </c:pt>
                <c:pt idx="15">
                  <c:v>69.166394049836953</c:v>
                </c:pt>
                <c:pt idx="16">
                  <c:v>58.120812859931291</c:v>
                </c:pt>
                <c:pt idx="17">
                  <c:v>53.267785874749109</c:v>
                </c:pt>
                <c:pt idx="18">
                  <c:v>52.210847949637454</c:v>
                </c:pt>
                <c:pt idx="19">
                  <c:v>60.553686024209654</c:v>
                </c:pt>
                <c:pt idx="20">
                  <c:v>60.791881099469727</c:v>
                </c:pt>
                <c:pt idx="21">
                  <c:v>64.597187132570738</c:v>
                </c:pt>
                <c:pt idx="22">
                  <c:v>54.403009615095023</c:v>
                </c:pt>
                <c:pt idx="23">
                  <c:v>59.977093932704697</c:v>
                </c:pt>
                <c:pt idx="24">
                  <c:v>60.704805284119459</c:v>
                </c:pt>
                <c:pt idx="25">
                  <c:v>67.012575990752936</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A3B6-4622-AC89-55D0E6D08691}"/>
            </c:ext>
          </c:extLst>
        </c:ser>
        <c:ser>
          <c:idx val="1"/>
          <c:order val="1"/>
          <c:tx>
            <c:strRef>
              <c:f>'Figur 117-118'!$P$4</c:f>
              <c:strCache>
                <c:ptCount val="1"/>
                <c:pt idx="0">
                  <c:v>Övriga</c:v>
                </c:pt>
              </c:strCache>
            </c:strRef>
          </c:tx>
          <c:spPr>
            <a:ln w="28575" cap="rnd">
              <a:solidFill>
                <a:schemeClr val="accent2"/>
              </a:solidFill>
              <a:round/>
            </a:ln>
            <a:effectLst/>
          </c:spPr>
          <c:marker>
            <c:symbol val="none"/>
          </c:marker>
          <c:val>
            <c:numRef>
              <c:f>'Figur 117-118'!$P$5:$P$30</c:f>
              <c:numCache>
                <c:formatCode>0</c:formatCode>
                <c:ptCount val="26"/>
                <c:pt idx="0">
                  <c:v>80.80368736437093</c:v>
                </c:pt>
                <c:pt idx="1">
                  <c:v>81.168697114399308</c:v>
                </c:pt>
                <c:pt idx="2">
                  <c:v>76.718002026440686</c:v>
                </c:pt>
                <c:pt idx="3">
                  <c:v>74.192078680195493</c:v>
                </c:pt>
                <c:pt idx="4">
                  <c:v>78.664823727576874</c:v>
                </c:pt>
                <c:pt idx="5">
                  <c:v>77.147956464598266</c:v>
                </c:pt>
                <c:pt idx="6">
                  <c:v>70.102472524642096</c:v>
                </c:pt>
                <c:pt idx="7">
                  <c:v>79.187099142877059</c:v>
                </c:pt>
                <c:pt idx="8">
                  <c:v>89.039628254953158</c:v>
                </c:pt>
                <c:pt idx="9">
                  <c:v>85.965493962668802</c:v>
                </c:pt>
                <c:pt idx="10">
                  <c:v>79.19553546382862</c:v>
                </c:pt>
                <c:pt idx="11">
                  <c:v>84.24875748205821</c:v>
                </c:pt>
                <c:pt idx="12">
                  <c:v>75.871284451924907</c:v>
                </c:pt>
                <c:pt idx="13">
                  <c:v>66.785250580411542</c:v>
                </c:pt>
                <c:pt idx="14">
                  <c:v>61.1328470688549</c:v>
                </c:pt>
                <c:pt idx="15">
                  <c:v>68.824867949625542</c:v>
                </c:pt>
                <c:pt idx="16">
                  <c:v>63.989335931582211</c:v>
                </c:pt>
                <c:pt idx="17">
                  <c:v>64.802670324832917</c:v>
                </c:pt>
                <c:pt idx="18">
                  <c:v>62.987344547220744</c:v>
                </c:pt>
                <c:pt idx="19">
                  <c:v>67.54915231600323</c:v>
                </c:pt>
                <c:pt idx="20">
                  <c:v>59.979365710712109</c:v>
                </c:pt>
                <c:pt idx="21">
                  <c:v>55.869237144091578</c:v>
                </c:pt>
                <c:pt idx="22">
                  <c:v>48.997209172650329</c:v>
                </c:pt>
                <c:pt idx="23">
                  <c:v>52.215432274468974</c:v>
                </c:pt>
                <c:pt idx="24">
                  <c:v>47.982616863016091</c:v>
                </c:pt>
                <c:pt idx="25">
                  <c:v>52.608954594508376</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A3B6-4622-AC89-55D0E6D08691}"/>
            </c:ext>
          </c:extLst>
        </c:ser>
        <c:ser>
          <c:idx val="2"/>
          <c:order val="2"/>
          <c:tx>
            <c:strRef>
              <c:f>'Figur 117-118'!$Q$4</c:f>
              <c:strCache>
                <c:ptCount val="1"/>
                <c:pt idx="0">
                  <c:v>Alla</c:v>
                </c:pt>
              </c:strCache>
            </c:strRef>
          </c:tx>
          <c:spPr>
            <a:ln w="28575" cap="rnd">
              <a:solidFill>
                <a:schemeClr val="accent3"/>
              </a:solidFill>
              <a:round/>
            </a:ln>
            <a:effectLst/>
          </c:spPr>
          <c:marker>
            <c:symbol val="none"/>
          </c:marker>
          <c:val>
            <c:numRef>
              <c:f>'Figur 117-118'!$Q$5:$Q$30</c:f>
              <c:numCache>
                <c:formatCode>0</c:formatCode>
                <c:ptCount val="26"/>
                <c:pt idx="0">
                  <c:v>79.690555207820481</c:v>
                </c:pt>
                <c:pt idx="1">
                  <c:v>78.092143795037515</c:v>
                </c:pt>
                <c:pt idx="2">
                  <c:v>76.652998326728422</c:v>
                </c:pt>
                <c:pt idx="3">
                  <c:v>78.140353107701017</c:v>
                </c:pt>
                <c:pt idx="4">
                  <c:v>78.360253836542924</c:v>
                </c:pt>
                <c:pt idx="5">
                  <c:v>74.682356039393753</c:v>
                </c:pt>
                <c:pt idx="6">
                  <c:v>74.218748887644068</c:v>
                </c:pt>
                <c:pt idx="7">
                  <c:v>74.944964420043021</c:v>
                </c:pt>
                <c:pt idx="8">
                  <c:v>78.762388717834455</c:v>
                </c:pt>
                <c:pt idx="9">
                  <c:v>79.472791298590792</c:v>
                </c:pt>
                <c:pt idx="10">
                  <c:v>78.959200691141547</c:v>
                </c:pt>
                <c:pt idx="11">
                  <c:v>83.736156750507206</c:v>
                </c:pt>
                <c:pt idx="12">
                  <c:v>83.863515347326583</c:v>
                </c:pt>
                <c:pt idx="13">
                  <c:v>76.930971216036781</c:v>
                </c:pt>
                <c:pt idx="14">
                  <c:v>68.114157478403953</c:v>
                </c:pt>
                <c:pt idx="15">
                  <c:v>68.9773412717296</c:v>
                </c:pt>
                <c:pt idx="16">
                  <c:v>61.334499727796697</c:v>
                </c:pt>
                <c:pt idx="17">
                  <c:v>59.5210277320488</c:v>
                </c:pt>
                <c:pt idx="18">
                  <c:v>57.864254937291136</c:v>
                </c:pt>
                <c:pt idx="19">
                  <c:v>64.219338168798842</c:v>
                </c:pt>
                <c:pt idx="20">
                  <c:v>60.36705984789257</c:v>
                </c:pt>
                <c:pt idx="21">
                  <c:v>59.978561539924115</c:v>
                </c:pt>
                <c:pt idx="22">
                  <c:v>51.51261728460107</c:v>
                </c:pt>
                <c:pt idx="23">
                  <c:v>55.760853907225268</c:v>
                </c:pt>
                <c:pt idx="24">
                  <c:v>53.656097458962712</c:v>
                </c:pt>
                <c:pt idx="25">
                  <c:v>59.0018338637054</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A3B6-4622-AC89-55D0E6D08691}"/>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117-118'!$I$4</c:f>
              <c:strCache>
                <c:ptCount val="1"/>
                <c:pt idx="0">
                  <c:v>Enskilda</c:v>
                </c:pt>
              </c:strCache>
            </c:strRef>
          </c:tx>
          <c:spPr>
            <a:ln w="28575" cap="rnd">
              <a:solidFill>
                <a:schemeClr val="accent1"/>
              </a:solidFill>
              <a:round/>
            </a:ln>
            <a:effectLst/>
          </c:spPr>
          <c:marker>
            <c:symbol val="none"/>
          </c:marker>
          <c:val>
            <c:numRef>
              <c:f>'Figur 117-118'!$I$5:$I$30</c:f>
              <c:numCache>
                <c:formatCode>0</c:formatCode>
                <c:ptCount val="26"/>
                <c:pt idx="0">
                  <c:v>51.914910706540887</c:v>
                </c:pt>
                <c:pt idx="1">
                  <c:v>67.185295785616418</c:v>
                </c:pt>
                <c:pt idx="2">
                  <c:v>78.379175689161173</c:v>
                </c:pt>
                <c:pt idx="3">
                  <c:v>72.184024184659705</c:v>
                </c:pt>
                <c:pt idx="4">
                  <c:v>64.692350238144655</c:v>
                </c:pt>
                <c:pt idx="5">
                  <c:v>58.101301526163837</c:v>
                </c:pt>
                <c:pt idx="6">
                  <c:v>46.10158807141255</c:v>
                </c:pt>
                <c:pt idx="7">
                  <c:v>56.359823605974256</c:v>
                </c:pt>
                <c:pt idx="8">
                  <c:v>56.327300531084276</c:v>
                </c:pt>
                <c:pt idx="9">
                  <c:v>68.166766301951725</c:v>
                </c:pt>
                <c:pt idx="10">
                  <c:v>68.748476087527749</c:v>
                </c:pt>
                <c:pt idx="11">
                  <c:v>70.485680009415859</c:v>
                </c:pt>
                <c:pt idx="12">
                  <c:v>66.482977851153876</c:v>
                </c:pt>
                <c:pt idx="13">
                  <c:v>70.958311438167598</c:v>
                </c:pt>
                <c:pt idx="14">
                  <c:v>70.939475510679586</c:v>
                </c:pt>
                <c:pt idx="15">
                  <c:v>69.237398533425633</c:v>
                </c:pt>
                <c:pt idx="16">
                  <c:v>75.0515454889008</c:v>
                </c:pt>
                <c:pt idx="17">
                  <c:v>65.719799420954061</c:v>
                </c:pt>
                <c:pt idx="18">
                  <c:v>60.099285719983364</c:v>
                </c:pt>
                <c:pt idx="19">
                  <c:v>52.152602540425043</c:v>
                </c:pt>
                <c:pt idx="20">
                  <c:v>54.277395492310568</c:v>
                </c:pt>
                <c:pt idx="21">
                  <c:v>46.92187357443737</c:v>
                </c:pt>
                <c:pt idx="22">
                  <c:v>50.564242929709394</c:v>
                </c:pt>
                <c:pt idx="23">
                  <c:v>58.529827972463067</c:v>
                </c:pt>
                <c:pt idx="24">
                  <c:v>55.764868381909061</c:v>
                </c:pt>
                <c:pt idx="25">
                  <c:v>66.079264984495893</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1EF9-418B-A1EF-CD06A99222BB}"/>
            </c:ext>
          </c:extLst>
        </c:ser>
        <c:ser>
          <c:idx val="1"/>
          <c:order val="1"/>
          <c:tx>
            <c:strRef>
              <c:f>'Figur 117-118'!$J$4</c:f>
              <c:strCache>
                <c:ptCount val="1"/>
                <c:pt idx="0">
                  <c:v>Övriga</c:v>
                </c:pt>
              </c:strCache>
            </c:strRef>
          </c:tx>
          <c:spPr>
            <a:ln w="28575" cap="rnd">
              <a:solidFill>
                <a:schemeClr val="accent2"/>
              </a:solidFill>
              <a:round/>
            </a:ln>
            <a:effectLst/>
          </c:spPr>
          <c:marker>
            <c:symbol val="none"/>
          </c:marker>
          <c:val>
            <c:numRef>
              <c:f>'Figur 117-118'!$J$5:$J$30</c:f>
              <c:numCache>
                <c:formatCode>0</c:formatCode>
                <c:ptCount val="26"/>
                <c:pt idx="0">
                  <c:v>58.324616538460539</c:v>
                </c:pt>
                <c:pt idx="1">
                  <c:v>65.92765044790309</c:v>
                </c:pt>
                <c:pt idx="2">
                  <c:v>64.957290859419857</c:v>
                </c:pt>
                <c:pt idx="3">
                  <c:v>63.32140593170773</c:v>
                </c:pt>
                <c:pt idx="4">
                  <c:v>58.886672282816562</c:v>
                </c:pt>
                <c:pt idx="5">
                  <c:v>59.785208215265506</c:v>
                </c:pt>
                <c:pt idx="6">
                  <c:v>55.465048779172989</c:v>
                </c:pt>
                <c:pt idx="7">
                  <c:v>61.819560469120724</c:v>
                </c:pt>
                <c:pt idx="8">
                  <c:v>63.206974998970878</c:v>
                </c:pt>
                <c:pt idx="9">
                  <c:v>75.452204147855284</c:v>
                </c:pt>
                <c:pt idx="10">
                  <c:v>77.184884351378443</c:v>
                </c:pt>
                <c:pt idx="11">
                  <c:v>78.668279230473587</c:v>
                </c:pt>
                <c:pt idx="12">
                  <c:v>64.757592887665865</c:v>
                </c:pt>
                <c:pt idx="13">
                  <c:v>63.945443283412317</c:v>
                </c:pt>
                <c:pt idx="14">
                  <c:v>52.510448013759891</c:v>
                </c:pt>
                <c:pt idx="15">
                  <c:v>44.882112232511709</c:v>
                </c:pt>
                <c:pt idx="16">
                  <c:v>34.004865033289342</c:v>
                </c:pt>
                <c:pt idx="17">
                  <c:v>38.982148716065971</c:v>
                </c:pt>
                <c:pt idx="18">
                  <c:v>40.768514677135336</c:v>
                </c:pt>
                <c:pt idx="19">
                  <c:v>47.769504168719074</c:v>
                </c:pt>
                <c:pt idx="20">
                  <c:v>45.557303804183356</c:v>
                </c:pt>
                <c:pt idx="21">
                  <c:v>43.464328537976812</c:v>
                </c:pt>
                <c:pt idx="22">
                  <c:v>47.082139536195221</c:v>
                </c:pt>
                <c:pt idx="23">
                  <c:v>45.447194266666045</c:v>
                </c:pt>
                <c:pt idx="24">
                  <c:v>49.644237794707571</c:v>
                </c:pt>
                <c:pt idx="25">
                  <c:v>57.25562489936322</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1EF9-418B-A1EF-CD06A99222BB}"/>
            </c:ext>
          </c:extLst>
        </c:ser>
        <c:ser>
          <c:idx val="2"/>
          <c:order val="2"/>
          <c:tx>
            <c:strRef>
              <c:f>'Figur 117-118'!$K$4</c:f>
              <c:strCache>
                <c:ptCount val="1"/>
                <c:pt idx="0">
                  <c:v>Alla</c:v>
                </c:pt>
              </c:strCache>
            </c:strRef>
          </c:tx>
          <c:spPr>
            <a:ln w="28575" cap="rnd">
              <a:solidFill>
                <a:schemeClr val="accent3"/>
              </a:solidFill>
              <a:round/>
            </a:ln>
            <a:effectLst/>
          </c:spPr>
          <c:marker>
            <c:symbol val="none"/>
          </c:marker>
          <c:val>
            <c:numRef>
              <c:f>'Figur 117-118'!$K$5:$K$30</c:f>
              <c:numCache>
                <c:formatCode>0</c:formatCode>
                <c:ptCount val="26"/>
                <c:pt idx="0">
                  <c:v>55.572303515175946</c:v>
                </c:pt>
                <c:pt idx="1">
                  <c:v>66.457640263253296</c:v>
                </c:pt>
                <c:pt idx="2">
                  <c:v>70.590772340999791</c:v>
                </c:pt>
                <c:pt idx="3">
                  <c:v>67.108129373378333</c:v>
                </c:pt>
                <c:pt idx="4">
                  <c:v>61.417203014485132</c:v>
                </c:pt>
                <c:pt idx="5">
                  <c:v>59.048744624153052</c:v>
                </c:pt>
                <c:pt idx="6">
                  <c:v>51.2868993627593</c:v>
                </c:pt>
                <c:pt idx="7">
                  <c:v>59.386438393883431</c:v>
                </c:pt>
                <c:pt idx="8">
                  <c:v>60.190351289166721</c:v>
                </c:pt>
                <c:pt idx="9">
                  <c:v>72.25803065566366</c:v>
                </c:pt>
                <c:pt idx="10">
                  <c:v>73.541221847235846</c:v>
                </c:pt>
                <c:pt idx="11">
                  <c:v>75.166754680600675</c:v>
                </c:pt>
                <c:pt idx="12">
                  <c:v>65.498430749527543</c:v>
                </c:pt>
                <c:pt idx="13">
                  <c:v>66.947282414599869</c:v>
                </c:pt>
                <c:pt idx="14">
                  <c:v>60.670108712463609</c:v>
                </c:pt>
                <c:pt idx="15">
                  <c:v>55.802242347350898</c:v>
                </c:pt>
                <c:pt idx="16">
                  <c:v>52.444964330586629</c:v>
                </c:pt>
                <c:pt idx="17">
                  <c:v>50.798250561776193</c:v>
                </c:pt>
                <c:pt idx="18">
                  <c:v>49.308867152777154</c:v>
                </c:pt>
                <c:pt idx="19">
                  <c:v>49.672406804583588</c:v>
                </c:pt>
                <c:pt idx="20">
                  <c:v>49.347640368163503</c:v>
                </c:pt>
                <c:pt idx="21">
                  <c:v>44.984076920573841</c:v>
                </c:pt>
                <c:pt idx="22">
                  <c:v>48.659447943043041</c:v>
                </c:pt>
                <c:pt idx="23">
                  <c:v>51.524294337799859</c:v>
                </c:pt>
                <c:pt idx="24">
                  <c:v>52.524014600345545</c:v>
                </c:pt>
                <c:pt idx="25">
                  <c:v>61.371817408015218</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1EF9-418B-A1EF-CD06A99222BB}"/>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117-118'!$C$4</c:f>
              <c:strCache>
                <c:ptCount val="1"/>
                <c:pt idx="0">
                  <c:v>Enskilda</c:v>
                </c:pt>
              </c:strCache>
            </c:strRef>
          </c:tx>
          <c:spPr>
            <a:ln w="28575" cap="rnd">
              <a:solidFill>
                <a:schemeClr val="accent1"/>
              </a:solidFill>
              <a:round/>
            </a:ln>
            <a:effectLst/>
          </c:spPr>
          <c:marker>
            <c:symbol val="none"/>
          </c:marker>
          <c:val>
            <c:numRef>
              <c:f>'Figur 117-118'!$C$5:$C$30</c:f>
              <c:numCache>
                <c:formatCode>0</c:formatCode>
                <c:ptCount val="26"/>
                <c:pt idx="0">
                  <c:v>71.75829344103316</c:v>
                </c:pt>
                <c:pt idx="1">
                  <c:v>73.169352097181616</c:v>
                </c:pt>
                <c:pt idx="2">
                  <c:v>75.673662482957411</c:v>
                </c:pt>
                <c:pt idx="3">
                  <c:v>73.834734976217234</c:v>
                </c:pt>
                <c:pt idx="4">
                  <c:v>69.619430098708605</c:v>
                </c:pt>
                <c:pt idx="5">
                  <c:v>66.859079508334403</c:v>
                </c:pt>
                <c:pt idx="6">
                  <c:v>64.765206402139967</c:v>
                </c:pt>
                <c:pt idx="7">
                  <c:v>63.223092094206294</c:v>
                </c:pt>
                <c:pt idx="8">
                  <c:v>64.278432323924022</c:v>
                </c:pt>
                <c:pt idx="9">
                  <c:v>63.061398009093118</c:v>
                </c:pt>
                <c:pt idx="10">
                  <c:v>62.344394634489674</c:v>
                </c:pt>
                <c:pt idx="11">
                  <c:v>64.125722969486318</c:v>
                </c:pt>
                <c:pt idx="12">
                  <c:v>65.182912665818122</c:v>
                </c:pt>
                <c:pt idx="13">
                  <c:v>65.053898268325199</c:v>
                </c:pt>
                <c:pt idx="14">
                  <c:v>66.26320868381103</c:v>
                </c:pt>
                <c:pt idx="15">
                  <c:v>69.471663093733071</c:v>
                </c:pt>
                <c:pt idx="16">
                  <c:v>71.183074709683765</c:v>
                </c:pt>
                <c:pt idx="17">
                  <c:v>67.091163373125042</c:v>
                </c:pt>
                <c:pt idx="18">
                  <c:v>65.729982176516629</c:v>
                </c:pt>
                <c:pt idx="19">
                  <c:v>66.871308696123847</c:v>
                </c:pt>
                <c:pt idx="20">
                  <c:v>65.808966413927266</c:v>
                </c:pt>
                <c:pt idx="21">
                  <c:v>64.001731553664428</c:v>
                </c:pt>
                <c:pt idx="22">
                  <c:v>68.413086644440611</c:v>
                </c:pt>
                <c:pt idx="23">
                  <c:v>76.713359452824648</c:v>
                </c:pt>
                <c:pt idx="24">
                  <c:v>77.331509859384596</c:v>
                </c:pt>
                <c:pt idx="25">
                  <c:v>83.18270267463808</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CBA5-48CF-9B99-68F4DF8DCCDF}"/>
            </c:ext>
          </c:extLst>
        </c:ser>
        <c:ser>
          <c:idx val="1"/>
          <c:order val="1"/>
          <c:tx>
            <c:strRef>
              <c:f>'Figur 117-118'!$D$4</c:f>
              <c:strCache>
                <c:ptCount val="1"/>
                <c:pt idx="0">
                  <c:v>Övriga</c:v>
                </c:pt>
              </c:strCache>
            </c:strRef>
          </c:tx>
          <c:spPr>
            <a:ln w="28575" cap="rnd">
              <a:solidFill>
                <a:schemeClr val="accent2"/>
              </a:solidFill>
              <a:round/>
            </a:ln>
            <a:effectLst/>
          </c:spPr>
          <c:marker>
            <c:symbol val="none"/>
          </c:marker>
          <c:val>
            <c:numRef>
              <c:f>'Figur 117-118'!$D$5:$D$30</c:f>
              <c:numCache>
                <c:formatCode>0</c:formatCode>
                <c:ptCount val="26"/>
                <c:pt idx="0">
                  <c:v>67.305196340131303</c:v>
                </c:pt>
                <c:pt idx="1">
                  <c:v>69.396831568955847</c:v>
                </c:pt>
                <c:pt idx="2">
                  <c:v>67.087893368387327</c:v>
                </c:pt>
                <c:pt idx="3">
                  <c:v>66.492504768727898</c:v>
                </c:pt>
                <c:pt idx="4">
                  <c:v>68.711445997143741</c:v>
                </c:pt>
                <c:pt idx="5">
                  <c:v>67.79724475588165</c:v>
                </c:pt>
                <c:pt idx="6">
                  <c:v>64.95417878930796</c:v>
                </c:pt>
                <c:pt idx="7">
                  <c:v>68.204260134994001</c:v>
                </c:pt>
                <c:pt idx="8">
                  <c:v>73.68565948048942</c:v>
                </c:pt>
                <c:pt idx="9">
                  <c:v>73.705575693355527</c:v>
                </c:pt>
                <c:pt idx="10">
                  <c:v>71.603113179175864</c:v>
                </c:pt>
                <c:pt idx="11">
                  <c:v>72.782475578913065</c:v>
                </c:pt>
                <c:pt idx="12">
                  <c:v>67.872347697076123</c:v>
                </c:pt>
                <c:pt idx="13">
                  <c:v>64.014499135103819</c:v>
                </c:pt>
                <c:pt idx="14">
                  <c:v>65.735667851332835</c:v>
                </c:pt>
                <c:pt idx="15">
                  <c:v>64.055854738741473</c:v>
                </c:pt>
                <c:pt idx="16">
                  <c:v>59.685294610202973</c:v>
                </c:pt>
                <c:pt idx="17">
                  <c:v>62.66494240428203</c:v>
                </c:pt>
                <c:pt idx="18">
                  <c:v>63.606546040644474</c:v>
                </c:pt>
                <c:pt idx="19">
                  <c:v>65.631437521343798</c:v>
                </c:pt>
                <c:pt idx="20">
                  <c:v>62.57440363770592</c:v>
                </c:pt>
                <c:pt idx="21">
                  <c:v>60.041200271749403</c:v>
                </c:pt>
                <c:pt idx="22">
                  <c:v>59.608696527124764</c:v>
                </c:pt>
                <c:pt idx="23">
                  <c:v>61.719492782426833</c:v>
                </c:pt>
                <c:pt idx="24">
                  <c:v>64.861505528794339</c:v>
                </c:pt>
                <c:pt idx="25">
                  <c:v>72.324647584457523</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CBA5-48CF-9B99-68F4DF8DCCDF}"/>
            </c:ext>
          </c:extLst>
        </c:ser>
        <c:ser>
          <c:idx val="2"/>
          <c:order val="2"/>
          <c:tx>
            <c:strRef>
              <c:f>'Figur 117-118'!$E$4</c:f>
              <c:strCache>
                <c:ptCount val="1"/>
                <c:pt idx="0">
                  <c:v>Alla</c:v>
                </c:pt>
              </c:strCache>
            </c:strRef>
          </c:tx>
          <c:spPr>
            <a:ln w="28575" cap="rnd">
              <a:solidFill>
                <a:schemeClr val="accent3"/>
              </a:solidFill>
              <a:round/>
            </a:ln>
            <a:effectLst/>
          </c:spPr>
          <c:marker>
            <c:symbol val="none"/>
          </c:marker>
          <c:val>
            <c:numRef>
              <c:f>'Figur 117-118'!$E$5:$E$30</c:f>
              <c:numCache>
                <c:formatCode>0</c:formatCode>
                <c:ptCount val="26"/>
                <c:pt idx="0">
                  <c:v>69.935575892980935</c:v>
                </c:pt>
                <c:pt idx="1">
                  <c:v>71.61333113945571</c:v>
                </c:pt>
                <c:pt idx="2">
                  <c:v>72.147000125564418</c:v>
                </c:pt>
                <c:pt idx="3">
                  <c:v>70.804591181297283</c:v>
                </c:pt>
                <c:pt idx="4">
                  <c:v>69.245312977267787</c:v>
                </c:pt>
                <c:pt idx="5">
                  <c:v>67.247675093091516</c:v>
                </c:pt>
                <c:pt idx="6">
                  <c:v>64.843179261270592</c:v>
                </c:pt>
                <c:pt idx="7">
                  <c:v>65.261317434898032</c:v>
                </c:pt>
                <c:pt idx="8">
                  <c:v>68.118973812382322</c:v>
                </c:pt>
                <c:pt idx="9">
                  <c:v>67.379006688862844</c:v>
                </c:pt>
                <c:pt idx="10">
                  <c:v>66.141524067372515</c:v>
                </c:pt>
                <c:pt idx="11">
                  <c:v>67.720108068955511</c:v>
                </c:pt>
                <c:pt idx="12">
                  <c:v>66.31316651896006</c:v>
                </c:pt>
                <c:pt idx="13">
                  <c:v>64.609786331450209</c:v>
                </c:pt>
                <c:pt idx="14">
                  <c:v>66.037325157867329</c:v>
                </c:pt>
                <c:pt idx="15">
                  <c:v>67.14035361342242</c:v>
                </c:pt>
                <c:pt idx="16">
                  <c:v>66.242985653435966</c:v>
                </c:pt>
                <c:pt idx="17">
                  <c:v>65.200205349978461</c:v>
                </c:pt>
                <c:pt idx="18">
                  <c:v>64.843362111754516</c:v>
                </c:pt>
                <c:pt idx="19">
                  <c:v>66.354842413505949</c:v>
                </c:pt>
                <c:pt idx="20">
                  <c:v>64.465749890228608</c:v>
                </c:pt>
                <c:pt idx="21">
                  <c:v>62.358514491541683</c:v>
                </c:pt>
                <c:pt idx="22">
                  <c:v>64.745737235688168</c:v>
                </c:pt>
                <c:pt idx="23">
                  <c:v>70.399978138172187</c:v>
                </c:pt>
                <c:pt idx="24">
                  <c:v>72.013064261040796</c:v>
                </c:pt>
                <c:pt idx="25">
                  <c:v>78.52037080992099</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CBA5-48CF-9B99-68F4DF8DCCDF}"/>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b="0" i="0" baseline="0">
                    <a:effectLst/>
                  </a:rPr>
                  <a:t>Årlig avverkning/Årlig tillväxt (Procent)</a:t>
                </a:r>
                <a:endParaRPr lang="sv-SE" sz="1050">
                  <a:effectLs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legend>
      <c:legendPos val="r"/>
      <c:layout>
        <c:manualLayout>
          <c:xMode val="edge"/>
          <c:yMode val="edge"/>
          <c:x val="0.74050982938811483"/>
          <c:y val="0.47335484106153408"/>
          <c:w val="0.19523243218509748"/>
          <c:h val="0.2847714348206474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117-118'!$AA$4</c:f>
              <c:strCache>
                <c:ptCount val="1"/>
                <c:pt idx="0">
                  <c:v>Enskilda</c:v>
                </c:pt>
              </c:strCache>
            </c:strRef>
          </c:tx>
          <c:spPr>
            <a:ln w="28575" cap="rnd">
              <a:solidFill>
                <a:schemeClr val="accent1"/>
              </a:solidFill>
              <a:round/>
            </a:ln>
            <a:effectLst/>
          </c:spPr>
          <c:marker>
            <c:symbol val="none"/>
          </c:marker>
          <c:val>
            <c:numRef>
              <c:f>'Figur 117-118'!$AA$5:$AA$30</c:f>
              <c:numCache>
                <c:formatCode>0</c:formatCode>
                <c:ptCount val="26"/>
                <c:pt idx="0">
                  <c:v>73.419690785984685</c:v>
                </c:pt>
                <c:pt idx="1">
                  <c:v>72.984532641005913</c:v>
                </c:pt>
                <c:pt idx="2">
                  <c:v>75.468893204447625</c:v>
                </c:pt>
                <c:pt idx="3">
                  <c:v>70.528224031523806</c:v>
                </c:pt>
                <c:pt idx="4">
                  <c:v>65.121228909763232</c:v>
                </c:pt>
                <c:pt idx="5">
                  <c:v>65.099391471194195</c:v>
                </c:pt>
                <c:pt idx="6">
                  <c:v>65.682288317729459</c:v>
                </c:pt>
                <c:pt idx="7">
                  <c:v>61.986384534908332</c:v>
                </c:pt>
                <c:pt idx="8">
                  <c:v>64.479816007714348</c:v>
                </c:pt>
                <c:pt idx="9">
                  <c:v>61.032265551830136</c:v>
                </c:pt>
                <c:pt idx="10">
                  <c:v>56.79923730216003</c:v>
                </c:pt>
                <c:pt idx="11">
                  <c:v>57.885774738432026</c:v>
                </c:pt>
                <c:pt idx="12">
                  <c:v>60.579275888159792</c:v>
                </c:pt>
                <c:pt idx="13">
                  <c:v>63.102990236909008</c:v>
                </c:pt>
                <c:pt idx="14">
                  <c:v>68.889963702445797</c:v>
                </c:pt>
                <c:pt idx="15">
                  <c:v>76.80762996122975</c:v>
                </c:pt>
                <c:pt idx="16">
                  <c:v>79.735768962251669</c:v>
                </c:pt>
                <c:pt idx="17">
                  <c:v>74.961984952760474</c:v>
                </c:pt>
                <c:pt idx="18">
                  <c:v>71.407586294053388</c:v>
                </c:pt>
                <c:pt idx="19">
                  <c:v>70.15488038369719</c:v>
                </c:pt>
                <c:pt idx="20">
                  <c:v>70.767561921643434</c:v>
                </c:pt>
                <c:pt idx="21">
                  <c:v>70.459613415844373</c:v>
                </c:pt>
                <c:pt idx="22">
                  <c:v>80.527634338533701</c:v>
                </c:pt>
                <c:pt idx="23">
                  <c:v>89.133666058633068</c:v>
                </c:pt>
                <c:pt idx="24">
                  <c:v>93.813064604540585</c:v>
                </c:pt>
                <c:pt idx="25">
                  <c:v>98.690554200416585</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8491-4C1C-8CA9-6426E1F95E48}"/>
            </c:ext>
          </c:extLst>
        </c:ser>
        <c:ser>
          <c:idx val="1"/>
          <c:order val="1"/>
          <c:tx>
            <c:strRef>
              <c:f>'Figur 117-118'!$AB$4</c:f>
              <c:strCache>
                <c:ptCount val="1"/>
                <c:pt idx="0">
                  <c:v>Övriga</c:v>
                </c:pt>
              </c:strCache>
            </c:strRef>
          </c:tx>
          <c:spPr>
            <a:ln w="28575" cap="rnd">
              <a:solidFill>
                <a:schemeClr val="accent2"/>
              </a:solidFill>
              <a:round/>
            </a:ln>
            <a:effectLst/>
          </c:spPr>
          <c:marker>
            <c:symbol val="none"/>
          </c:marker>
          <c:val>
            <c:numRef>
              <c:f>'Figur 117-118'!$AB$5:$AB$30</c:f>
              <c:numCache>
                <c:formatCode>0</c:formatCode>
                <c:ptCount val="26"/>
                <c:pt idx="0">
                  <c:v>62.9488000256597</c:v>
                </c:pt>
                <c:pt idx="1">
                  <c:v>50.744958445335797</c:v>
                </c:pt>
                <c:pt idx="2">
                  <c:v>53.10012170349362</c:v>
                </c:pt>
                <c:pt idx="3">
                  <c:v>57.099416194451493</c:v>
                </c:pt>
                <c:pt idx="4">
                  <c:v>63.156261583051979</c:v>
                </c:pt>
                <c:pt idx="5">
                  <c:v>64.761790056456363</c:v>
                </c:pt>
                <c:pt idx="6">
                  <c:v>68.741782802775703</c:v>
                </c:pt>
                <c:pt idx="7">
                  <c:v>64.565987286929627</c:v>
                </c:pt>
                <c:pt idx="8">
                  <c:v>74.908487772293498</c:v>
                </c:pt>
                <c:pt idx="9">
                  <c:v>63.684665537274</c:v>
                </c:pt>
                <c:pt idx="10">
                  <c:v>58.251719339481376</c:v>
                </c:pt>
                <c:pt idx="11">
                  <c:v>50.076573244333055</c:v>
                </c:pt>
                <c:pt idx="12">
                  <c:v>56.086752546096861</c:v>
                </c:pt>
                <c:pt idx="13">
                  <c:v>50.796454504554809</c:v>
                </c:pt>
                <c:pt idx="14">
                  <c:v>73.916566737373188</c:v>
                </c:pt>
                <c:pt idx="15">
                  <c:v>70.916303405090801</c:v>
                </c:pt>
                <c:pt idx="16">
                  <c:v>72.646291233584577</c:v>
                </c:pt>
                <c:pt idx="17">
                  <c:v>73.687427509635086</c:v>
                </c:pt>
                <c:pt idx="18">
                  <c:v>82.163429711195064</c:v>
                </c:pt>
                <c:pt idx="19">
                  <c:v>70.761271545712987</c:v>
                </c:pt>
                <c:pt idx="20">
                  <c:v>70.292908004067385</c:v>
                </c:pt>
                <c:pt idx="21">
                  <c:v>69.973717147451069</c:v>
                </c:pt>
                <c:pt idx="22">
                  <c:v>67.605262543051722</c:v>
                </c:pt>
                <c:pt idx="23">
                  <c:v>59.165530663842169</c:v>
                </c:pt>
                <c:pt idx="24">
                  <c:v>77.12282859484877</c:v>
                </c:pt>
                <c:pt idx="25">
                  <c:v>84.687298008565591</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8491-4C1C-8CA9-6426E1F95E48}"/>
            </c:ext>
          </c:extLst>
        </c:ser>
        <c:ser>
          <c:idx val="2"/>
          <c:order val="2"/>
          <c:tx>
            <c:strRef>
              <c:f>'Figur 117-118'!$AC$4</c:f>
              <c:strCache>
                <c:ptCount val="1"/>
                <c:pt idx="0">
                  <c:v>Alla</c:v>
                </c:pt>
              </c:strCache>
            </c:strRef>
          </c:tx>
          <c:spPr>
            <a:ln w="28575" cap="rnd">
              <a:solidFill>
                <a:schemeClr val="accent3"/>
              </a:solidFill>
              <a:round/>
            </a:ln>
            <a:effectLst/>
          </c:spPr>
          <c:marker>
            <c:symbol val="none"/>
          </c:marker>
          <c:val>
            <c:numRef>
              <c:f>'Figur 117-118'!$AC$5:$AC$30</c:f>
              <c:numCache>
                <c:formatCode>0</c:formatCode>
                <c:ptCount val="26"/>
                <c:pt idx="0">
                  <c:v>71.218924751033455</c:v>
                </c:pt>
                <c:pt idx="1">
                  <c:v>68.232136099791958</c:v>
                </c:pt>
                <c:pt idx="2">
                  <c:v>70.634592576462254</c:v>
                </c:pt>
                <c:pt idx="3">
                  <c:v>67.565719838192749</c:v>
                </c:pt>
                <c:pt idx="4">
                  <c:v>64.696078342024236</c:v>
                </c:pt>
                <c:pt idx="5">
                  <c:v>65.025268794628857</c:v>
                </c:pt>
                <c:pt idx="6">
                  <c:v>66.343088824318883</c:v>
                </c:pt>
                <c:pt idx="7">
                  <c:v>62.535530211708704</c:v>
                </c:pt>
                <c:pt idx="8">
                  <c:v>66.603829132191876</c:v>
                </c:pt>
                <c:pt idx="9">
                  <c:v>61.567274221462085</c:v>
                </c:pt>
                <c:pt idx="10">
                  <c:v>57.085989229855436</c:v>
                </c:pt>
                <c:pt idx="11">
                  <c:v>56.37391803875478</c:v>
                </c:pt>
                <c:pt idx="12">
                  <c:v>59.689108423770939</c:v>
                </c:pt>
                <c:pt idx="13">
                  <c:v>60.575737482587975</c:v>
                </c:pt>
                <c:pt idx="14">
                  <c:v>69.935475763657706</c:v>
                </c:pt>
                <c:pt idx="15">
                  <c:v>75.538175871545349</c:v>
                </c:pt>
                <c:pt idx="16">
                  <c:v>78.13136947734985</c:v>
                </c:pt>
                <c:pt idx="17">
                  <c:v>74.679210846710305</c:v>
                </c:pt>
                <c:pt idx="18">
                  <c:v>73.716385731362791</c:v>
                </c:pt>
                <c:pt idx="19">
                  <c:v>70.284763081774798</c:v>
                </c:pt>
                <c:pt idx="20">
                  <c:v>70.666900719607625</c:v>
                </c:pt>
                <c:pt idx="21">
                  <c:v>70.359230857606946</c:v>
                </c:pt>
                <c:pt idx="22">
                  <c:v>77.855764781592825</c:v>
                </c:pt>
                <c:pt idx="23">
                  <c:v>82.838400812458104</c:v>
                </c:pt>
                <c:pt idx="24">
                  <c:v>90.237615987305873</c:v>
                </c:pt>
                <c:pt idx="25">
                  <c:v>95.689080797768227</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8491-4C1C-8CA9-6426E1F95E48}"/>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117-118'!$U$4</c:f>
              <c:strCache>
                <c:ptCount val="1"/>
                <c:pt idx="0">
                  <c:v>Enskilda</c:v>
                </c:pt>
              </c:strCache>
            </c:strRef>
          </c:tx>
          <c:spPr>
            <a:ln w="28575" cap="rnd">
              <a:solidFill>
                <a:schemeClr val="accent1"/>
              </a:solidFill>
              <a:round/>
            </a:ln>
            <a:effectLst/>
          </c:spPr>
          <c:marker>
            <c:symbol val="none"/>
          </c:marker>
          <c:val>
            <c:numRef>
              <c:f>'Figur 117-118'!$U$5:$U$30</c:f>
              <c:numCache>
                <c:formatCode>0</c:formatCode>
                <c:ptCount val="26"/>
                <c:pt idx="0">
                  <c:v>73.596871768208629</c:v>
                </c:pt>
                <c:pt idx="1">
                  <c:v>75.362479394352889</c:v>
                </c:pt>
                <c:pt idx="2">
                  <c:v>74.113611491952412</c:v>
                </c:pt>
                <c:pt idx="3">
                  <c:v>74.331907112065593</c:v>
                </c:pt>
                <c:pt idx="4">
                  <c:v>74.696041646480253</c:v>
                </c:pt>
                <c:pt idx="5">
                  <c:v>71.417277464423336</c:v>
                </c:pt>
                <c:pt idx="6">
                  <c:v>62.304915836024044</c:v>
                </c:pt>
                <c:pt idx="7">
                  <c:v>64.126322001983922</c:v>
                </c:pt>
                <c:pt idx="8">
                  <c:v>66.17564086043825</c:v>
                </c:pt>
                <c:pt idx="9">
                  <c:v>57.581464120842526</c:v>
                </c:pt>
                <c:pt idx="10">
                  <c:v>57.071724807750925</c:v>
                </c:pt>
                <c:pt idx="11">
                  <c:v>57.453038594958613</c:v>
                </c:pt>
                <c:pt idx="12">
                  <c:v>51.61271320617783</c:v>
                </c:pt>
                <c:pt idx="13">
                  <c:v>46.68615093563195</c:v>
                </c:pt>
                <c:pt idx="14">
                  <c:v>50.948575593240427</c:v>
                </c:pt>
                <c:pt idx="15">
                  <c:v>57.588209088051336</c:v>
                </c:pt>
                <c:pt idx="16">
                  <c:v>65.861249692470409</c:v>
                </c:pt>
                <c:pt idx="17">
                  <c:v>66.462503092062292</c:v>
                </c:pt>
                <c:pt idx="18">
                  <c:v>70.526027751243475</c:v>
                </c:pt>
                <c:pt idx="19">
                  <c:v>74.405729403265838</c:v>
                </c:pt>
                <c:pt idx="20">
                  <c:v>67.836767093462271</c:v>
                </c:pt>
                <c:pt idx="21">
                  <c:v>61.882947519239032</c:v>
                </c:pt>
                <c:pt idx="22">
                  <c:v>69.235678190850962</c:v>
                </c:pt>
                <c:pt idx="23">
                  <c:v>80.24386651231697</c:v>
                </c:pt>
                <c:pt idx="24">
                  <c:v>77.039659508932274</c:v>
                </c:pt>
                <c:pt idx="25">
                  <c:v>81.427336375317282</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CFE2-422D-9DDE-D068B3924C2B}"/>
            </c:ext>
          </c:extLst>
        </c:ser>
        <c:ser>
          <c:idx val="1"/>
          <c:order val="1"/>
          <c:tx>
            <c:strRef>
              <c:f>'Figur 117-118'!$V$4</c:f>
              <c:strCache>
                <c:ptCount val="1"/>
                <c:pt idx="0">
                  <c:v>Övriga</c:v>
                </c:pt>
              </c:strCache>
            </c:strRef>
          </c:tx>
          <c:spPr>
            <a:ln w="28575" cap="rnd">
              <a:solidFill>
                <a:schemeClr val="accent2"/>
              </a:solidFill>
              <a:round/>
            </a:ln>
            <a:effectLst/>
          </c:spPr>
          <c:marker>
            <c:symbol val="none"/>
          </c:marker>
          <c:val>
            <c:numRef>
              <c:f>'Figur 117-118'!$V$5:$V$30</c:f>
              <c:numCache>
                <c:formatCode>0</c:formatCode>
                <c:ptCount val="26"/>
                <c:pt idx="0">
                  <c:v>63.963325233772714</c:v>
                </c:pt>
                <c:pt idx="1">
                  <c:v>71.410501531946295</c:v>
                </c:pt>
                <c:pt idx="2">
                  <c:v>67.838475409989314</c:v>
                </c:pt>
                <c:pt idx="3">
                  <c:v>67.148214262163648</c:v>
                </c:pt>
                <c:pt idx="4">
                  <c:v>69.817282734123154</c:v>
                </c:pt>
                <c:pt idx="5">
                  <c:v>66.509164796395126</c:v>
                </c:pt>
                <c:pt idx="6">
                  <c:v>64.515513454190369</c:v>
                </c:pt>
                <c:pt idx="7">
                  <c:v>64.052446955484626</c:v>
                </c:pt>
                <c:pt idx="8">
                  <c:v>65.086118617791115</c:v>
                </c:pt>
                <c:pt idx="9">
                  <c:v>64.713370345582106</c:v>
                </c:pt>
                <c:pt idx="10">
                  <c:v>65.941919240568552</c:v>
                </c:pt>
                <c:pt idx="11">
                  <c:v>67.1678231921004</c:v>
                </c:pt>
                <c:pt idx="12">
                  <c:v>67.615848930837871</c:v>
                </c:pt>
                <c:pt idx="13">
                  <c:v>67.53943111781355</c:v>
                </c:pt>
                <c:pt idx="14">
                  <c:v>77.006373022262068</c:v>
                </c:pt>
                <c:pt idx="15">
                  <c:v>69.883403524867674</c:v>
                </c:pt>
                <c:pt idx="16">
                  <c:v>67.720182725723248</c:v>
                </c:pt>
                <c:pt idx="17">
                  <c:v>73.075762359474965</c:v>
                </c:pt>
                <c:pt idx="18">
                  <c:v>72.989198113060311</c:v>
                </c:pt>
                <c:pt idx="19">
                  <c:v>75.923180296189287</c:v>
                </c:pt>
                <c:pt idx="20">
                  <c:v>75.824620078189653</c:v>
                </c:pt>
                <c:pt idx="21">
                  <c:v>73.182392955364989</c:v>
                </c:pt>
                <c:pt idx="22">
                  <c:v>77.102855881897256</c:v>
                </c:pt>
                <c:pt idx="23">
                  <c:v>86.469822003298901</c:v>
                </c:pt>
                <c:pt idx="24">
                  <c:v>90.304023812753513</c:v>
                </c:pt>
                <c:pt idx="25">
                  <c:v>100.7049267699399</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CFE2-422D-9DDE-D068B3924C2B}"/>
            </c:ext>
          </c:extLst>
        </c:ser>
        <c:ser>
          <c:idx val="2"/>
          <c:order val="2"/>
          <c:tx>
            <c:strRef>
              <c:f>'Figur 117-118'!$W$4</c:f>
              <c:strCache>
                <c:ptCount val="1"/>
                <c:pt idx="0">
                  <c:v>Alla</c:v>
                </c:pt>
              </c:strCache>
            </c:strRef>
          </c:tx>
          <c:spPr>
            <a:ln w="28575" cap="rnd">
              <a:solidFill>
                <a:schemeClr val="accent3"/>
              </a:solidFill>
              <a:round/>
            </a:ln>
            <a:effectLst/>
          </c:spPr>
          <c:marker>
            <c:symbol val="none"/>
          </c:marker>
          <c:val>
            <c:numRef>
              <c:f>'Figur 117-118'!$W$5:$W$30</c:f>
              <c:numCache>
                <c:formatCode>0</c:formatCode>
                <c:ptCount val="26"/>
                <c:pt idx="0">
                  <c:v>69.096719708908608</c:v>
                </c:pt>
                <c:pt idx="1">
                  <c:v>73.564391876397607</c:v>
                </c:pt>
                <c:pt idx="2">
                  <c:v>71.314723218919639</c:v>
                </c:pt>
                <c:pt idx="3">
                  <c:v>71.129742333194528</c:v>
                </c:pt>
                <c:pt idx="4">
                  <c:v>72.487547025067514</c:v>
                </c:pt>
                <c:pt idx="5">
                  <c:v>69.12336657579668</c:v>
                </c:pt>
                <c:pt idx="6">
                  <c:v>63.328619297030706</c:v>
                </c:pt>
                <c:pt idx="7">
                  <c:v>64.091784922535737</c:v>
                </c:pt>
                <c:pt idx="8">
                  <c:v>65.66977200793761</c:v>
                </c:pt>
                <c:pt idx="9">
                  <c:v>60.775794065184115</c:v>
                </c:pt>
                <c:pt idx="10">
                  <c:v>61.033252381156942</c:v>
                </c:pt>
                <c:pt idx="11">
                  <c:v>61.923829211942937</c:v>
                </c:pt>
                <c:pt idx="12">
                  <c:v>58.889977914849212</c:v>
                </c:pt>
                <c:pt idx="13">
                  <c:v>56.201538125976391</c:v>
                </c:pt>
                <c:pt idx="14">
                  <c:v>63.180200683839416</c:v>
                </c:pt>
                <c:pt idx="15">
                  <c:v>63.420708313567751</c:v>
                </c:pt>
                <c:pt idx="16">
                  <c:v>66.724082312007951</c:v>
                </c:pt>
                <c:pt idx="17">
                  <c:v>69.517535285610464</c:v>
                </c:pt>
                <c:pt idx="18">
                  <c:v>71.646958348611165</c:v>
                </c:pt>
                <c:pt idx="19">
                  <c:v>75.09083299825015</c:v>
                </c:pt>
                <c:pt idx="20">
                  <c:v>71.421251988330155</c:v>
                </c:pt>
                <c:pt idx="21">
                  <c:v>67.004808012156872</c:v>
                </c:pt>
                <c:pt idx="22">
                  <c:v>72.860491394472589</c:v>
                </c:pt>
                <c:pt idx="23">
                  <c:v>83.154464300728364</c:v>
                </c:pt>
                <c:pt idx="24">
                  <c:v>83.249352802060656</c:v>
                </c:pt>
                <c:pt idx="25">
                  <c:v>90.517780794519581</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CFE2-422D-9DDE-D068B3924C2B}"/>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Alla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135'!$B$5</c:f>
              <c:strCache>
                <c:ptCount val="1"/>
                <c:pt idx="0">
                  <c:v>Tillväxt</c:v>
                </c:pt>
              </c:strCache>
            </c:strRef>
          </c:tx>
          <c:spPr>
            <a:ln w="44450" cap="rnd">
              <a:solidFill>
                <a:schemeClr val="accent1"/>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135'!$B$6:$B$29</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E636-4EA3-B2B2-F290CA513E7E}"/>
            </c:ext>
          </c:extLst>
        </c:ser>
        <c:ser>
          <c:idx val="3"/>
          <c:order val="1"/>
          <c:tx>
            <c:strRef>
              <c:f>'Figur 135'!$E$5</c:f>
              <c:strCache>
                <c:ptCount val="1"/>
                <c:pt idx="0">
                  <c:v>Total avgång</c:v>
                </c:pt>
              </c:strCache>
            </c:strRef>
          </c:tx>
          <c:spPr>
            <a:ln w="44450" cap="rnd">
              <a:solidFill>
                <a:schemeClr val="accent4"/>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135'!$E$6:$E$29</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1-E636-4EA3-B2B2-F290CA513E7E}"/>
            </c:ext>
          </c:extLst>
        </c:ser>
        <c:ser>
          <c:idx val="1"/>
          <c:order val="2"/>
          <c:tx>
            <c:strRef>
              <c:f>'Figur 135'!$C$5</c:f>
              <c:strCache>
                <c:ptCount val="1"/>
                <c:pt idx="0">
                  <c:v>Avverkning levande träd</c:v>
                </c:pt>
              </c:strCache>
            </c:strRef>
          </c:tx>
          <c:spPr>
            <a:ln w="44450" cap="rnd">
              <a:solidFill>
                <a:schemeClr val="accent2"/>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135'!$C$6:$C$29</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2-E636-4EA3-B2B2-F290CA513E7E}"/>
            </c:ext>
          </c:extLst>
        </c:ser>
        <c:ser>
          <c:idx val="2"/>
          <c:order val="3"/>
          <c:tx>
            <c:strRef>
              <c:f>'Figur 135'!$D$5</c:f>
              <c:strCache>
                <c:ptCount val="1"/>
                <c:pt idx="0">
                  <c:v>Naturlig avgång</c:v>
                </c:pt>
              </c:strCache>
            </c:strRef>
          </c:tx>
          <c:spPr>
            <a:ln w="44450" cap="rnd">
              <a:solidFill>
                <a:schemeClr val="accent3"/>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135'!$D$6:$D$29</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3-E636-4EA3-B2B2-F290CA513E7E}"/>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1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Enskilda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135'!$B$32</c:f>
              <c:strCache>
                <c:ptCount val="1"/>
                <c:pt idx="0">
                  <c:v>Tillväxt</c:v>
                </c:pt>
              </c:strCache>
            </c:strRef>
          </c:tx>
          <c:spPr>
            <a:ln w="28575" cap="rnd">
              <a:solidFill>
                <a:schemeClr val="accent1"/>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135'!$B$33:$B$56</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7A27-429C-A4CA-F769E9FC5E26}"/>
            </c:ext>
          </c:extLst>
        </c:ser>
        <c:ser>
          <c:idx val="3"/>
          <c:order val="1"/>
          <c:tx>
            <c:strRef>
              <c:f>'Figur 135'!$C$32</c:f>
              <c:strCache>
                <c:ptCount val="1"/>
                <c:pt idx="0">
                  <c:v>Avverkning levande träd</c:v>
                </c:pt>
              </c:strCache>
            </c:strRef>
          </c:tx>
          <c:spPr>
            <a:ln w="28575" cap="rnd">
              <a:solidFill>
                <a:schemeClr val="accent4"/>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135'!$C$33:$C$56</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1-7A27-429C-A4CA-F769E9FC5E26}"/>
            </c:ext>
          </c:extLst>
        </c:ser>
        <c:ser>
          <c:idx val="1"/>
          <c:order val="2"/>
          <c:tx>
            <c:strRef>
              <c:f>'Figur 135'!$D$32</c:f>
              <c:strCache>
                <c:ptCount val="1"/>
                <c:pt idx="0">
                  <c:v>Naturlig avgång</c:v>
                </c:pt>
              </c:strCache>
            </c:strRef>
          </c:tx>
          <c:spPr>
            <a:ln w="28575" cap="rnd">
              <a:solidFill>
                <a:schemeClr val="accent2"/>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135'!$D$33:$D$56</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2-7A27-429C-A4CA-F769E9FC5E26}"/>
            </c:ext>
          </c:extLst>
        </c:ser>
        <c:ser>
          <c:idx val="2"/>
          <c:order val="3"/>
          <c:tx>
            <c:strRef>
              <c:f>'Figur 135'!$E$32</c:f>
              <c:strCache>
                <c:ptCount val="1"/>
                <c:pt idx="0">
                  <c:v>Total avgång</c:v>
                </c:pt>
              </c:strCache>
            </c:strRef>
          </c:tx>
          <c:spPr>
            <a:ln w="28575" cap="rnd">
              <a:solidFill>
                <a:schemeClr val="accent3"/>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135'!$E$33:$E$56</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3-7A27-429C-A4CA-F769E9FC5E26}"/>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Övriga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135'!$B$59</c:f>
              <c:strCache>
                <c:ptCount val="1"/>
                <c:pt idx="0">
                  <c:v>Tillväxt</c:v>
                </c:pt>
              </c:strCache>
            </c:strRef>
          </c:tx>
          <c:spPr>
            <a:ln w="28575" cap="rnd">
              <a:solidFill>
                <a:schemeClr val="accent1"/>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135'!$B$60:$B$83</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8BA4-46BC-A7A0-3E7D96100A84}"/>
            </c:ext>
          </c:extLst>
        </c:ser>
        <c:ser>
          <c:idx val="3"/>
          <c:order val="1"/>
          <c:tx>
            <c:strRef>
              <c:f>'Figur 135'!$C$59</c:f>
              <c:strCache>
                <c:ptCount val="1"/>
                <c:pt idx="0">
                  <c:v>Avverkning levande träd</c:v>
                </c:pt>
              </c:strCache>
            </c:strRef>
          </c:tx>
          <c:spPr>
            <a:ln w="28575" cap="rnd">
              <a:solidFill>
                <a:schemeClr val="accent4"/>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135'!$C$60:$C$83</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1-8BA4-46BC-A7A0-3E7D96100A84}"/>
            </c:ext>
          </c:extLst>
        </c:ser>
        <c:ser>
          <c:idx val="1"/>
          <c:order val="2"/>
          <c:tx>
            <c:strRef>
              <c:f>'Figur 135'!$D$59</c:f>
              <c:strCache>
                <c:ptCount val="1"/>
                <c:pt idx="0">
                  <c:v>Naturlig avgång</c:v>
                </c:pt>
              </c:strCache>
            </c:strRef>
          </c:tx>
          <c:spPr>
            <a:ln w="28575" cap="rnd">
              <a:solidFill>
                <a:schemeClr val="accent2"/>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135'!$D$60:$D$83</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2-8BA4-46BC-A7A0-3E7D96100A84}"/>
            </c:ext>
          </c:extLst>
        </c:ser>
        <c:ser>
          <c:idx val="2"/>
          <c:order val="3"/>
          <c:tx>
            <c:strRef>
              <c:f>'Figur 135'!$E$59</c:f>
              <c:strCache>
                <c:ptCount val="1"/>
                <c:pt idx="0">
                  <c:v>Total avgång</c:v>
                </c:pt>
              </c:strCache>
            </c:strRef>
          </c:tx>
          <c:spPr>
            <a:ln w="28575" cap="rnd">
              <a:solidFill>
                <a:schemeClr val="accent3"/>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135'!$E$60:$E$83</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3-8BA4-46BC-A7A0-3E7D96100A84}"/>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'Figur 139-140'!$D$5:$D$6</c:f>
              <c:strCache>
                <c:ptCount val="2"/>
                <c:pt idx="0">
                  <c:v>Södra Sverige</c:v>
                </c:pt>
                <c:pt idx="1">
                  <c:v>Inom</c:v>
                </c:pt>
              </c:strCache>
            </c:strRef>
          </c:tx>
          <c:spPr>
            <a:ln w="38100" cap="rnd">
              <a:solidFill>
                <a:schemeClr val="accent2">
                  <a:lumMod val="75000"/>
                </a:schemeClr>
              </a:solidFill>
              <a:prstDash val="dash"/>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139-140'!$D$7:$D$23</c:f>
              <c:numCache>
                <c:formatCode>0</c:formatCode>
                <c:ptCount val="17"/>
                <c:pt idx="0">
                  <c:v>191.28110222347092</c:v>
                </c:pt>
                <c:pt idx="1">
                  <c:v>197.8491166290311</c:v>
                </c:pt>
                <c:pt idx="2">
                  <c:v>195.28188867465383</c:v>
                </c:pt>
                <c:pt idx="3">
                  <c:v>200.97530409126739</c:v>
                </c:pt>
                <c:pt idx="4">
                  <c:v>197.69749373910525</c:v>
                </c:pt>
                <c:pt idx="5">
                  <c:v>196.8620355708394</c:v>
                </c:pt>
                <c:pt idx="6">
                  <c:v>198.23570514249792</c:v>
                </c:pt>
                <c:pt idx="7">
                  <c:v>203.22938120613807</c:v>
                </c:pt>
                <c:pt idx="8">
                  <c:v>206.72979672931044</c:v>
                </c:pt>
                <c:pt idx="9">
                  <c:v>214.82762839732254</c:v>
                </c:pt>
                <c:pt idx="10">
                  <c:v>217.05523119685782</c:v>
                </c:pt>
                <c:pt idx="11">
                  <c:v>221.759099569743</c:v>
                </c:pt>
                <c:pt idx="12">
                  <c:v>223.56316863206342</c:v>
                </c:pt>
                <c:pt idx="13">
                  <c:v>223.21912992509795</c:v>
                </c:pt>
                <c:pt idx="14">
                  <c:v>221.95911927090714</c:v>
                </c:pt>
                <c:pt idx="15">
                  <c:v>221.57663793602953</c:v>
                </c:pt>
                <c:pt idx="16">
                  <c:v>222.66323276168617</c:v>
                </c:pt>
              </c:numCache>
            </c:numRef>
          </c:val>
          <c:smooth val="0"/>
          <c:extLst>
            <c:ext xmlns:c16="http://schemas.microsoft.com/office/drawing/2014/chart" uri="{C3380CC4-5D6E-409C-BE32-E72D297353CC}">
              <c16:uniqueId val="{00000000-6971-472C-9E6C-FCBBA3038BD8}"/>
            </c:ext>
          </c:extLst>
        </c:ser>
        <c:ser>
          <c:idx val="3"/>
          <c:order val="1"/>
          <c:tx>
            <c:strRef>
              <c:f>'Figur 139-140'!$E$5:$E$6</c:f>
              <c:strCache>
                <c:ptCount val="2"/>
                <c:pt idx="0">
                  <c:v>Södra Sverige</c:v>
                </c:pt>
                <c:pt idx="1">
                  <c:v>Utanför</c:v>
                </c:pt>
              </c:strCache>
            </c:strRef>
          </c:tx>
          <c:spPr>
            <a:ln w="38100" cap="rnd">
              <a:solidFill>
                <a:schemeClr val="accent2">
                  <a:lumMod val="75000"/>
                </a:schemeClr>
              </a:solidFill>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139-140'!$E$7:$E$23</c:f>
              <c:numCache>
                <c:formatCode>0</c:formatCode>
                <c:ptCount val="17"/>
                <c:pt idx="0">
                  <c:v>157.69790009561495</c:v>
                </c:pt>
                <c:pt idx="1">
                  <c:v>157.95748195984706</c:v>
                </c:pt>
                <c:pt idx="2">
                  <c:v>158.03401375387705</c:v>
                </c:pt>
                <c:pt idx="3">
                  <c:v>159.33052329854618</c:v>
                </c:pt>
                <c:pt idx="4">
                  <c:v>160.65081477643557</c:v>
                </c:pt>
                <c:pt idx="5">
                  <c:v>161.50244556304057</c:v>
                </c:pt>
                <c:pt idx="6">
                  <c:v>161.78474025392538</c:v>
                </c:pt>
                <c:pt idx="7">
                  <c:v>163.40831476174338</c:v>
                </c:pt>
                <c:pt idx="8">
                  <c:v>165.65253007255478</c:v>
                </c:pt>
                <c:pt idx="9">
                  <c:v>165.967306995927</c:v>
                </c:pt>
                <c:pt idx="10">
                  <c:v>167.48540072670272</c:v>
                </c:pt>
                <c:pt idx="11">
                  <c:v>168.74532359629725</c:v>
                </c:pt>
                <c:pt idx="12">
                  <c:v>168.35013293690804</c:v>
                </c:pt>
                <c:pt idx="13">
                  <c:v>168.27454384153259</c:v>
                </c:pt>
                <c:pt idx="14">
                  <c:v>167.67314670317461</c:v>
                </c:pt>
                <c:pt idx="15">
                  <c:v>167.2478380463287</c:v>
                </c:pt>
                <c:pt idx="16">
                  <c:v>166.78007749282258</c:v>
                </c:pt>
              </c:numCache>
            </c:numRef>
          </c:val>
          <c:smooth val="0"/>
          <c:extLst>
            <c:ext xmlns:c16="http://schemas.microsoft.com/office/drawing/2014/chart" uri="{C3380CC4-5D6E-409C-BE32-E72D297353CC}">
              <c16:uniqueId val="{00000001-6971-472C-9E6C-FCBBA3038BD8}"/>
            </c:ext>
          </c:extLst>
        </c:ser>
        <c:ser>
          <c:idx val="0"/>
          <c:order val="2"/>
          <c:tx>
            <c:strRef>
              <c:f>'Figur 139-140'!$B$5:$B$6</c:f>
              <c:strCache>
                <c:ptCount val="2"/>
                <c:pt idx="0">
                  <c:v>Norra Sverige</c:v>
                </c:pt>
                <c:pt idx="1">
                  <c:v>Inom</c:v>
                </c:pt>
              </c:strCache>
            </c:strRef>
          </c:tx>
          <c:spPr>
            <a:ln w="38100" cap="rnd">
              <a:solidFill>
                <a:schemeClr val="accent6">
                  <a:lumMod val="75000"/>
                </a:schemeClr>
              </a:solidFill>
              <a:prstDash val="dash"/>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139-140'!$B$7:$B$23</c:f>
              <c:numCache>
                <c:formatCode>0</c:formatCode>
                <c:ptCount val="17"/>
                <c:pt idx="0">
                  <c:v>120.10233610923302</c:v>
                </c:pt>
                <c:pt idx="1">
                  <c:v>123.5411170213349</c:v>
                </c:pt>
                <c:pt idx="2">
                  <c:v>122.53826936895378</c:v>
                </c:pt>
                <c:pt idx="3">
                  <c:v>123.94923136981804</c:v>
                </c:pt>
                <c:pt idx="4">
                  <c:v>127.42445180632764</c:v>
                </c:pt>
                <c:pt idx="5">
                  <c:v>130.31820958209684</c:v>
                </c:pt>
                <c:pt idx="6">
                  <c:v>130.42575649121318</c:v>
                </c:pt>
                <c:pt idx="7">
                  <c:v>132.28384124985237</c:v>
                </c:pt>
                <c:pt idx="8">
                  <c:v>134.17606373455939</c:v>
                </c:pt>
                <c:pt idx="9">
                  <c:v>132.49250132818619</c:v>
                </c:pt>
                <c:pt idx="10">
                  <c:v>134.65025339023231</c:v>
                </c:pt>
                <c:pt idx="11">
                  <c:v>133.66915183098914</c:v>
                </c:pt>
                <c:pt idx="12">
                  <c:v>135.22877236166883</c:v>
                </c:pt>
                <c:pt idx="13">
                  <c:v>134.95151555641044</c:v>
                </c:pt>
                <c:pt idx="14">
                  <c:v>139.37632249618997</c:v>
                </c:pt>
                <c:pt idx="15">
                  <c:v>140.51061208795792</c:v>
                </c:pt>
                <c:pt idx="16">
                  <c:v>142.31413046889972</c:v>
                </c:pt>
              </c:numCache>
            </c:numRef>
          </c:val>
          <c:smooth val="0"/>
          <c:extLst>
            <c:ext xmlns:c16="http://schemas.microsoft.com/office/drawing/2014/chart" uri="{C3380CC4-5D6E-409C-BE32-E72D297353CC}">
              <c16:uniqueId val="{00000002-6971-472C-9E6C-FCBBA3038BD8}"/>
            </c:ext>
          </c:extLst>
        </c:ser>
        <c:ser>
          <c:idx val="1"/>
          <c:order val="3"/>
          <c:tx>
            <c:strRef>
              <c:f>'Figur 139-140'!$C$5:$C$6</c:f>
              <c:strCache>
                <c:ptCount val="2"/>
                <c:pt idx="0">
                  <c:v>Norra Sverige</c:v>
                </c:pt>
                <c:pt idx="1">
                  <c:v>Utanför</c:v>
                </c:pt>
              </c:strCache>
            </c:strRef>
          </c:tx>
          <c:spPr>
            <a:ln w="38100" cap="rnd">
              <a:solidFill>
                <a:schemeClr val="accent6">
                  <a:lumMod val="75000"/>
                </a:schemeClr>
              </a:solidFill>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139-140'!$C$7:$C$23</c:f>
              <c:numCache>
                <c:formatCode>0</c:formatCode>
                <c:ptCount val="17"/>
                <c:pt idx="0">
                  <c:v>103.71222771973054</c:v>
                </c:pt>
                <c:pt idx="1">
                  <c:v>104.10871232898285</c:v>
                </c:pt>
                <c:pt idx="2">
                  <c:v>105.27322537284033</c:v>
                </c:pt>
                <c:pt idx="3">
                  <c:v>106.10848581835103</c:v>
                </c:pt>
                <c:pt idx="4">
                  <c:v>108.23915010176131</c:v>
                </c:pt>
                <c:pt idx="5">
                  <c:v>109.67189467953072</c:v>
                </c:pt>
                <c:pt idx="6">
                  <c:v>111.04177285266103</c:v>
                </c:pt>
                <c:pt idx="7">
                  <c:v>112.80128204706779</c:v>
                </c:pt>
                <c:pt idx="8">
                  <c:v>114.07971284627294</c:v>
                </c:pt>
                <c:pt idx="9">
                  <c:v>113.95453992760449</c:v>
                </c:pt>
                <c:pt idx="10">
                  <c:v>114.73426188189025</c:v>
                </c:pt>
                <c:pt idx="11">
                  <c:v>115.29332654865134</c:v>
                </c:pt>
                <c:pt idx="12">
                  <c:v>116.30944702819352</c:v>
                </c:pt>
                <c:pt idx="13">
                  <c:v>117.56144794726153</c:v>
                </c:pt>
                <c:pt idx="14">
                  <c:v>118.5252018464702</c:v>
                </c:pt>
                <c:pt idx="15">
                  <c:v>118.93469289529423</c:v>
                </c:pt>
                <c:pt idx="16">
                  <c:v>119.52054802928593</c:v>
                </c:pt>
              </c:numCache>
            </c:numRef>
          </c:val>
          <c:smooth val="0"/>
          <c:extLst>
            <c:ext xmlns:c16="http://schemas.microsoft.com/office/drawing/2014/chart" uri="{C3380CC4-5D6E-409C-BE32-E72D297353CC}">
              <c16:uniqueId val="{00000003-6971-472C-9E6C-FCBBA3038BD8}"/>
            </c:ext>
          </c:extLst>
        </c:ser>
        <c:dLbls>
          <c:showLegendKey val="0"/>
          <c:showVal val="0"/>
          <c:showCatName val="0"/>
          <c:showSerName val="0"/>
          <c:showPercent val="0"/>
          <c:showBubbleSize val="0"/>
        </c:dLbls>
        <c:smooth val="0"/>
        <c:axId val="759993407"/>
        <c:axId val="759997151"/>
      </c:lineChart>
      <c:catAx>
        <c:axId val="75999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7151"/>
        <c:crosses val="autoZero"/>
        <c:auto val="1"/>
        <c:lblAlgn val="ctr"/>
        <c:lblOffset val="100"/>
        <c:noMultiLvlLbl val="0"/>
      </c:catAx>
      <c:valAx>
        <c:axId val="759997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a:t>m</a:t>
                </a:r>
                <a:r>
                  <a:rPr lang="sv-SE" baseline="30000"/>
                  <a:t>3</a:t>
                </a:r>
                <a:r>
                  <a:rPr lang="sv-SE"/>
                  <a:t>sk/hektar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3407"/>
        <c:crosses val="autoZero"/>
        <c:crossBetween val="between"/>
        <c:majorUnit val="25"/>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sv-S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139-140'!$E$27:$E$28</c:f>
              <c:strCache>
                <c:ptCount val="2"/>
                <c:pt idx="0">
                  <c:v>Södra Sverige</c:v>
                </c:pt>
                <c:pt idx="1">
                  <c:v>Utanför</c:v>
                </c:pt>
              </c:strCache>
            </c:strRef>
          </c:tx>
          <c:spPr>
            <a:ln w="38100" cap="rnd">
              <a:solidFill>
                <a:schemeClr val="accent6">
                  <a:lumMod val="75000"/>
                </a:schemeClr>
              </a:solidFill>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139-140'!$E$29:$E$45</c:f>
              <c:numCache>
                <c:formatCode>0</c:formatCode>
                <c:ptCount val="17"/>
                <c:pt idx="0">
                  <c:v>6.5690839851698888</c:v>
                </c:pt>
                <c:pt idx="1">
                  <c:v>6.5505812039169804</c:v>
                </c:pt>
                <c:pt idx="2">
                  <c:v>6.4700464185392219</c:v>
                </c:pt>
                <c:pt idx="3">
                  <c:v>6.4434474926599057</c:v>
                </c:pt>
                <c:pt idx="4">
                  <c:v>6.3871182780321742</c:v>
                </c:pt>
                <c:pt idx="5">
                  <c:v>6.3807645730419686</c:v>
                </c:pt>
                <c:pt idx="6">
                  <c:v>6.502270180717324</c:v>
                </c:pt>
                <c:pt idx="7">
                  <c:v>6.5918712986922543</c:v>
                </c:pt>
                <c:pt idx="8">
                  <c:v>6.7250566714366862</c:v>
                </c:pt>
                <c:pt idx="9">
                  <c:v>6.864345376523616</c:v>
                </c:pt>
                <c:pt idx="10">
                  <c:v>6.9129341437008085</c:v>
                </c:pt>
                <c:pt idx="11">
                  <c:v>6.8239455155361677</c:v>
                </c:pt>
                <c:pt idx="12">
                  <c:v>6.7213454925209586</c:v>
                </c:pt>
                <c:pt idx="13">
                  <c:v>6.5566539409330638</c:v>
                </c:pt>
                <c:pt idx="14">
                  <c:v>6.3590163653642033</c:v>
                </c:pt>
                <c:pt idx="15">
                  <c:v>6.1873403428133891</c:v>
                </c:pt>
                <c:pt idx="16">
                  <c:v>6.1018570388616764</c:v>
                </c:pt>
              </c:numCache>
            </c:numRef>
          </c:val>
          <c:smooth val="0"/>
          <c:extLst>
            <c:ext xmlns:c16="http://schemas.microsoft.com/office/drawing/2014/chart" uri="{C3380CC4-5D6E-409C-BE32-E72D297353CC}">
              <c16:uniqueId val="{00000000-501F-453C-B33B-1ED145AF135F}"/>
            </c:ext>
          </c:extLst>
        </c:ser>
        <c:ser>
          <c:idx val="0"/>
          <c:order val="1"/>
          <c:tx>
            <c:strRef>
              <c:f>'Figur 139-140'!$D$27:$D$28</c:f>
              <c:strCache>
                <c:ptCount val="2"/>
                <c:pt idx="0">
                  <c:v>Södra Sverige</c:v>
                </c:pt>
                <c:pt idx="1">
                  <c:v>Inom</c:v>
                </c:pt>
              </c:strCache>
            </c:strRef>
          </c:tx>
          <c:spPr>
            <a:ln w="38100" cap="rnd">
              <a:solidFill>
                <a:schemeClr val="accent6">
                  <a:lumMod val="75000"/>
                </a:schemeClr>
              </a:solidFill>
              <a:prstDash val="dash"/>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139-140'!$D$29:$D$45</c:f>
              <c:numCache>
                <c:formatCode>0</c:formatCode>
                <c:ptCount val="17"/>
                <c:pt idx="0">
                  <c:v>4.8883277409404959</c:v>
                </c:pt>
                <c:pt idx="1">
                  <c:v>5.0444521560041844</c:v>
                </c:pt>
                <c:pt idx="2">
                  <c:v>4.8551755071513547</c:v>
                </c:pt>
                <c:pt idx="3">
                  <c:v>4.767906036871417</c:v>
                </c:pt>
                <c:pt idx="4">
                  <c:v>4.6026090475871593</c:v>
                </c:pt>
                <c:pt idx="5">
                  <c:v>4.5087646895176476</c:v>
                </c:pt>
                <c:pt idx="6">
                  <c:v>4.536645709358222</c:v>
                </c:pt>
                <c:pt idx="7">
                  <c:v>4.7999487588004097</c:v>
                </c:pt>
                <c:pt idx="8">
                  <c:v>4.9624048832613532</c:v>
                </c:pt>
                <c:pt idx="9">
                  <c:v>5.1348933629104954</c:v>
                </c:pt>
                <c:pt idx="10">
                  <c:v>5.0722042138988694</c:v>
                </c:pt>
                <c:pt idx="11">
                  <c:v>5.0110500249256349</c:v>
                </c:pt>
                <c:pt idx="12">
                  <c:v>4.8924600025752198</c:v>
                </c:pt>
                <c:pt idx="13">
                  <c:v>4.7420077073158655</c:v>
                </c:pt>
                <c:pt idx="14">
                  <c:v>4.5560160147549613</c:v>
                </c:pt>
                <c:pt idx="15">
                  <c:v>4.5536577386627082</c:v>
                </c:pt>
                <c:pt idx="16">
                  <c:v>4.5051226336021983</c:v>
                </c:pt>
              </c:numCache>
            </c:numRef>
          </c:val>
          <c:smooth val="0"/>
          <c:extLst>
            <c:ext xmlns:c16="http://schemas.microsoft.com/office/drawing/2014/chart" uri="{C3380CC4-5D6E-409C-BE32-E72D297353CC}">
              <c16:uniqueId val="{00000001-501F-453C-B33B-1ED145AF135F}"/>
            </c:ext>
          </c:extLst>
        </c:ser>
        <c:ser>
          <c:idx val="3"/>
          <c:order val="2"/>
          <c:tx>
            <c:strRef>
              <c:f>'Figur 139-140'!$C$27:$C$28</c:f>
              <c:strCache>
                <c:ptCount val="2"/>
                <c:pt idx="0">
                  <c:v>Norra Sverige</c:v>
                </c:pt>
                <c:pt idx="1">
                  <c:v>Utanför</c:v>
                </c:pt>
              </c:strCache>
            </c:strRef>
          </c:tx>
          <c:spPr>
            <a:ln w="38100" cap="rnd">
              <a:solidFill>
                <a:schemeClr val="accent2">
                  <a:lumMod val="75000"/>
                </a:schemeClr>
              </a:solidFill>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139-140'!$C$29:$C$45</c:f>
              <c:numCache>
                <c:formatCode>0</c:formatCode>
                <c:ptCount val="17"/>
                <c:pt idx="0">
                  <c:v>3.6394518917328238</c:v>
                </c:pt>
                <c:pt idx="1">
                  <c:v>3.7101198039824332</c:v>
                </c:pt>
                <c:pt idx="2">
                  <c:v>3.8026768559453545</c:v>
                </c:pt>
                <c:pt idx="3">
                  <c:v>3.8534873459439489</c:v>
                </c:pt>
                <c:pt idx="4">
                  <c:v>3.9854838047039984</c:v>
                </c:pt>
                <c:pt idx="5">
                  <c:v>4.0750030536757036</c:v>
                </c:pt>
                <c:pt idx="6">
                  <c:v>4.1572531140451554</c:v>
                </c:pt>
                <c:pt idx="7">
                  <c:v>4.236315415373257</c:v>
                </c:pt>
                <c:pt idx="8">
                  <c:v>4.3043455787307439</c:v>
                </c:pt>
                <c:pt idx="9">
                  <c:v>4.2459559669177489</c:v>
                </c:pt>
                <c:pt idx="10">
                  <c:v>4.2357721775725743</c:v>
                </c:pt>
                <c:pt idx="11">
                  <c:v>4.2386276704739219</c:v>
                </c:pt>
                <c:pt idx="12">
                  <c:v>4.14706652840239</c:v>
                </c:pt>
                <c:pt idx="13">
                  <c:v>4.0906921864285213</c:v>
                </c:pt>
                <c:pt idx="14">
                  <c:v>4.0800756440344212</c:v>
                </c:pt>
                <c:pt idx="15">
                  <c:v>4.0905532720764555</c:v>
                </c:pt>
                <c:pt idx="16">
                  <c:v>4.0655145700590154</c:v>
                </c:pt>
              </c:numCache>
            </c:numRef>
          </c:val>
          <c:smooth val="0"/>
          <c:extLst>
            <c:ext xmlns:c16="http://schemas.microsoft.com/office/drawing/2014/chart" uri="{C3380CC4-5D6E-409C-BE32-E72D297353CC}">
              <c16:uniqueId val="{00000002-501F-453C-B33B-1ED145AF135F}"/>
            </c:ext>
          </c:extLst>
        </c:ser>
        <c:ser>
          <c:idx val="2"/>
          <c:order val="3"/>
          <c:tx>
            <c:strRef>
              <c:f>'Figur 139-140'!$B$27:$B$28</c:f>
              <c:strCache>
                <c:ptCount val="2"/>
                <c:pt idx="0">
                  <c:v>Norra Sverige</c:v>
                </c:pt>
                <c:pt idx="1">
                  <c:v>Inom</c:v>
                </c:pt>
              </c:strCache>
            </c:strRef>
          </c:tx>
          <c:spPr>
            <a:ln w="38100" cap="rnd">
              <a:solidFill>
                <a:schemeClr val="accent2">
                  <a:lumMod val="75000"/>
                </a:schemeClr>
              </a:solidFill>
              <a:prstDash val="dash"/>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139-140'!$B$29:$B$45</c:f>
              <c:numCache>
                <c:formatCode>0</c:formatCode>
                <c:ptCount val="17"/>
                <c:pt idx="0">
                  <c:v>2.044321845871222</c:v>
                </c:pt>
                <c:pt idx="1">
                  <c:v>2.1201544119769777</c:v>
                </c:pt>
                <c:pt idx="2">
                  <c:v>2.1506719663264779</c:v>
                </c:pt>
                <c:pt idx="3">
                  <c:v>2.1461891073778592</c:v>
                </c:pt>
                <c:pt idx="4">
                  <c:v>2.1251732158626866</c:v>
                </c:pt>
                <c:pt idx="5">
                  <c:v>2.1752762769581686</c:v>
                </c:pt>
                <c:pt idx="6">
                  <c:v>2.1748960791141174</c:v>
                </c:pt>
                <c:pt idx="7">
                  <c:v>2.2038324459725804</c:v>
                </c:pt>
                <c:pt idx="8">
                  <c:v>2.1969905096950315</c:v>
                </c:pt>
                <c:pt idx="9">
                  <c:v>2.2762996281600145</c:v>
                </c:pt>
                <c:pt idx="10">
                  <c:v>2.2292592473717154</c:v>
                </c:pt>
                <c:pt idx="11">
                  <c:v>2.2000446130720372</c:v>
                </c:pt>
                <c:pt idx="12">
                  <c:v>2.1473110872319823</c:v>
                </c:pt>
                <c:pt idx="13">
                  <c:v>2.1206062516762869</c:v>
                </c:pt>
                <c:pt idx="14">
                  <c:v>2.0761451394065511</c:v>
                </c:pt>
                <c:pt idx="15">
                  <c:v>2.1112291875350762</c:v>
                </c:pt>
                <c:pt idx="16">
                  <c:v>2.1146550296666056</c:v>
                </c:pt>
              </c:numCache>
            </c:numRef>
          </c:val>
          <c:smooth val="0"/>
          <c:extLst>
            <c:ext xmlns:c16="http://schemas.microsoft.com/office/drawing/2014/chart" uri="{C3380CC4-5D6E-409C-BE32-E72D297353CC}">
              <c16:uniqueId val="{00000003-501F-453C-B33B-1ED145AF135F}"/>
            </c:ext>
          </c:extLst>
        </c:ser>
        <c:dLbls>
          <c:showLegendKey val="0"/>
          <c:showVal val="0"/>
          <c:showCatName val="0"/>
          <c:showSerName val="0"/>
          <c:showPercent val="0"/>
          <c:showBubbleSize val="0"/>
        </c:dLbls>
        <c:smooth val="0"/>
        <c:axId val="759993407"/>
        <c:axId val="759997151"/>
      </c:lineChart>
      <c:catAx>
        <c:axId val="75999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7151"/>
        <c:crosses val="autoZero"/>
        <c:auto val="1"/>
        <c:lblAlgn val="ctr"/>
        <c:lblOffset val="100"/>
        <c:noMultiLvlLbl val="0"/>
      </c:catAx>
      <c:valAx>
        <c:axId val="759997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a:t>m</a:t>
                </a:r>
                <a:r>
                  <a:rPr lang="sv-SE" baseline="30000"/>
                  <a:t>3</a:t>
                </a:r>
                <a:r>
                  <a:rPr lang="sv-SE"/>
                  <a:t>sk/hektar, år</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3407"/>
        <c:crosses val="autoZero"/>
        <c:crossBetween val="between"/>
      </c:valAx>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050"/>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6'!$I$2</c:f>
              <c:strCache>
                <c:ptCount val="1"/>
                <c:pt idx="0">
                  <c:v>Areal ha</c:v>
                </c:pt>
              </c:strCache>
            </c:strRef>
          </c:tx>
          <c:spPr>
            <a:solidFill>
              <a:schemeClr val="accent6">
                <a:lumMod val="75000"/>
              </a:schemeClr>
            </a:solidFill>
          </c:spPr>
          <c:invertIfNegative val="0"/>
          <c:cat>
            <c:strRef>
              <c:f>'Figur 6'!$F$3:$F$10</c:f>
              <c:strCache>
                <c:ptCount val="8"/>
                <c:pt idx="0">
                  <c:v>0-20</c:v>
                </c:pt>
                <c:pt idx="1">
                  <c:v>21-40</c:v>
                </c:pt>
                <c:pt idx="2">
                  <c:v>41-60</c:v>
                </c:pt>
                <c:pt idx="3">
                  <c:v>61-80</c:v>
                </c:pt>
                <c:pt idx="4">
                  <c:v>81-100</c:v>
                </c:pt>
                <c:pt idx="5">
                  <c:v>101-120</c:v>
                </c:pt>
                <c:pt idx="6">
                  <c:v>121-160</c:v>
                </c:pt>
                <c:pt idx="7">
                  <c:v>161+</c:v>
                </c:pt>
              </c:strCache>
            </c:strRef>
          </c:cat>
          <c:val>
            <c:numRef>
              <c:f>'Figur 6'!$I$3:$I$10</c:f>
              <c:numCache>
                <c:formatCode>0</c:formatCode>
                <c:ptCount val="8"/>
                <c:pt idx="0">
                  <c:v>25.348957785994799</c:v>
                </c:pt>
                <c:pt idx="1">
                  <c:v>20.685342833747701</c:v>
                </c:pt>
                <c:pt idx="2">
                  <c:v>21.487575492864099</c:v>
                </c:pt>
                <c:pt idx="3">
                  <c:v>11.600764934833499</c:v>
                </c:pt>
                <c:pt idx="4">
                  <c:v>9.4856944009950102</c:v>
                </c:pt>
                <c:pt idx="5">
                  <c:v>5.9885061128980102</c:v>
                </c:pt>
                <c:pt idx="6">
                  <c:v>4.66950620996412</c:v>
                </c:pt>
                <c:pt idx="7">
                  <c:v>0.73365222870281299</c:v>
                </c:pt>
              </c:numCache>
            </c:numRef>
          </c:val>
          <c:extLst>
            <c:ext xmlns:c16="http://schemas.microsoft.com/office/drawing/2014/chart" uri="{C3380CC4-5D6E-409C-BE32-E72D297353CC}">
              <c16:uniqueId val="{00000000-0C16-4AA3-A81A-C531DAE6B3C0}"/>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plotArea>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6">
              <a:lumMod val="40000"/>
              <a:lumOff val="60000"/>
            </a:schemeClr>
          </a:solidFill>
          <a:ln>
            <a:noFill/>
          </a:ln>
          <a:effectLst/>
        </c:spPr>
        <c:marker>
          <c:symbol val="none"/>
        </c:marker>
      </c:pivotFmt>
      <c:pivotFmt>
        <c:idx val="20"/>
        <c:spPr>
          <a:solidFill>
            <a:schemeClr val="accent6">
              <a:lumMod val="75000"/>
            </a:schemeClr>
          </a:solidFill>
          <a:ln>
            <a:noFill/>
          </a:ln>
          <a:effectLst/>
        </c:spPr>
        <c:marker>
          <c:symbol val="none"/>
        </c:marker>
      </c:pivotFmt>
    </c:pivotFmts>
    <c:plotArea>
      <c:layout>
        <c:manualLayout>
          <c:layoutTarget val="inner"/>
          <c:xMode val="edge"/>
          <c:yMode val="edge"/>
          <c:x val="0.11599110600578914"/>
          <c:y val="0.13451483612498244"/>
          <c:w val="0.84204418880452558"/>
          <c:h val="0.74911310647292007"/>
        </c:manualLayout>
      </c:layout>
      <c:barChart>
        <c:barDir val="col"/>
        <c:grouping val="clustered"/>
        <c:varyColors val="0"/>
        <c:ser>
          <c:idx val="0"/>
          <c:order val="0"/>
          <c:tx>
            <c:strRef>
              <c:f>'Figur 7 &amp; 8'!$B$12</c:f>
              <c:strCache>
                <c:ptCount val="1"/>
                <c:pt idx="0">
                  <c:v>1993</c:v>
                </c:pt>
              </c:strCache>
            </c:strRef>
          </c:tx>
          <c:spPr>
            <a:solidFill>
              <a:schemeClr val="accent6">
                <a:lumMod val="40000"/>
                <a:lumOff val="60000"/>
              </a:schemeClr>
            </a:solidFill>
            <a:ln>
              <a:noFill/>
            </a:ln>
            <a:effectLst/>
          </c:spPr>
          <c:invertIfNegative val="0"/>
          <c:cat>
            <c:strRef>
              <c:f>'Figur 7 &amp; 8'!$A$13:$A$20</c:f>
              <c:strCache>
                <c:ptCount val="8"/>
                <c:pt idx="0">
                  <c:v>0-20</c:v>
                </c:pt>
                <c:pt idx="1">
                  <c:v>21-40</c:v>
                </c:pt>
                <c:pt idx="2">
                  <c:v>41-60</c:v>
                </c:pt>
                <c:pt idx="3">
                  <c:v>61-80</c:v>
                </c:pt>
                <c:pt idx="4">
                  <c:v>81-100</c:v>
                </c:pt>
                <c:pt idx="5">
                  <c:v>101-120</c:v>
                </c:pt>
                <c:pt idx="6">
                  <c:v>121-160</c:v>
                </c:pt>
                <c:pt idx="7">
                  <c:v>161+</c:v>
                </c:pt>
              </c:strCache>
            </c:strRef>
          </c:cat>
          <c:val>
            <c:numRef>
              <c:f>'Figur 7 &amp; 8'!$B$13:$B$20</c:f>
              <c:numCache>
                <c:formatCode>0%</c:formatCode>
                <c:ptCount val="8"/>
                <c:pt idx="0">
                  <c:v>0.26455304403162594</c:v>
                </c:pt>
                <c:pt idx="1">
                  <c:v>0.18104250262588506</c:v>
                </c:pt>
                <c:pt idx="2">
                  <c:v>0.11673510916159359</c:v>
                </c:pt>
                <c:pt idx="3">
                  <c:v>0.13097707028024499</c:v>
                </c:pt>
                <c:pt idx="4">
                  <c:v>0.11168715316491422</c:v>
                </c:pt>
                <c:pt idx="5">
                  <c:v>9.7855453943400339E-2</c:v>
                </c:pt>
                <c:pt idx="6">
                  <c:v>8.4719212469466343E-2</c:v>
                </c:pt>
                <c:pt idx="7">
                  <c:v>1.2430454322869523E-2</c:v>
                </c:pt>
              </c:numCache>
            </c:numRef>
          </c:val>
          <c:extLst>
            <c:ext xmlns:c16="http://schemas.microsoft.com/office/drawing/2014/chart" uri="{C3380CC4-5D6E-409C-BE32-E72D297353CC}">
              <c16:uniqueId val="{00000000-0099-4079-9CD6-ED0FAF263E52}"/>
            </c:ext>
          </c:extLst>
        </c:ser>
        <c:ser>
          <c:idx val="1"/>
          <c:order val="1"/>
          <c:tx>
            <c:strRef>
              <c:f>'Figur 7 &amp; 8'!$C$12</c:f>
              <c:strCache>
                <c:ptCount val="1"/>
                <c:pt idx="0">
                  <c:v>2021</c:v>
                </c:pt>
              </c:strCache>
            </c:strRef>
          </c:tx>
          <c:spPr>
            <a:solidFill>
              <a:schemeClr val="accent6">
                <a:lumMod val="75000"/>
              </a:schemeClr>
            </a:solidFill>
            <a:ln>
              <a:noFill/>
            </a:ln>
            <a:effectLst/>
          </c:spPr>
          <c:invertIfNegative val="0"/>
          <c:cat>
            <c:strRef>
              <c:f>'Figur 7 &amp; 8'!$A$13:$A$20</c:f>
              <c:strCache>
                <c:ptCount val="8"/>
                <c:pt idx="0">
                  <c:v>0-20</c:v>
                </c:pt>
                <c:pt idx="1">
                  <c:v>21-40</c:v>
                </c:pt>
                <c:pt idx="2">
                  <c:v>41-60</c:v>
                </c:pt>
                <c:pt idx="3">
                  <c:v>61-80</c:v>
                </c:pt>
                <c:pt idx="4">
                  <c:v>81-100</c:v>
                </c:pt>
                <c:pt idx="5">
                  <c:v>101-120</c:v>
                </c:pt>
                <c:pt idx="6">
                  <c:v>121-160</c:v>
                </c:pt>
                <c:pt idx="7">
                  <c:v>161+</c:v>
                </c:pt>
              </c:strCache>
            </c:strRef>
          </c:cat>
          <c:val>
            <c:numRef>
              <c:f>'Figur 7 &amp; 8'!$C$13:$C$20</c:f>
              <c:numCache>
                <c:formatCode>0%</c:formatCode>
                <c:ptCount val="8"/>
                <c:pt idx="0">
                  <c:v>0.21897538118964757</c:v>
                </c:pt>
                <c:pt idx="1">
                  <c:v>0.20345998900931281</c:v>
                </c:pt>
                <c:pt idx="2">
                  <c:v>0.20106678950305945</c:v>
                </c:pt>
                <c:pt idx="3">
                  <c:v>0.12297818024507268</c:v>
                </c:pt>
                <c:pt idx="4">
                  <c:v>7.5091123957828493E-2</c:v>
                </c:pt>
                <c:pt idx="5">
                  <c:v>5.8025719983358197E-2</c:v>
                </c:pt>
                <c:pt idx="6">
                  <c:v>8.8057179650339212E-2</c:v>
                </c:pt>
                <c:pt idx="7">
                  <c:v>3.2345636461381659E-2</c:v>
                </c:pt>
              </c:numCache>
            </c:numRef>
          </c:val>
          <c:extLst>
            <c:ext xmlns:c16="http://schemas.microsoft.com/office/drawing/2014/chart" uri="{C3380CC4-5D6E-409C-BE32-E72D297353CC}">
              <c16:uniqueId val="{00000001-0099-4079-9CD6-ED0FAF263E52}"/>
            </c:ext>
          </c:extLst>
        </c:ser>
        <c:dLbls>
          <c:showLegendKey val="0"/>
          <c:showVal val="0"/>
          <c:showCatName val="0"/>
          <c:showSerName val="0"/>
          <c:showPercent val="0"/>
          <c:showBubbleSize val="0"/>
        </c:dLbls>
        <c:gapWidth val="219"/>
        <c:overlap val="-27"/>
        <c:axId val="100256975"/>
        <c:axId val="100261135"/>
      </c:barChart>
      <c:catAx>
        <c:axId val="10025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0261135"/>
        <c:crosses val="autoZero"/>
        <c:auto val="1"/>
        <c:lblAlgn val="ctr"/>
        <c:lblOffset val="100"/>
        <c:noMultiLvlLbl val="0"/>
      </c:catAx>
      <c:valAx>
        <c:axId val="1002611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0256975"/>
        <c:crosses val="autoZero"/>
        <c:crossBetween val="between"/>
      </c:valAx>
      <c:spPr>
        <a:noFill/>
        <a:ln>
          <a:noFill/>
        </a:ln>
        <a:effectLst/>
      </c:spPr>
    </c:plotArea>
    <c:legend>
      <c:legendPos val="t"/>
      <c:layout>
        <c:manualLayout>
          <c:xMode val="edge"/>
          <c:yMode val="edge"/>
          <c:x val="0.71336402583705372"/>
          <c:y val="4.3737603302199751E-2"/>
          <c:w val="0.2476060973827511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lu.se/globalassets/ew/org/centrb/rt/dokument/arbetsrapport_558.pd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2.png"/><Relationship Id="rId7" Type="http://schemas.openxmlformats.org/officeDocument/2006/relationships/image" Target="../media/image25.png"/><Relationship Id="rId12" Type="http://schemas.openxmlformats.org/officeDocument/2006/relationships/image" Target="../media/image32.png"/><Relationship Id="rId2" Type="http://schemas.openxmlformats.org/officeDocument/2006/relationships/image" Target="../media/image21.png"/><Relationship Id="rId1" Type="http://schemas.openxmlformats.org/officeDocument/2006/relationships/image" Target="../media/image27.png"/><Relationship Id="rId6" Type="http://schemas.openxmlformats.org/officeDocument/2006/relationships/image" Target="../media/image24.png"/><Relationship Id="rId11" Type="http://schemas.openxmlformats.org/officeDocument/2006/relationships/image" Target="../media/image31.png"/><Relationship Id="rId5" Type="http://schemas.openxmlformats.org/officeDocument/2006/relationships/image" Target="../media/image26.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3.png"/><Relationship Id="rId9" Type="http://schemas.openxmlformats.org/officeDocument/2006/relationships/image" Target="../media/image29.png"/><Relationship Id="rId14"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chart" Target="../charts/chart60.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3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42.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9.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4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4" Type="http://schemas.openxmlformats.org/officeDocument/2006/relationships/image" Target="../media/image81.png"/></Relationships>
</file>

<file path=xl/drawings/_rels/drawing48.xml.rels><?xml version="1.0" encoding="UTF-8" standalone="yes"?>
<Relationships xmlns="http://schemas.openxmlformats.org/package/2006/relationships"><Relationship Id="rId8" Type="http://schemas.openxmlformats.org/officeDocument/2006/relationships/image" Target="../media/image89.png"/><Relationship Id="rId13" Type="http://schemas.openxmlformats.org/officeDocument/2006/relationships/image" Target="../media/image94.png"/><Relationship Id="rId18" Type="http://schemas.openxmlformats.org/officeDocument/2006/relationships/image" Target="../media/image99.png"/><Relationship Id="rId3" Type="http://schemas.openxmlformats.org/officeDocument/2006/relationships/image" Target="../media/image84.png"/><Relationship Id="rId7" Type="http://schemas.openxmlformats.org/officeDocument/2006/relationships/image" Target="../media/image88.png"/><Relationship Id="rId12" Type="http://schemas.openxmlformats.org/officeDocument/2006/relationships/image" Target="../media/image93.png"/><Relationship Id="rId17" Type="http://schemas.openxmlformats.org/officeDocument/2006/relationships/image" Target="../media/image98.png"/><Relationship Id="rId2" Type="http://schemas.openxmlformats.org/officeDocument/2006/relationships/image" Target="../media/image83.png"/><Relationship Id="rId16" Type="http://schemas.openxmlformats.org/officeDocument/2006/relationships/image" Target="../media/image97.png"/><Relationship Id="rId20" Type="http://schemas.openxmlformats.org/officeDocument/2006/relationships/image" Target="../media/image101.png"/><Relationship Id="rId1" Type="http://schemas.openxmlformats.org/officeDocument/2006/relationships/image" Target="../media/image82.png"/><Relationship Id="rId6" Type="http://schemas.openxmlformats.org/officeDocument/2006/relationships/image" Target="../media/image87.png"/><Relationship Id="rId11" Type="http://schemas.openxmlformats.org/officeDocument/2006/relationships/image" Target="../media/image92.png"/><Relationship Id="rId5" Type="http://schemas.openxmlformats.org/officeDocument/2006/relationships/image" Target="../media/image86.png"/><Relationship Id="rId15" Type="http://schemas.openxmlformats.org/officeDocument/2006/relationships/image" Target="../media/image96.png"/><Relationship Id="rId10" Type="http://schemas.openxmlformats.org/officeDocument/2006/relationships/image" Target="../media/image91.png"/><Relationship Id="rId19" Type="http://schemas.openxmlformats.org/officeDocument/2006/relationships/image" Target="../media/image100.png"/><Relationship Id="rId4" Type="http://schemas.openxmlformats.org/officeDocument/2006/relationships/image" Target="../media/image85.png"/><Relationship Id="rId9" Type="http://schemas.openxmlformats.org/officeDocument/2006/relationships/image" Target="../media/image90.png"/><Relationship Id="rId14" Type="http://schemas.openxmlformats.org/officeDocument/2006/relationships/image" Target="../media/image9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109.png"/><Relationship Id="rId3" Type="http://schemas.openxmlformats.org/officeDocument/2006/relationships/image" Target="../media/image104.png"/><Relationship Id="rId7" Type="http://schemas.openxmlformats.org/officeDocument/2006/relationships/image" Target="../media/image108.png"/><Relationship Id="rId2" Type="http://schemas.openxmlformats.org/officeDocument/2006/relationships/image" Target="../media/image103.png"/><Relationship Id="rId1" Type="http://schemas.openxmlformats.org/officeDocument/2006/relationships/image" Target="../media/image102.png"/><Relationship Id="rId6" Type="http://schemas.openxmlformats.org/officeDocument/2006/relationships/image" Target="../media/image107.png"/><Relationship Id="rId11" Type="http://schemas.openxmlformats.org/officeDocument/2006/relationships/image" Target="../media/image112.png"/><Relationship Id="rId5" Type="http://schemas.openxmlformats.org/officeDocument/2006/relationships/image" Target="../media/image106.png"/><Relationship Id="rId10" Type="http://schemas.openxmlformats.org/officeDocument/2006/relationships/image" Target="../media/image111.png"/><Relationship Id="rId4" Type="http://schemas.openxmlformats.org/officeDocument/2006/relationships/image" Target="../media/image105.png"/><Relationship Id="rId9" Type="http://schemas.openxmlformats.org/officeDocument/2006/relationships/image" Target="../media/image110.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13.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14.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115.png"/><Relationship Id="rId5" Type="http://schemas.openxmlformats.org/officeDocument/2006/relationships/chart" Target="../charts/chart74.xml"/><Relationship Id="rId4" Type="http://schemas.openxmlformats.org/officeDocument/2006/relationships/chart" Target="../charts/chart7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118.png"/><Relationship Id="rId7" Type="http://schemas.openxmlformats.org/officeDocument/2006/relationships/image" Target="../media/image122.png"/><Relationship Id="rId2" Type="http://schemas.openxmlformats.org/officeDocument/2006/relationships/image" Target="../media/image117.png"/><Relationship Id="rId1" Type="http://schemas.openxmlformats.org/officeDocument/2006/relationships/image" Target="../media/image116.png"/><Relationship Id="rId6" Type="http://schemas.openxmlformats.org/officeDocument/2006/relationships/image" Target="../media/image121.png"/><Relationship Id="rId5" Type="http://schemas.openxmlformats.org/officeDocument/2006/relationships/image" Target="../media/image120.png"/><Relationship Id="rId4" Type="http://schemas.openxmlformats.org/officeDocument/2006/relationships/image" Target="../media/image119.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25.png"/><Relationship Id="rId2" Type="http://schemas.openxmlformats.org/officeDocument/2006/relationships/image" Target="../media/image124.png"/><Relationship Id="rId1" Type="http://schemas.openxmlformats.org/officeDocument/2006/relationships/image" Target="../media/image123.png"/><Relationship Id="rId5" Type="http://schemas.openxmlformats.org/officeDocument/2006/relationships/image" Target="../media/image127.png"/><Relationship Id="rId4" Type="http://schemas.openxmlformats.org/officeDocument/2006/relationships/image" Target="../media/image12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28.png"/><Relationship Id="rId5" Type="http://schemas.openxmlformats.org/officeDocument/2006/relationships/image" Target="../media/image132.png"/><Relationship Id="rId4" Type="http://schemas.openxmlformats.org/officeDocument/2006/relationships/image" Target="../media/image13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image" Target="../media/image133.png"/><Relationship Id="rId1" Type="http://schemas.openxmlformats.org/officeDocument/2006/relationships/chart" Target="../charts/chart75.xml"/><Relationship Id="rId5" Type="http://schemas.openxmlformats.org/officeDocument/2006/relationships/chart" Target="../charts/chart77.xml"/><Relationship Id="rId4" Type="http://schemas.openxmlformats.org/officeDocument/2006/relationships/chart" Target="../charts/chart76.xml"/></Relationships>
</file>

<file path=xl/drawings/_rels/drawing58.xml.rels><?xml version="1.0" encoding="UTF-8" standalone="yes"?>
<Relationships xmlns="http://schemas.openxmlformats.org/package/2006/relationships"><Relationship Id="rId3" Type="http://schemas.openxmlformats.org/officeDocument/2006/relationships/image" Target="../media/image137.png"/><Relationship Id="rId2" Type="http://schemas.openxmlformats.org/officeDocument/2006/relationships/image" Target="../media/image136.png"/><Relationship Id="rId1" Type="http://schemas.openxmlformats.org/officeDocument/2006/relationships/image" Target="../media/image135.png"/></Relationships>
</file>

<file path=xl/drawings/_rels/drawing5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39.png"/><Relationship Id="rId1" Type="http://schemas.openxmlformats.org/officeDocument/2006/relationships/image" Target="../media/image138.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40.pn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565540</xdr:colOff>
      <xdr:row>46</xdr:row>
      <xdr:rowOff>17850</xdr:rowOff>
    </xdr:to>
    <xdr:pic>
      <xdr:nvPicPr>
        <xdr:cNvPr id="2" name="Bildobjekt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342899"/>
          <a:ext cx="6661540" cy="8437951"/>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238126</xdr:colOff>
      <xdr:row>37</xdr:row>
      <xdr:rowOff>66675</xdr:rowOff>
    </xdr:from>
    <xdr:to>
      <xdr:col>18</xdr:col>
      <xdr:colOff>457200</xdr:colOff>
      <xdr:row>56</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xdr:row>
      <xdr:rowOff>161925</xdr:rowOff>
    </xdr:from>
    <xdr:to>
      <xdr:col>20</xdr:col>
      <xdr:colOff>247650</xdr:colOff>
      <xdr:row>21</xdr:row>
      <xdr:rowOff>47625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19050</xdr:colOff>
      <xdr:row>0</xdr:row>
      <xdr:rowOff>161925</xdr:rowOff>
    </xdr:from>
    <xdr:to>
      <xdr:col>14</xdr:col>
      <xdr:colOff>190500</xdr:colOff>
      <xdr:row>2</xdr:row>
      <xdr:rowOff>57150</xdr:rowOff>
    </xdr:to>
    <xdr:pic>
      <xdr:nvPicPr>
        <xdr:cNvPr id="4" name="Bildobjekt 3"/>
        <xdr:cNvPicPr>
          <a:picLocks noChangeAspect="1"/>
        </xdr:cNvPicPr>
      </xdr:nvPicPr>
      <xdr:blipFill rotWithShape="1">
        <a:blip xmlns:r="http://schemas.openxmlformats.org/officeDocument/2006/relationships" r:embed="rId3"/>
        <a:srcRect l="36006" t="15005" r="33463" b="77870"/>
        <a:stretch/>
      </xdr:blipFill>
      <xdr:spPr>
        <a:xfrm>
          <a:off x="6724650" y="161925"/>
          <a:ext cx="1943100" cy="276225"/>
        </a:xfrm>
        <a:prstGeom prst="rect">
          <a:avLst/>
        </a:prstGeom>
      </xdr:spPr>
    </xdr:pic>
    <xdr:clientData/>
  </xdr:twoCellAnchor>
  <xdr:twoCellAnchor>
    <xdr:from>
      <xdr:col>5</xdr:col>
      <xdr:colOff>304800</xdr:colOff>
      <xdr:row>6</xdr:row>
      <xdr:rowOff>123825</xdr:rowOff>
    </xdr:from>
    <xdr:to>
      <xdr:col>13</xdr:col>
      <xdr:colOff>0</xdr:colOff>
      <xdr:row>21</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11</xdr:col>
      <xdr:colOff>518628</xdr:colOff>
      <xdr:row>19</xdr:row>
      <xdr:rowOff>128291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3686175" y="571500"/>
          <a:ext cx="5395428" cy="3176291"/>
        </a:xfrm>
        <a:prstGeom prst="rect">
          <a:avLst/>
        </a:prstGeom>
      </xdr:spPr>
    </xdr:pic>
    <xdr:clientData/>
  </xdr:twoCellAnchor>
  <xdr:twoCellAnchor editAs="oneCell">
    <xdr:from>
      <xdr:col>5</xdr:col>
      <xdr:colOff>0</xdr:colOff>
      <xdr:row>25</xdr:row>
      <xdr:rowOff>0</xdr:rowOff>
    </xdr:from>
    <xdr:to>
      <xdr:col>13</xdr:col>
      <xdr:colOff>79678</xdr:colOff>
      <xdr:row>41</xdr:row>
      <xdr:rowOff>183160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905375" y="4762500"/>
          <a:ext cx="4956478" cy="3231160"/>
        </a:xfrm>
        <a:prstGeom prst="rect">
          <a:avLst/>
        </a:prstGeom>
      </xdr:spPr>
    </xdr:pic>
    <xdr:clientData/>
  </xdr:twoCellAnchor>
  <xdr:twoCellAnchor editAs="oneCell">
    <xdr:from>
      <xdr:col>5</xdr:col>
      <xdr:colOff>0</xdr:colOff>
      <xdr:row>46</xdr:row>
      <xdr:rowOff>0</xdr:rowOff>
    </xdr:from>
    <xdr:to>
      <xdr:col>12</xdr:col>
      <xdr:colOff>177169</xdr:colOff>
      <xdr:row>59</xdr:row>
      <xdr:rowOff>114525</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4905375" y="8763000"/>
          <a:ext cx="4444369" cy="2591025"/>
        </a:xfrm>
        <a:prstGeom prst="rect">
          <a:avLst/>
        </a:prstGeom>
      </xdr:spPr>
    </xdr:pic>
    <xdr:clientData/>
  </xdr:twoCellAnchor>
  <xdr:twoCellAnchor editAs="oneCell">
    <xdr:from>
      <xdr:col>14</xdr:col>
      <xdr:colOff>0</xdr:colOff>
      <xdr:row>65</xdr:row>
      <xdr:rowOff>0</xdr:rowOff>
    </xdr:from>
    <xdr:to>
      <xdr:col>25</xdr:col>
      <xdr:colOff>494400</xdr:colOff>
      <xdr:row>92</xdr:row>
      <xdr:rowOff>75128</xdr:rowOff>
    </xdr:to>
    <xdr:pic>
      <xdr:nvPicPr>
        <xdr:cNvPr id="6" name="Bildobjekt 5"/>
        <xdr:cNvPicPr>
          <a:picLocks noChangeAspect="1"/>
        </xdr:cNvPicPr>
      </xdr:nvPicPr>
      <xdr:blipFill>
        <a:blip xmlns:r="http://schemas.openxmlformats.org/officeDocument/2006/relationships" r:embed="rId4"/>
        <a:stretch>
          <a:fillRect/>
        </a:stretch>
      </xdr:blipFill>
      <xdr:spPr>
        <a:xfrm>
          <a:off x="10391775" y="12382500"/>
          <a:ext cx="7200000" cy="52186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190500</xdr:colOff>
      <xdr:row>2</xdr:row>
      <xdr:rowOff>19050</xdr:rowOff>
    </xdr:from>
    <xdr:to>
      <xdr:col>12</xdr:col>
      <xdr:colOff>361950</xdr:colOff>
      <xdr:row>16</xdr:row>
      <xdr:rowOff>95250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123825</xdr:colOff>
      <xdr:row>22</xdr:row>
      <xdr:rowOff>180975</xdr:rowOff>
    </xdr:from>
    <xdr:to>
      <xdr:col>12</xdr:col>
      <xdr:colOff>295275</xdr:colOff>
      <xdr:row>37</xdr:row>
      <xdr:rowOff>66675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2</xdr:row>
      <xdr:rowOff>57150</xdr:rowOff>
    </xdr:from>
    <xdr:to>
      <xdr:col>12</xdr:col>
      <xdr:colOff>390525</xdr:colOff>
      <xdr:row>16</xdr:row>
      <xdr:rowOff>133350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36</xdr:row>
      <xdr:rowOff>0</xdr:rowOff>
    </xdr:from>
    <xdr:to>
      <xdr:col>12</xdr:col>
      <xdr:colOff>304800</xdr:colOff>
      <xdr:row>50</xdr:row>
      <xdr:rowOff>76200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70</xdr:row>
      <xdr:rowOff>0</xdr:rowOff>
    </xdr:from>
    <xdr:to>
      <xdr:col>12</xdr:col>
      <xdr:colOff>304800</xdr:colOff>
      <xdr:row>84</xdr:row>
      <xdr:rowOff>76200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105</xdr:row>
      <xdr:rowOff>0</xdr:rowOff>
    </xdr:from>
    <xdr:to>
      <xdr:col>12</xdr:col>
      <xdr:colOff>304800</xdr:colOff>
      <xdr:row>119</xdr:row>
      <xdr:rowOff>76200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666750</xdr:colOff>
      <xdr:row>24</xdr:row>
      <xdr:rowOff>180975</xdr:rowOff>
    </xdr:from>
    <xdr:to>
      <xdr:col>2</xdr:col>
      <xdr:colOff>1759080</xdr:colOff>
      <xdr:row>41</xdr:row>
      <xdr:rowOff>118766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666750" y="4752975"/>
          <a:ext cx="4426080" cy="3176291"/>
        </a:xfrm>
        <a:prstGeom prst="rect">
          <a:avLst/>
        </a:prstGeom>
      </xdr:spPr>
    </xdr:pic>
    <xdr:clientData/>
  </xdr:twoCellAnchor>
  <xdr:twoCellAnchor editAs="oneCell">
    <xdr:from>
      <xdr:col>0</xdr:col>
      <xdr:colOff>771525</xdr:colOff>
      <xdr:row>44</xdr:row>
      <xdr:rowOff>85725</xdr:rowOff>
    </xdr:from>
    <xdr:to>
      <xdr:col>3</xdr:col>
      <xdr:colOff>269778</xdr:colOff>
      <xdr:row>62</xdr:row>
      <xdr:rowOff>95167</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771525" y="8467725"/>
          <a:ext cx="4737003" cy="34384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333374</xdr:colOff>
      <xdr:row>36</xdr:row>
      <xdr:rowOff>0</xdr:rowOff>
    </xdr:from>
    <xdr:to>
      <xdr:col>20</xdr:col>
      <xdr:colOff>400050</xdr:colOff>
      <xdr:row>53</xdr:row>
      <xdr:rowOff>28574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79375</xdr:colOff>
      <xdr:row>6</xdr:row>
      <xdr:rowOff>111125</xdr:rowOff>
    </xdr:from>
    <xdr:to>
      <xdr:col>21</xdr:col>
      <xdr:colOff>146051</xdr:colOff>
      <xdr:row>23</xdr:row>
      <xdr:rowOff>139700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293686</xdr:colOff>
      <xdr:row>0</xdr:row>
      <xdr:rowOff>104773</xdr:rowOff>
    </xdr:from>
    <xdr:to>
      <xdr:col>40</xdr:col>
      <xdr:colOff>486833</xdr:colOff>
      <xdr:row>19</xdr:row>
      <xdr:rowOff>95248</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481012</xdr:colOff>
      <xdr:row>10</xdr:row>
      <xdr:rowOff>133350</xdr:rowOff>
    </xdr:from>
    <xdr:to>
      <xdr:col>7</xdr:col>
      <xdr:colOff>157162</xdr:colOff>
      <xdr:row>33</xdr:row>
      <xdr:rowOff>19050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123825</xdr:rowOff>
    </xdr:from>
    <xdr:to>
      <xdr:col>15</xdr:col>
      <xdr:colOff>76200</xdr:colOff>
      <xdr:row>33</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1028699</xdr:colOff>
      <xdr:row>2</xdr:row>
      <xdr:rowOff>176892</xdr:rowOff>
    </xdr:from>
    <xdr:to>
      <xdr:col>14</xdr:col>
      <xdr:colOff>32657</xdr:colOff>
      <xdr:row>23</xdr:row>
      <xdr:rowOff>110218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76</xdr:row>
      <xdr:rowOff>54429</xdr:rowOff>
    </xdr:from>
    <xdr:to>
      <xdr:col>3</xdr:col>
      <xdr:colOff>317735</xdr:colOff>
      <xdr:row>98</xdr:row>
      <xdr:rowOff>76130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95250" y="14532429"/>
          <a:ext cx="6051785" cy="4212701"/>
        </a:xfrm>
        <a:prstGeom prst="rect">
          <a:avLst/>
        </a:prstGeom>
      </xdr:spPr>
    </xdr:pic>
    <xdr:clientData/>
  </xdr:twoCellAnchor>
  <xdr:twoCellAnchor editAs="oneCell">
    <xdr:from>
      <xdr:col>0</xdr:col>
      <xdr:colOff>95250</xdr:colOff>
      <xdr:row>53</xdr:row>
      <xdr:rowOff>54429</xdr:rowOff>
    </xdr:from>
    <xdr:to>
      <xdr:col>3</xdr:col>
      <xdr:colOff>878616</xdr:colOff>
      <xdr:row>75</xdr:row>
      <xdr:rowOff>76130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95250" y="10150929"/>
          <a:ext cx="6612666" cy="42127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51</xdr:row>
      <xdr:rowOff>115627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51</xdr:row>
      <xdr:rowOff>115627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542924</xdr:colOff>
      <xdr:row>1</xdr:row>
      <xdr:rowOff>9525</xdr:rowOff>
    </xdr:from>
    <xdr:to>
      <xdr:col>15</xdr:col>
      <xdr:colOff>590549</xdr:colOff>
      <xdr:row>22</xdr:row>
      <xdr:rowOff>76200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9</xdr:row>
      <xdr:rowOff>104774</xdr:rowOff>
    </xdr:from>
    <xdr:to>
      <xdr:col>9</xdr:col>
      <xdr:colOff>390525</xdr:colOff>
      <xdr:row>27</xdr:row>
      <xdr:rowOff>95249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32</xdr:row>
      <xdr:rowOff>0</xdr:rowOff>
    </xdr:from>
    <xdr:to>
      <xdr:col>20</xdr:col>
      <xdr:colOff>49406</xdr:colOff>
      <xdr:row>49</xdr:row>
      <xdr:rowOff>126784</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5057775" y="6096000"/>
          <a:ext cx="7364606" cy="3365284"/>
        </a:xfrm>
        <a:prstGeom prst="rect">
          <a:avLst/>
        </a:prstGeom>
      </xdr:spPr>
    </xdr:pic>
    <xdr:clientData/>
  </xdr:twoCellAnchor>
  <xdr:twoCellAnchor editAs="oneCell">
    <xdr:from>
      <xdr:col>6</xdr:col>
      <xdr:colOff>0</xdr:colOff>
      <xdr:row>67</xdr:row>
      <xdr:rowOff>0</xdr:rowOff>
    </xdr:from>
    <xdr:to>
      <xdr:col>18</xdr:col>
      <xdr:colOff>55503</xdr:colOff>
      <xdr:row>82</xdr:row>
      <xdr:rowOff>154185</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3838575" y="12763500"/>
          <a:ext cx="7370703" cy="30116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200025</xdr:colOff>
      <xdr:row>0</xdr:row>
      <xdr:rowOff>38100</xdr:rowOff>
    </xdr:from>
    <xdr:to>
      <xdr:col>28</xdr:col>
      <xdr:colOff>42202</xdr:colOff>
      <xdr:row>25</xdr:row>
      <xdr:rowOff>91857</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1268075" y="38100"/>
          <a:ext cx="7766977" cy="4816257"/>
        </a:xfrm>
        <a:prstGeom prst="rect">
          <a:avLst/>
        </a:prstGeom>
      </xdr:spPr>
    </xdr:pic>
    <xdr:clientData/>
  </xdr:twoCellAnchor>
  <xdr:twoCellAnchor editAs="oneCell">
    <xdr:from>
      <xdr:col>9</xdr:col>
      <xdr:colOff>0</xdr:colOff>
      <xdr:row>35</xdr:row>
      <xdr:rowOff>0</xdr:rowOff>
    </xdr:from>
    <xdr:to>
      <xdr:col>16</xdr:col>
      <xdr:colOff>291562</xdr:colOff>
      <xdr:row>53</xdr:row>
      <xdr:rowOff>119180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6457950" y="6667500"/>
          <a:ext cx="5511262" cy="3548180"/>
        </a:xfrm>
        <a:prstGeom prst="rect">
          <a:avLst/>
        </a:prstGeom>
      </xdr:spPr>
    </xdr:pic>
    <xdr:clientData/>
  </xdr:twoCellAnchor>
  <xdr:twoCellAnchor editAs="oneCell">
    <xdr:from>
      <xdr:col>8</xdr:col>
      <xdr:colOff>0</xdr:colOff>
      <xdr:row>89</xdr:row>
      <xdr:rowOff>0</xdr:rowOff>
    </xdr:from>
    <xdr:to>
      <xdr:col>18</xdr:col>
      <xdr:colOff>163693</xdr:colOff>
      <xdr:row>121</xdr:row>
      <xdr:rowOff>85880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5848350" y="16954500"/>
          <a:ext cx="7212193" cy="61818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52386</xdr:colOff>
      <xdr:row>3</xdr:row>
      <xdr:rowOff>95250</xdr:rowOff>
    </xdr:from>
    <xdr:to>
      <xdr:col>8</xdr:col>
      <xdr:colOff>2676525</xdr:colOff>
      <xdr:row>19</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1421423</xdr:colOff>
      <xdr:row>11</xdr:row>
      <xdr:rowOff>51289</xdr:rowOff>
    </xdr:from>
    <xdr:to>
      <xdr:col>4</xdr:col>
      <xdr:colOff>402980</xdr:colOff>
      <xdr:row>27</xdr:row>
      <xdr:rowOff>60082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8502</xdr:colOff>
      <xdr:row>1</xdr:row>
      <xdr:rowOff>159204</xdr:rowOff>
    </xdr:from>
    <xdr:to>
      <xdr:col>27</xdr:col>
      <xdr:colOff>60096</xdr:colOff>
      <xdr:row>18</xdr:row>
      <xdr:rowOff>70304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530679</xdr:colOff>
      <xdr:row>20</xdr:row>
      <xdr:rowOff>108857</xdr:rowOff>
    </xdr:from>
    <xdr:to>
      <xdr:col>26</xdr:col>
      <xdr:colOff>540572</xdr:colOff>
      <xdr:row>37</xdr:row>
      <xdr:rowOff>182478</xdr:rowOff>
    </xdr:to>
    <xdr:pic>
      <xdr:nvPicPr>
        <xdr:cNvPr id="3" name="Bildobjekt 2"/>
        <xdr:cNvPicPr>
          <a:picLocks noChangeAspect="1"/>
        </xdr:cNvPicPr>
      </xdr:nvPicPr>
      <xdr:blipFill rotWithShape="1">
        <a:blip xmlns:r="http://schemas.openxmlformats.org/officeDocument/2006/relationships" r:embed="rId2"/>
        <a:srcRect t="38751"/>
        <a:stretch/>
      </xdr:blipFill>
      <xdr:spPr>
        <a:xfrm>
          <a:off x="20657004" y="3918857"/>
          <a:ext cx="6105893" cy="33121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73268</xdr:colOff>
      <xdr:row>8</xdr:row>
      <xdr:rowOff>131886</xdr:rowOff>
    </xdr:from>
    <xdr:to>
      <xdr:col>10</xdr:col>
      <xdr:colOff>293077</xdr:colOff>
      <xdr:row>38</xdr:row>
      <xdr:rowOff>146538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100012</xdr:colOff>
      <xdr:row>36</xdr:row>
      <xdr:rowOff>47625</xdr:rowOff>
    </xdr:from>
    <xdr:to>
      <xdr:col>8</xdr:col>
      <xdr:colOff>381000</xdr:colOff>
      <xdr:row>53</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371475</xdr:colOff>
      <xdr:row>36</xdr:row>
      <xdr:rowOff>57150</xdr:rowOff>
    </xdr:from>
    <xdr:to>
      <xdr:col>17</xdr:col>
      <xdr:colOff>42863</xdr:colOff>
      <xdr:row>53</xdr:row>
      <xdr:rowOff>47625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48</xdr:row>
      <xdr:rowOff>19050</xdr:rowOff>
    </xdr:from>
    <xdr:to>
      <xdr:col>8</xdr:col>
      <xdr:colOff>376238</xdr:colOff>
      <xdr:row>65</xdr:row>
      <xdr:rowOff>9525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371475</xdr:colOff>
      <xdr:row>48</xdr:row>
      <xdr:rowOff>28575</xdr:rowOff>
    </xdr:from>
    <xdr:to>
      <xdr:col>17</xdr:col>
      <xdr:colOff>42863</xdr:colOff>
      <xdr:row>65</xdr:row>
      <xdr:rowOff>19050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419100</xdr:colOff>
      <xdr:row>19</xdr:row>
      <xdr:rowOff>47625</xdr:rowOff>
    </xdr:from>
    <xdr:to>
      <xdr:col>13</xdr:col>
      <xdr:colOff>90488</xdr:colOff>
      <xdr:row>36</xdr:row>
      <xdr:rowOff>38100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19</xdr:row>
      <xdr:rowOff>76200</xdr:rowOff>
    </xdr:from>
    <xdr:to>
      <xdr:col>22</xdr:col>
      <xdr:colOff>171450</xdr:colOff>
      <xdr:row>36</xdr:row>
      <xdr:rowOff>142875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xdr:row>
      <xdr:rowOff>9525</xdr:rowOff>
    </xdr:from>
    <xdr:to>
      <xdr:col>22</xdr:col>
      <xdr:colOff>171450</xdr:colOff>
      <xdr:row>19</xdr:row>
      <xdr:rowOff>76200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285750</xdr:colOff>
      <xdr:row>7</xdr:row>
      <xdr:rowOff>152400</xdr:rowOff>
    </xdr:from>
    <xdr:to>
      <xdr:col>28</xdr:col>
      <xdr:colOff>590550</xdr:colOff>
      <xdr:row>22</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604837</xdr:colOff>
      <xdr:row>7</xdr:row>
      <xdr:rowOff>142875</xdr:rowOff>
    </xdr:from>
    <xdr:to>
      <xdr:col>21</xdr:col>
      <xdr:colOff>300037</xdr:colOff>
      <xdr:row>22</xdr:row>
      <xdr:rowOff>28575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18</xdr:row>
      <xdr:rowOff>180975</xdr:rowOff>
    </xdr:from>
    <xdr:to>
      <xdr:col>21</xdr:col>
      <xdr:colOff>323850</xdr:colOff>
      <xdr:row>33</xdr:row>
      <xdr:rowOff>66675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285750</xdr:colOff>
      <xdr:row>19</xdr:row>
      <xdr:rowOff>0</xdr:rowOff>
    </xdr:from>
    <xdr:to>
      <xdr:col>28</xdr:col>
      <xdr:colOff>590550</xdr:colOff>
      <xdr:row>33</xdr:row>
      <xdr:rowOff>76200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27</xdr:col>
      <xdr:colOff>228600</xdr:colOff>
      <xdr:row>17</xdr:row>
      <xdr:rowOff>114300</xdr:rowOff>
    </xdr:from>
    <xdr:to>
      <xdr:col>28</xdr:col>
      <xdr:colOff>484707</xdr:colOff>
      <xdr:row>23</xdr:row>
      <xdr:rowOff>1613</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6687800" y="3352800"/>
          <a:ext cx="865707" cy="1030313"/>
        </a:xfrm>
        <a:prstGeom prst="rect">
          <a:avLst/>
        </a:prstGeom>
      </xdr:spPr>
    </xdr:pic>
    <xdr:clientData/>
  </xdr:twoCellAnchor>
  <xdr:twoCellAnchor editAs="oneCell">
    <xdr:from>
      <xdr:col>20</xdr:col>
      <xdr:colOff>9525</xdr:colOff>
      <xdr:row>17</xdr:row>
      <xdr:rowOff>123825</xdr:rowOff>
    </xdr:from>
    <xdr:to>
      <xdr:col>21</xdr:col>
      <xdr:colOff>266700</xdr:colOff>
      <xdr:row>23</xdr:row>
      <xdr:rowOff>13831</xdr:rowOff>
    </xdr:to>
    <xdr:pic>
      <xdr:nvPicPr>
        <xdr:cNvPr id="7" name="Bildobjekt 6"/>
        <xdr:cNvPicPr>
          <a:picLocks noChangeAspect="1"/>
        </xdr:cNvPicPr>
      </xdr:nvPicPr>
      <xdr:blipFill rotWithShape="1">
        <a:blip xmlns:r="http://schemas.openxmlformats.org/officeDocument/2006/relationships" r:embed="rId6"/>
        <a:srcRect l="82689" t="40788" r="2144" b="29141"/>
        <a:stretch/>
      </xdr:blipFill>
      <xdr:spPr>
        <a:xfrm>
          <a:off x="12201525" y="3362325"/>
          <a:ext cx="866775" cy="10330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26</xdr:col>
      <xdr:colOff>40819</xdr:colOff>
      <xdr:row>2</xdr:row>
      <xdr:rowOff>0</xdr:rowOff>
    </xdr:from>
    <xdr:to>
      <xdr:col>33</xdr:col>
      <xdr:colOff>358208</xdr:colOff>
      <xdr:row>16</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5890419" y="381000"/>
          <a:ext cx="4584589" cy="2749534"/>
        </a:xfrm>
        <a:prstGeom prst="rect">
          <a:avLst/>
        </a:prstGeom>
      </xdr:spPr>
    </xdr:pic>
    <xdr:clientData/>
  </xdr:twoCellAnchor>
  <xdr:twoCellAnchor editAs="oneCell">
    <xdr:from>
      <xdr:col>29</xdr:col>
      <xdr:colOff>602795</xdr:colOff>
      <xdr:row>15</xdr:row>
      <xdr:rowOff>142875</xdr:rowOff>
    </xdr:from>
    <xdr:to>
      <xdr:col>37</xdr:col>
      <xdr:colOff>310584</xdr:colOff>
      <xdr:row>30</xdr:row>
      <xdr:rowOff>34909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281195" y="3000375"/>
          <a:ext cx="4584589" cy="2749534"/>
        </a:xfrm>
        <a:prstGeom prst="rect">
          <a:avLst/>
        </a:prstGeom>
      </xdr:spPr>
    </xdr:pic>
    <xdr:clientData/>
  </xdr:twoCellAnchor>
  <xdr:twoCellAnchor editAs="oneCell">
    <xdr:from>
      <xdr:col>27</xdr:col>
      <xdr:colOff>155119</xdr:colOff>
      <xdr:row>3</xdr:row>
      <xdr:rowOff>161924</xdr:rowOff>
    </xdr:from>
    <xdr:to>
      <xdr:col>32</xdr:col>
      <xdr:colOff>517069</xdr:colOff>
      <xdr:row>5</xdr:row>
      <xdr:rowOff>190499</xdr:rowOff>
    </xdr:to>
    <xdr:pic>
      <xdr:nvPicPr>
        <xdr:cNvPr id="4" name="Bildobjekt 3"/>
        <xdr:cNvPicPr>
          <a:picLocks noChangeAspect="1"/>
        </xdr:cNvPicPr>
      </xdr:nvPicPr>
      <xdr:blipFill rotWithShape="1">
        <a:blip xmlns:r="http://schemas.openxmlformats.org/officeDocument/2006/relationships" r:embed="rId3"/>
        <a:srcRect l="13504" t="86603" r="12117" b="-1499"/>
        <a:stretch/>
      </xdr:blipFill>
      <xdr:spPr>
        <a:xfrm>
          <a:off x="16614319" y="733424"/>
          <a:ext cx="3409950" cy="409575"/>
        </a:xfrm>
        <a:prstGeom prst="rect">
          <a:avLst/>
        </a:prstGeom>
      </xdr:spPr>
    </xdr:pic>
    <xdr:clientData/>
  </xdr:twoCellAnchor>
  <xdr:twoCellAnchor editAs="oneCell">
    <xdr:from>
      <xdr:col>24</xdr:col>
      <xdr:colOff>247650</xdr:colOff>
      <xdr:row>90</xdr:row>
      <xdr:rowOff>161925</xdr:rowOff>
    </xdr:from>
    <xdr:to>
      <xdr:col>30</xdr:col>
      <xdr:colOff>1471</xdr:colOff>
      <xdr:row>92</xdr:row>
      <xdr:rowOff>189392</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4878050" y="17306925"/>
          <a:ext cx="3411421" cy="408467"/>
        </a:xfrm>
        <a:prstGeom prst="rect">
          <a:avLst/>
        </a:prstGeom>
      </xdr:spPr>
    </xdr:pic>
    <xdr:clientData/>
  </xdr:twoCellAnchor>
  <xdr:twoCellAnchor editAs="oneCell">
    <xdr:from>
      <xdr:col>22</xdr:col>
      <xdr:colOff>594631</xdr:colOff>
      <xdr:row>15</xdr:row>
      <xdr:rowOff>152400</xdr:rowOff>
    </xdr:from>
    <xdr:to>
      <xdr:col>30</xdr:col>
      <xdr:colOff>302418</xdr:colOff>
      <xdr:row>30</xdr:row>
      <xdr:rowOff>44434</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4005831" y="3009900"/>
          <a:ext cx="4584587" cy="2749534"/>
        </a:xfrm>
        <a:prstGeom prst="rect">
          <a:avLst/>
        </a:prstGeom>
      </xdr:spPr>
    </xdr:pic>
    <xdr:clientData/>
  </xdr:twoCellAnchor>
  <xdr:twoCellAnchor editAs="oneCell">
    <xdr:from>
      <xdr:col>27</xdr:col>
      <xdr:colOff>478969</xdr:colOff>
      <xdr:row>17</xdr:row>
      <xdr:rowOff>171450</xdr:rowOff>
    </xdr:from>
    <xdr:to>
      <xdr:col>33</xdr:col>
      <xdr:colOff>229330</xdr:colOff>
      <xdr:row>20</xdr:row>
      <xdr:rowOff>8417</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16938169" y="3409950"/>
          <a:ext cx="3407961" cy="40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457398</xdr:colOff>
      <xdr:row>19</xdr:row>
      <xdr:rowOff>100890</xdr:rowOff>
    </xdr:to>
    <xdr:pic>
      <xdr:nvPicPr>
        <xdr:cNvPr id="5" name="Bildobjekt 4"/>
        <xdr:cNvPicPr>
          <a:picLocks noChangeAspect="1"/>
        </xdr:cNvPicPr>
      </xdr:nvPicPr>
      <xdr:blipFill>
        <a:blip xmlns:r="http://schemas.openxmlformats.org/officeDocument/2006/relationships" r:embed="rId1"/>
        <a:stretch>
          <a:fillRect/>
        </a:stretch>
      </xdr:blipFill>
      <xdr:spPr>
        <a:xfrm>
          <a:off x="0" y="190500"/>
          <a:ext cx="2286198" cy="3529890"/>
        </a:xfrm>
        <a:prstGeom prst="rect">
          <a:avLst/>
        </a:prstGeom>
      </xdr:spPr>
    </xdr:pic>
    <xdr:clientData/>
  </xdr:twoCellAnchor>
  <xdr:twoCellAnchor editAs="oneCell">
    <xdr:from>
      <xdr:col>4</xdr:col>
      <xdr:colOff>0</xdr:colOff>
      <xdr:row>1</xdr:row>
      <xdr:rowOff>0</xdr:rowOff>
    </xdr:from>
    <xdr:to>
      <xdr:col>7</xdr:col>
      <xdr:colOff>365950</xdr:colOff>
      <xdr:row>19</xdr:row>
      <xdr:rowOff>94793</xdr:rowOff>
    </xdr:to>
    <xdr:pic>
      <xdr:nvPicPr>
        <xdr:cNvPr id="6" name="Bildobjekt 5"/>
        <xdr:cNvPicPr>
          <a:picLocks noChangeAspect="1"/>
        </xdr:cNvPicPr>
      </xdr:nvPicPr>
      <xdr:blipFill>
        <a:blip xmlns:r="http://schemas.openxmlformats.org/officeDocument/2006/relationships" r:embed="rId2"/>
        <a:stretch>
          <a:fillRect/>
        </a:stretch>
      </xdr:blipFill>
      <xdr:spPr>
        <a:xfrm>
          <a:off x="2438400" y="190500"/>
          <a:ext cx="2194750" cy="35237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600075</xdr:colOff>
      <xdr:row>32</xdr:row>
      <xdr:rowOff>0</xdr:rowOff>
    </xdr:from>
    <xdr:to>
      <xdr:col>20</xdr:col>
      <xdr:colOff>307865</xdr:colOff>
      <xdr:row>46</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9003625" y="6096000"/>
          <a:ext cx="4584590" cy="2749534"/>
        </a:xfrm>
        <a:prstGeom prst="rect">
          <a:avLst/>
        </a:prstGeom>
      </xdr:spPr>
    </xdr:pic>
    <xdr:clientData/>
  </xdr:twoCellAnchor>
  <xdr:twoCellAnchor editAs="oneCell">
    <xdr:from>
      <xdr:col>9</xdr:col>
      <xdr:colOff>0</xdr:colOff>
      <xdr:row>2</xdr:row>
      <xdr:rowOff>0</xdr:rowOff>
    </xdr:from>
    <xdr:to>
      <xdr:col>16</xdr:col>
      <xdr:colOff>317389</xdr:colOff>
      <xdr:row>16</xdr:row>
      <xdr:rowOff>82534</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26574750" y="381000"/>
          <a:ext cx="4584589" cy="2749534"/>
        </a:xfrm>
        <a:prstGeom prst="rect">
          <a:avLst/>
        </a:prstGeom>
      </xdr:spPr>
    </xdr:pic>
    <xdr:clientData/>
  </xdr:twoCellAnchor>
  <xdr:twoCellAnchor editAs="oneCell">
    <xdr:from>
      <xdr:col>12</xdr:col>
      <xdr:colOff>561975</xdr:colOff>
      <xdr:row>15</xdr:row>
      <xdr:rowOff>142875</xdr:rowOff>
    </xdr:from>
    <xdr:to>
      <xdr:col>20</xdr:col>
      <xdr:colOff>269765</xdr:colOff>
      <xdr:row>30</xdr:row>
      <xdr:rowOff>34909</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28965525" y="3000375"/>
          <a:ext cx="4584590" cy="2749534"/>
        </a:xfrm>
        <a:prstGeom prst="rect">
          <a:avLst/>
        </a:prstGeom>
      </xdr:spPr>
    </xdr:pic>
    <xdr:clientData/>
  </xdr:twoCellAnchor>
  <xdr:twoCellAnchor editAs="oneCell">
    <xdr:from>
      <xdr:col>10</xdr:col>
      <xdr:colOff>114300</xdr:colOff>
      <xdr:row>3</xdr:row>
      <xdr:rowOff>161924</xdr:rowOff>
    </xdr:from>
    <xdr:to>
      <xdr:col>15</xdr:col>
      <xdr:colOff>476250</xdr:colOff>
      <xdr:row>5</xdr:row>
      <xdr:rowOff>190499</xdr:rowOff>
    </xdr:to>
    <xdr:pic>
      <xdr:nvPicPr>
        <xdr:cNvPr id="5" name="Bildobjekt 4"/>
        <xdr:cNvPicPr>
          <a:picLocks noChangeAspect="1"/>
        </xdr:cNvPicPr>
      </xdr:nvPicPr>
      <xdr:blipFill rotWithShape="1">
        <a:blip xmlns:r="http://schemas.openxmlformats.org/officeDocument/2006/relationships" r:embed="rId4"/>
        <a:srcRect l="13504" t="86603" r="12117" b="-1499"/>
        <a:stretch/>
      </xdr:blipFill>
      <xdr:spPr>
        <a:xfrm>
          <a:off x="27298650" y="733424"/>
          <a:ext cx="3409950" cy="409575"/>
        </a:xfrm>
        <a:prstGeom prst="rect">
          <a:avLst/>
        </a:prstGeom>
      </xdr:spPr>
    </xdr:pic>
    <xdr:clientData/>
  </xdr:twoCellAnchor>
  <xdr:twoCellAnchor editAs="oneCell">
    <xdr:from>
      <xdr:col>9</xdr:col>
      <xdr:colOff>381000</xdr:colOff>
      <xdr:row>55</xdr:row>
      <xdr:rowOff>180975</xdr:rowOff>
    </xdr:from>
    <xdr:to>
      <xdr:col>15</xdr:col>
      <xdr:colOff>131358</xdr:colOff>
      <xdr:row>58</xdr:row>
      <xdr:rowOff>17942</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26955750" y="10658475"/>
          <a:ext cx="3407957" cy="408467"/>
        </a:xfrm>
        <a:prstGeom prst="rect">
          <a:avLst/>
        </a:prstGeom>
      </xdr:spPr>
    </xdr:pic>
    <xdr:clientData/>
  </xdr:twoCellAnchor>
  <xdr:twoCellAnchor editAs="oneCell">
    <xdr:from>
      <xdr:col>9</xdr:col>
      <xdr:colOff>342900</xdr:colOff>
      <xdr:row>66</xdr:row>
      <xdr:rowOff>171450</xdr:rowOff>
    </xdr:from>
    <xdr:to>
      <xdr:col>15</xdr:col>
      <xdr:colOff>93258</xdr:colOff>
      <xdr:row>69</xdr:row>
      <xdr:rowOff>8417</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26917650" y="12744450"/>
          <a:ext cx="3407957" cy="408467"/>
        </a:xfrm>
        <a:prstGeom prst="rect">
          <a:avLst/>
        </a:prstGeom>
      </xdr:spPr>
    </xdr:pic>
    <xdr:clientData/>
  </xdr:twoCellAnchor>
  <xdr:twoCellAnchor editAs="oneCell">
    <xdr:from>
      <xdr:col>5</xdr:col>
      <xdr:colOff>581025</xdr:colOff>
      <xdr:row>15</xdr:row>
      <xdr:rowOff>152400</xdr:rowOff>
    </xdr:from>
    <xdr:to>
      <xdr:col>13</xdr:col>
      <xdr:colOff>288813</xdr:colOff>
      <xdr:row>30</xdr:row>
      <xdr:rowOff>44434</xdr:rowOff>
    </xdr:to>
    <xdr:pic>
      <xdr:nvPicPr>
        <xdr:cNvPr id="9" name="Bildobjekt 8"/>
        <xdr:cNvPicPr>
          <a:picLocks noChangeAspect="1"/>
        </xdr:cNvPicPr>
      </xdr:nvPicPr>
      <xdr:blipFill>
        <a:blip xmlns:r="http://schemas.openxmlformats.org/officeDocument/2006/relationships" r:embed="rId7"/>
        <a:stretch>
          <a:fillRect/>
        </a:stretch>
      </xdr:blipFill>
      <xdr:spPr>
        <a:xfrm>
          <a:off x="24717375" y="3009900"/>
          <a:ext cx="4584588" cy="2749534"/>
        </a:xfrm>
        <a:prstGeom prst="rect">
          <a:avLst/>
        </a:prstGeom>
      </xdr:spPr>
    </xdr:pic>
    <xdr:clientData/>
  </xdr:twoCellAnchor>
  <xdr:twoCellAnchor editAs="oneCell">
    <xdr:from>
      <xdr:col>10</xdr:col>
      <xdr:colOff>438150</xdr:colOff>
      <xdr:row>17</xdr:row>
      <xdr:rowOff>171450</xdr:rowOff>
    </xdr:from>
    <xdr:to>
      <xdr:col>16</xdr:col>
      <xdr:colOff>188510</xdr:colOff>
      <xdr:row>20</xdr:row>
      <xdr:rowOff>8417</xdr:rowOff>
    </xdr:to>
    <xdr:pic>
      <xdr:nvPicPr>
        <xdr:cNvPr id="10" name="Bildobjekt 9"/>
        <xdr:cNvPicPr>
          <a:picLocks noChangeAspect="1"/>
        </xdr:cNvPicPr>
      </xdr:nvPicPr>
      <xdr:blipFill>
        <a:blip xmlns:r="http://schemas.openxmlformats.org/officeDocument/2006/relationships" r:embed="rId5"/>
        <a:stretch>
          <a:fillRect/>
        </a:stretch>
      </xdr:blipFill>
      <xdr:spPr>
        <a:xfrm>
          <a:off x="27622500" y="3409950"/>
          <a:ext cx="3407961" cy="408467"/>
        </a:xfrm>
        <a:prstGeom prst="rect">
          <a:avLst/>
        </a:prstGeom>
      </xdr:spPr>
    </xdr:pic>
    <xdr:clientData/>
  </xdr:twoCellAnchor>
  <xdr:twoCellAnchor editAs="oneCell">
    <xdr:from>
      <xdr:col>6</xdr:col>
      <xdr:colOff>0</xdr:colOff>
      <xdr:row>32</xdr:row>
      <xdr:rowOff>0</xdr:rowOff>
    </xdr:from>
    <xdr:to>
      <xdr:col>13</xdr:col>
      <xdr:colOff>317388</xdr:colOff>
      <xdr:row>46</xdr:row>
      <xdr:rowOff>82534</xdr:rowOff>
    </xdr:to>
    <xdr:pic>
      <xdr:nvPicPr>
        <xdr:cNvPr id="11" name="Bildobjekt 10"/>
        <xdr:cNvPicPr>
          <a:picLocks noChangeAspect="1"/>
        </xdr:cNvPicPr>
      </xdr:nvPicPr>
      <xdr:blipFill>
        <a:blip xmlns:r="http://schemas.openxmlformats.org/officeDocument/2006/relationships" r:embed="rId8"/>
        <a:stretch>
          <a:fillRect/>
        </a:stretch>
      </xdr:blipFill>
      <xdr:spPr>
        <a:xfrm>
          <a:off x="24745950" y="6096000"/>
          <a:ext cx="4584588" cy="2749534"/>
        </a:xfrm>
        <a:prstGeom prst="rect">
          <a:avLst/>
        </a:prstGeom>
      </xdr:spPr>
    </xdr:pic>
    <xdr:clientData/>
  </xdr:twoCellAnchor>
  <xdr:twoCellAnchor editAs="oneCell">
    <xdr:from>
      <xdr:col>12</xdr:col>
      <xdr:colOff>600075</xdr:colOff>
      <xdr:row>44</xdr:row>
      <xdr:rowOff>133350</xdr:rowOff>
    </xdr:from>
    <xdr:to>
      <xdr:col>20</xdr:col>
      <xdr:colOff>307865</xdr:colOff>
      <xdr:row>59</xdr:row>
      <xdr:rowOff>25384</xdr:rowOff>
    </xdr:to>
    <xdr:pic>
      <xdr:nvPicPr>
        <xdr:cNvPr id="12" name="Bildobjekt 11"/>
        <xdr:cNvPicPr>
          <a:picLocks noChangeAspect="1"/>
        </xdr:cNvPicPr>
      </xdr:nvPicPr>
      <xdr:blipFill>
        <a:blip xmlns:r="http://schemas.openxmlformats.org/officeDocument/2006/relationships" r:embed="rId9"/>
        <a:stretch>
          <a:fillRect/>
        </a:stretch>
      </xdr:blipFill>
      <xdr:spPr>
        <a:xfrm>
          <a:off x="29003625" y="8515350"/>
          <a:ext cx="4584590" cy="2749534"/>
        </a:xfrm>
        <a:prstGeom prst="rect">
          <a:avLst/>
        </a:prstGeom>
      </xdr:spPr>
    </xdr:pic>
    <xdr:clientData/>
  </xdr:twoCellAnchor>
  <xdr:twoCellAnchor editAs="oneCell">
    <xdr:from>
      <xdr:col>6</xdr:col>
      <xdr:colOff>9525</xdr:colOff>
      <xdr:row>44</xdr:row>
      <xdr:rowOff>133350</xdr:rowOff>
    </xdr:from>
    <xdr:to>
      <xdr:col>13</xdr:col>
      <xdr:colOff>326913</xdr:colOff>
      <xdr:row>59</xdr:row>
      <xdr:rowOff>25384</xdr:rowOff>
    </xdr:to>
    <xdr:pic>
      <xdr:nvPicPr>
        <xdr:cNvPr id="13" name="Bildobjekt 12"/>
        <xdr:cNvPicPr>
          <a:picLocks noChangeAspect="1"/>
        </xdr:cNvPicPr>
      </xdr:nvPicPr>
      <xdr:blipFill>
        <a:blip xmlns:r="http://schemas.openxmlformats.org/officeDocument/2006/relationships" r:embed="rId10"/>
        <a:stretch>
          <a:fillRect/>
        </a:stretch>
      </xdr:blipFill>
      <xdr:spPr>
        <a:xfrm>
          <a:off x="24755475" y="8515350"/>
          <a:ext cx="4584588" cy="2749534"/>
        </a:xfrm>
        <a:prstGeom prst="rect">
          <a:avLst/>
        </a:prstGeom>
      </xdr:spPr>
    </xdr:pic>
    <xdr:clientData/>
  </xdr:twoCellAnchor>
  <xdr:twoCellAnchor editAs="oneCell">
    <xdr:from>
      <xdr:col>12</xdr:col>
      <xdr:colOff>590550</xdr:colOff>
      <xdr:row>57</xdr:row>
      <xdr:rowOff>95250</xdr:rowOff>
    </xdr:from>
    <xdr:to>
      <xdr:col>20</xdr:col>
      <xdr:colOff>298340</xdr:colOff>
      <xdr:row>71</xdr:row>
      <xdr:rowOff>177784</xdr:rowOff>
    </xdr:to>
    <xdr:pic>
      <xdr:nvPicPr>
        <xdr:cNvPr id="14" name="Bildobjekt 13"/>
        <xdr:cNvPicPr>
          <a:picLocks noChangeAspect="1"/>
        </xdr:cNvPicPr>
      </xdr:nvPicPr>
      <xdr:blipFill>
        <a:blip xmlns:r="http://schemas.openxmlformats.org/officeDocument/2006/relationships" r:embed="rId11"/>
        <a:stretch>
          <a:fillRect/>
        </a:stretch>
      </xdr:blipFill>
      <xdr:spPr>
        <a:xfrm>
          <a:off x="28994100" y="10953750"/>
          <a:ext cx="4584590" cy="2749534"/>
        </a:xfrm>
        <a:prstGeom prst="rect">
          <a:avLst/>
        </a:prstGeom>
      </xdr:spPr>
    </xdr:pic>
    <xdr:clientData/>
  </xdr:twoCellAnchor>
  <xdr:twoCellAnchor editAs="oneCell">
    <xdr:from>
      <xdr:col>6</xdr:col>
      <xdr:colOff>9525</xdr:colOff>
      <xdr:row>57</xdr:row>
      <xdr:rowOff>85725</xdr:rowOff>
    </xdr:from>
    <xdr:to>
      <xdr:col>13</xdr:col>
      <xdr:colOff>326913</xdr:colOff>
      <xdr:row>71</xdr:row>
      <xdr:rowOff>168259</xdr:rowOff>
    </xdr:to>
    <xdr:pic>
      <xdr:nvPicPr>
        <xdr:cNvPr id="15" name="Bildobjekt 14"/>
        <xdr:cNvPicPr>
          <a:picLocks noChangeAspect="1"/>
        </xdr:cNvPicPr>
      </xdr:nvPicPr>
      <xdr:blipFill>
        <a:blip xmlns:r="http://schemas.openxmlformats.org/officeDocument/2006/relationships" r:embed="rId12"/>
        <a:stretch>
          <a:fillRect/>
        </a:stretch>
      </xdr:blipFill>
      <xdr:spPr>
        <a:xfrm>
          <a:off x="24755475" y="10944225"/>
          <a:ext cx="4584588" cy="2749534"/>
        </a:xfrm>
        <a:prstGeom prst="rect">
          <a:avLst/>
        </a:prstGeom>
      </xdr:spPr>
    </xdr:pic>
    <xdr:clientData/>
  </xdr:twoCellAnchor>
  <xdr:twoCellAnchor editAs="oneCell">
    <xdr:from>
      <xdr:col>12</xdr:col>
      <xdr:colOff>590550</xdr:colOff>
      <xdr:row>70</xdr:row>
      <xdr:rowOff>47625</xdr:rowOff>
    </xdr:from>
    <xdr:to>
      <xdr:col>20</xdr:col>
      <xdr:colOff>298340</xdr:colOff>
      <xdr:row>84</xdr:row>
      <xdr:rowOff>130159</xdr:rowOff>
    </xdr:to>
    <xdr:pic>
      <xdr:nvPicPr>
        <xdr:cNvPr id="16" name="Bildobjekt 15"/>
        <xdr:cNvPicPr>
          <a:picLocks noChangeAspect="1"/>
        </xdr:cNvPicPr>
      </xdr:nvPicPr>
      <xdr:blipFill>
        <a:blip xmlns:r="http://schemas.openxmlformats.org/officeDocument/2006/relationships" r:embed="rId13"/>
        <a:stretch>
          <a:fillRect/>
        </a:stretch>
      </xdr:blipFill>
      <xdr:spPr>
        <a:xfrm>
          <a:off x="28994100" y="13382625"/>
          <a:ext cx="4584590" cy="2749534"/>
        </a:xfrm>
        <a:prstGeom prst="rect">
          <a:avLst/>
        </a:prstGeom>
      </xdr:spPr>
    </xdr:pic>
    <xdr:clientData/>
  </xdr:twoCellAnchor>
  <xdr:twoCellAnchor editAs="oneCell">
    <xdr:from>
      <xdr:col>6</xdr:col>
      <xdr:colOff>19050</xdr:colOff>
      <xdr:row>70</xdr:row>
      <xdr:rowOff>38100</xdr:rowOff>
    </xdr:from>
    <xdr:to>
      <xdr:col>13</xdr:col>
      <xdr:colOff>336438</xdr:colOff>
      <xdr:row>84</xdr:row>
      <xdr:rowOff>120634</xdr:rowOff>
    </xdr:to>
    <xdr:pic>
      <xdr:nvPicPr>
        <xdr:cNvPr id="17" name="Bildobjekt 16"/>
        <xdr:cNvPicPr>
          <a:picLocks noChangeAspect="1"/>
        </xdr:cNvPicPr>
      </xdr:nvPicPr>
      <xdr:blipFill>
        <a:blip xmlns:r="http://schemas.openxmlformats.org/officeDocument/2006/relationships" r:embed="rId14"/>
        <a:stretch>
          <a:fillRect/>
        </a:stretch>
      </xdr:blipFill>
      <xdr:spPr>
        <a:xfrm>
          <a:off x="24765000" y="13373100"/>
          <a:ext cx="4584588" cy="2749534"/>
        </a:xfrm>
        <a:prstGeom prst="rect">
          <a:avLst/>
        </a:prstGeom>
      </xdr:spPr>
    </xdr:pic>
    <xdr:clientData/>
  </xdr:twoCellAnchor>
  <xdr:twoCellAnchor editAs="oneCell">
    <xdr:from>
      <xdr:col>10</xdr:col>
      <xdr:colOff>304800</xdr:colOff>
      <xdr:row>34</xdr:row>
      <xdr:rowOff>28575</xdr:rowOff>
    </xdr:from>
    <xdr:to>
      <xdr:col>16</xdr:col>
      <xdr:colOff>55160</xdr:colOff>
      <xdr:row>36</xdr:row>
      <xdr:rowOff>56042</xdr:rowOff>
    </xdr:to>
    <xdr:pic>
      <xdr:nvPicPr>
        <xdr:cNvPr id="18" name="Bildobjekt 17"/>
        <xdr:cNvPicPr>
          <a:picLocks noChangeAspect="1"/>
        </xdr:cNvPicPr>
      </xdr:nvPicPr>
      <xdr:blipFill>
        <a:blip xmlns:r="http://schemas.openxmlformats.org/officeDocument/2006/relationships" r:embed="rId15"/>
        <a:stretch>
          <a:fillRect/>
        </a:stretch>
      </xdr:blipFill>
      <xdr:spPr>
        <a:xfrm>
          <a:off x="27489150" y="6505575"/>
          <a:ext cx="3407961" cy="408467"/>
        </a:xfrm>
        <a:prstGeom prst="rect">
          <a:avLst/>
        </a:prstGeom>
      </xdr:spPr>
    </xdr:pic>
    <xdr:clientData/>
  </xdr:twoCellAnchor>
  <xdr:twoCellAnchor editAs="oneCell">
    <xdr:from>
      <xdr:col>10</xdr:col>
      <xdr:colOff>304800</xdr:colOff>
      <xdr:row>46</xdr:row>
      <xdr:rowOff>114300</xdr:rowOff>
    </xdr:from>
    <xdr:to>
      <xdr:col>16</xdr:col>
      <xdr:colOff>55160</xdr:colOff>
      <xdr:row>48</xdr:row>
      <xdr:rowOff>141767</xdr:rowOff>
    </xdr:to>
    <xdr:pic>
      <xdr:nvPicPr>
        <xdr:cNvPr id="19" name="Bildobjekt 18"/>
        <xdr:cNvPicPr>
          <a:picLocks noChangeAspect="1"/>
        </xdr:cNvPicPr>
      </xdr:nvPicPr>
      <xdr:blipFill>
        <a:blip xmlns:r="http://schemas.openxmlformats.org/officeDocument/2006/relationships" r:embed="rId6"/>
        <a:stretch>
          <a:fillRect/>
        </a:stretch>
      </xdr:blipFill>
      <xdr:spPr>
        <a:xfrm>
          <a:off x="27489150" y="8877300"/>
          <a:ext cx="3407961" cy="408467"/>
        </a:xfrm>
        <a:prstGeom prst="rect">
          <a:avLst/>
        </a:prstGeom>
      </xdr:spPr>
    </xdr:pic>
    <xdr:clientData/>
  </xdr:twoCellAnchor>
  <xdr:twoCellAnchor editAs="oneCell">
    <xdr:from>
      <xdr:col>10</xdr:col>
      <xdr:colOff>323850</xdr:colOff>
      <xdr:row>59</xdr:row>
      <xdr:rowOff>57150</xdr:rowOff>
    </xdr:from>
    <xdr:to>
      <xdr:col>16</xdr:col>
      <xdr:colOff>74210</xdr:colOff>
      <xdr:row>61</xdr:row>
      <xdr:rowOff>84617</xdr:rowOff>
    </xdr:to>
    <xdr:pic>
      <xdr:nvPicPr>
        <xdr:cNvPr id="20" name="Bildobjekt 19"/>
        <xdr:cNvPicPr>
          <a:picLocks noChangeAspect="1"/>
        </xdr:cNvPicPr>
      </xdr:nvPicPr>
      <xdr:blipFill>
        <a:blip xmlns:r="http://schemas.openxmlformats.org/officeDocument/2006/relationships" r:embed="rId15"/>
        <a:stretch>
          <a:fillRect/>
        </a:stretch>
      </xdr:blipFill>
      <xdr:spPr>
        <a:xfrm>
          <a:off x="27508200" y="11296650"/>
          <a:ext cx="3407961" cy="408467"/>
        </a:xfrm>
        <a:prstGeom prst="rect">
          <a:avLst/>
        </a:prstGeom>
      </xdr:spPr>
    </xdr:pic>
    <xdr:clientData/>
  </xdr:twoCellAnchor>
  <xdr:twoCellAnchor editAs="oneCell">
    <xdr:from>
      <xdr:col>10</xdr:col>
      <xdr:colOff>419100</xdr:colOff>
      <xdr:row>72</xdr:row>
      <xdr:rowOff>28575</xdr:rowOff>
    </xdr:from>
    <xdr:to>
      <xdr:col>16</xdr:col>
      <xdr:colOff>169460</xdr:colOff>
      <xdr:row>74</xdr:row>
      <xdr:rowOff>56042</xdr:rowOff>
    </xdr:to>
    <xdr:pic>
      <xdr:nvPicPr>
        <xdr:cNvPr id="21" name="Bildobjekt 20"/>
        <xdr:cNvPicPr>
          <a:picLocks noChangeAspect="1"/>
        </xdr:cNvPicPr>
      </xdr:nvPicPr>
      <xdr:blipFill>
        <a:blip xmlns:r="http://schemas.openxmlformats.org/officeDocument/2006/relationships" r:embed="rId15"/>
        <a:stretch>
          <a:fillRect/>
        </a:stretch>
      </xdr:blipFill>
      <xdr:spPr>
        <a:xfrm>
          <a:off x="27603450" y="13744575"/>
          <a:ext cx="3407961" cy="4084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19</xdr:col>
      <xdr:colOff>600075</xdr:colOff>
      <xdr:row>33</xdr:row>
      <xdr:rowOff>0</xdr:rowOff>
    </xdr:from>
    <xdr:to>
      <xdr:col>27</xdr:col>
      <xdr:colOff>307864</xdr:colOff>
      <xdr:row>47</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3744575" y="6286500"/>
          <a:ext cx="4584589" cy="2749534"/>
        </a:xfrm>
        <a:prstGeom prst="rect">
          <a:avLst/>
        </a:prstGeom>
      </xdr:spPr>
    </xdr:pic>
    <xdr:clientData/>
  </xdr:twoCellAnchor>
  <xdr:twoCellAnchor editAs="oneCell">
    <xdr:from>
      <xdr:col>19</xdr:col>
      <xdr:colOff>400050</xdr:colOff>
      <xdr:row>16</xdr:row>
      <xdr:rowOff>66675</xdr:rowOff>
    </xdr:from>
    <xdr:to>
      <xdr:col>27</xdr:col>
      <xdr:colOff>107839</xdr:colOff>
      <xdr:row>30</xdr:row>
      <xdr:rowOff>149209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3544550" y="3114675"/>
          <a:ext cx="4584589" cy="2749534"/>
        </a:xfrm>
        <a:prstGeom prst="rect">
          <a:avLst/>
        </a:prstGeom>
      </xdr:spPr>
    </xdr:pic>
    <xdr:clientData/>
  </xdr:twoCellAnchor>
  <xdr:twoCellAnchor editAs="oneCell">
    <xdr:from>
      <xdr:col>16</xdr:col>
      <xdr:colOff>0</xdr:colOff>
      <xdr:row>2</xdr:row>
      <xdr:rowOff>0</xdr:rowOff>
    </xdr:from>
    <xdr:to>
      <xdr:col>23</xdr:col>
      <xdr:colOff>317389</xdr:colOff>
      <xdr:row>16</xdr:row>
      <xdr:rowOff>82534</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1315700" y="381000"/>
          <a:ext cx="4584589" cy="2749534"/>
        </a:xfrm>
        <a:prstGeom prst="rect">
          <a:avLst/>
        </a:prstGeom>
      </xdr:spPr>
    </xdr:pic>
    <xdr:clientData/>
  </xdr:twoCellAnchor>
  <xdr:twoCellAnchor editAs="oneCell">
    <xdr:from>
      <xdr:col>12</xdr:col>
      <xdr:colOff>161925</xdr:colOff>
      <xdr:row>16</xdr:row>
      <xdr:rowOff>57150</xdr:rowOff>
    </xdr:from>
    <xdr:to>
      <xdr:col>19</xdr:col>
      <xdr:colOff>479314</xdr:colOff>
      <xdr:row>30</xdr:row>
      <xdr:rowOff>139684</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9039225" y="3105150"/>
          <a:ext cx="4584589" cy="2749534"/>
        </a:xfrm>
        <a:prstGeom prst="rect">
          <a:avLst/>
        </a:prstGeom>
      </xdr:spPr>
    </xdr:pic>
    <xdr:clientData/>
  </xdr:twoCellAnchor>
  <xdr:twoCellAnchor editAs="oneCell">
    <xdr:from>
      <xdr:col>19</xdr:col>
      <xdr:colOff>161925</xdr:colOff>
      <xdr:row>16</xdr:row>
      <xdr:rowOff>123825</xdr:rowOff>
    </xdr:from>
    <xdr:to>
      <xdr:col>20</xdr:col>
      <xdr:colOff>597752</xdr:colOff>
      <xdr:row>19</xdr:row>
      <xdr:rowOff>123825</xdr:rowOff>
    </xdr:to>
    <xdr:pic>
      <xdr:nvPicPr>
        <xdr:cNvPr id="6" name="Bildobjekt 5"/>
        <xdr:cNvPicPr>
          <a:picLocks noChangeAspect="1"/>
        </xdr:cNvPicPr>
      </xdr:nvPicPr>
      <xdr:blipFill rotWithShape="1">
        <a:blip xmlns:r="http://schemas.openxmlformats.org/officeDocument/2006/relationships" r:embed="rId5"/>
        <a:srcRect l="65029" t="61317" r="19389" b="24480"/>
        <a:stretch/>
      </xdr:blipFill>
      <xdr:spPr>
        <a:xfrm>
          <a:off x="13306425" y="3171825"/>
          <a:ext cx="1045427" cy="571500"/>
        </a:xfrm>
        <a:prstGeom prst="rect">
          <a:avLst/>
        </a:prstGeom>
      </xdr:spPr>
    </xdr:pic>
    <xdr:clientData/>
  </xdr:twoCellAnchor>
  <xdr:twoCellAnchor editAs="oneCell">
    <xdr:from>
      <xdr:col>13</xdr:col>
      <xdr:colOff>0</xdr:colOff>
      <xdr:row>33</xdr:row>
      <xdr:rowOff>0</xdr:rowOff>
    </xdr:from>
    <xdr:to>
      <xdr:col>20</xdr:col>
      <xdr:colOff>317389</xdr:colOff>
      <xdr:row>47</xdr:row>
      <xdr:rowOff>82534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9486900" y="6286500"/>
          <a:ext cx="4584589" cy="2749534"/>
        </a:xfrm>
        <a:prstGeom prst="rect">
          <a:avLst/>
        </a:prstGeom>
      </xdr:spPr>
    </xdr:pic>
    <xdr:clientData/>
  </xdr:twoCellAnchor>
  <xdr:twoCellAnchor editAs="oneCell">
    <xdr:from>
      <xdr:col>20</xdr:col>
      <xdr:colOff>9525</xdr:colOff>
      <xdr:row>45</xdr:row>
      <xdr:rowOff>142875</xdr:rowOff>
    </xdr:from>
    <xdr:to>
      <xdr:col>27</xdr:col>
      <xdr:colOff>326914</xdr:colOff>
      <xdr:row>60</xdr:row>
      <xdr:rowOff>34909</xdr:rowOff>
    </xdr:to>
    <xdr:pic>
      <xdr:nvPicPr>
        <xdr:cNvPr id="8" name="Bildobjekt 7"/>
        <xdr:cNvPicPr>
          <a:picLocks noChangeAspect="1"/>
        </xdr:cNvPicPr>
      </xdr:nvPicPr>
      <xdr:blipFill>
        <a:blip xmlns:r="http://schemas.openxmlformats.org/officeDocument/2006/relationships" r:embed="rId7"/>
        <a:stretch>
          <a:fillRect/>
        </a:stretch>
      </xdr:blipFill>
      <xdr:spPr>
        <a:xfrm>
          <a:off x="13763625" y="8715375"/>
          <a:ext cx="4584589" cy="2749534"/>
        </a:xfrm>
        <a:prstGeom prst="rect">
          <a:avLst/>
        </a:prstGeom>
      </xdr:spPr>
    </xdr:pic>
    <xdr:clientData/>
  </xdr:twoCellAnchor>
  <xdr:twoCellAnchor editAs="oneCell">
    <xdr:from>
      <xdr:col>13</xdr:col>
      <xdr:colOff>9525</xdr:colOff>
      <xdr:row>45</xdr:row>
      <xdr:rowOff>152400</xdr:rowOff>
    </xdr:from>
    <xdr:to>
      <xdr:col>20</xdr:col>
      <xdr:colOff>326914</xdr:colOff>
      <xdr:row>60</xdr:row>
      <xdr:rowOff>44434</xdr:rowOff>
    </xdr:to>
    <xdr:pic>
      <xdr:nvPicPr>
        <xdr:cNvPr id="9" name="Bildobjekt 8"/>
        <xdr:cNvPicPr>
          <a:picLocks noChangeAspect="1"/>
        </xdr:cNvPicPr>
      </xdr:nvPicPr>
      <xdr:blipFill>
        <a:blip xmlns:r="http://schemas.openxmlformats.org/officeDocument/2006/relationships" r:embed="rId8"/>
        <a:stretch>
          <a:fillRect/>
        </a:stretch>
      </xdr:blipFill>
      <xdr:spPr>
        <a:xfrm>
          <a:off x="9496425" y="8724900"/>
          <a:ext cx="4584589" cy="2749534"/>
        </a:xfrm>
        <a:prstGeom prst="rect">
          <a:avLst/>
        </a:prstGeom>
      </xdr:spPr>
    </xdr:pic>
    <xdr:clientData/>
  </xdr:twoCellAnchor>
  <xdr:twoCellAnchor editAs="oneCell">
    <xdr:from>
      <xdr:col>20</xdr:col>
      <xdr:colOff>19050</xdr:colOff>
      <xdr:row>58</xdr:row>
      <xdr:rowOff>95250</xdr:rowOff>
    </xdr:from>
    <xdr:to>
      <xdr:col>27</xdr:col>
      <xdr:colOff>336439</xdr:colOff>
      <xdr:row>72</xdr:row>
      <xdr:rowOff>177784</xdr:rowOff>
    </xdr:to>
    <xdr:pic>
      <xdr:nvPicPr>
        <xdr:cNvPr id="10" name="Bildobjekt 9"/>
        <xdr:cNvPicPr>
          <a:picLocks noChangeAspect="1"/>
        </xdr:cNvPicPr>
      </xdr:nvPicPr>
      <xdr:blipFill>
        <a:blip xmlns:r="http://schemas.openxmlformats.org/officeDocument/2006/relationships" r:embed="rId9"/>
        <a:stretch>
          <a:fillRect/>
        </a:stretch>
      </xdr:blipFill>
      <xdr:spPr>
        <a:xfrm>
          <a:off x="13773150" y="11144250"/>
          <a:ext cx="4584589" cy="2749534"/>
        </a:xfrm>
        <a:prstGeom prst="rect">
          <a:avLst/>
        </a:prstGeom>
      </xdr:spPr>
    </xdr:pic>
    <xdr:clientData/>
  </xdr:twoCellAnchor>
  <xdr:twoCellAnchor editAs="oneCell">
    <xdr:from>
      <xdr:col>13</xdr:col>
      <xdr:colOff>19050</xdr:colOff>
      <xdr:row>58</xdr:row>
      <xdr:rowOff>95250</xdr:rowOff>
    </xdr:from>
    <xdr:to>
      <xdr:col>20</xdr:col>
      <xdr:colOff>336439</xdr:colOff>
      <xdr:row>72</xdr:row>
      <xdr:rowOff>177784</xdr:rowOff>
    </xdr:to>
    <xdr:pic>
      <xdr:nvPicPr>
        <xdr:cNvPr id="11" name="Bildobjekt 10"/>
        <xdr:cNvPicPr>
          <a:picLocks noChangeAspect="1"/>
        </xdr:cNvPicPr>
      </xdr:nvPicPr>
      <xdr:blipFill>
        <a:blip xmlns:r="http://schemas.openxmlformats.org/officeDocument/2006/relationships" r:embed="rId10"/>
        <a:stretch>
          <a:fillRect/>
        </a:stretch>
      </xdr:blipFill>
      <xdr:spPr>
        <a:xfrm>
          <a:off x="9505950" y="11144250"/>
          <a:ext cx="4584589" cy="2749534"/>
        </a:xfrm>
        <a:prstGeom prst="rect">
          <a:avLst/>
        </a:prstGeom>
      </xdr:spPr>
    </xdr:pic>
    <xdr:clientData/>
  </xdr:twoCellAnchor>
  <xdr:twoCellAnchor editAs="oneCell">
    <xdr:from>
      <xdr:col>20</xdr:col>
      <xdr:colOff>19050</xdr:colOff>
      <xdr:row>71</xdr:row>
      <xdr:rowOff>76200</xdr:rowOff>
    </xdr:from>
    <xdr:to>
      <xdr:col>27</xdr:col>
      <xdr:colOff>336439</xdr:colOff>
      <xdr:row>85</xdr:row>
      <xdr:rowOff>158734</xdr:rowOff>
    </xdr:to>
    <xdr:pic>
      <xdr:nvPicPr>
        <xdr:cNvPr id="12" name="Bildobjekt 11"/>
        <xdr:cNvPicPr>
          <a:picLocks noChangeAspect="1"/>
        </xdr:cNvPicPr>
      </xdr:nvPicPr>
      <xdr:blipFill>
        <a:blip xmlns:r="http://schemas.openxmlformats.org/officeDocument/2006/relationships" r:embed="rId11"/>
        <a:stretch>
          <a:fillRect/>
        </a:stretch>
      </xdr:blipFill>
      <xdr:spPr>
        <a:xfrm>
          <a:off x="13773150" y="13601700"/>
          <a:ext cx="4584589" cy="2749534"/>
        </a:xfrm>
        <a:prstGeom prst="rect">
          <a:avLst/>
        </a:prstGeom>
      </xdr:spPr>
    </xdr:pic>
    <xdr:clientData/>
  </xdr:twoCellAnchor>
  <xdr:twoCellAnchor editAs="oneCell">
    <xdr:from>
      <xdr:col>13</xdr:col>
      <xdr:colOff>19050</xdr:colOff>
      <xdr:row>71</xdr:row>
      <xdr:rowOff>66675</xdr:rowOff>
    </xdr:from>
    <xdr:to>
      <xdr:col>20</xdr:col>
      <xdr:colOff>336439</xdr:colOff>
      <xdr:row>85</xdr:row>
      <xdr:rowOff>149209</xdr:rowOff>
    </xdr:to>
    <xdr:pic>
      <xdr:nvPicPr>
        <xdr:cNvPr id="13" name="Bildobjekt 12"/>
        <xdr:cNvPicPr>
          <a:picLocks noChangeAspect="1"/>
        </xdr:cNvPicPr>
      </xdr:nvPicPr>
      <xdr:blipFill>
        <a:blip xmlns:r="http://schemas.openxmlformats.org/officeDocument/2006/relationships" r:embed="rId12"/>
        <a:stretch>
          <a:fillRect/>
        </a:stretch>
      </xdr:blipFill>
      <xdr:spPr>
        <a:xfrm>
          <a:off x="9505950" y="13592175"/>
          <a:ext cx="4584589" cy="2749534"/>
        </a:xfrm>
        <a:prstGeom prst="rect">
          <a:avLst/>
        </a:prstGeom>
      </xdr:spPr>
    </xdr:pic>
    <xdr:clientData/>
  </xdr:twoCellAnchor>
  <xdr:twoCellAnchor editAs="oneCell">
    <xdr:from>
      <xdr:col>19</xdr:col>
      <xdr:colOff>352425</xdr:colOff>
      <xdr:row>33</xdr:row>
      <xdr:rowOff>76200</xdr:rowOff>
    </xdr:from>
    <xdr:to>
      <xdr:col>21</xdr:col>
      <xdr:colOff>178652</xdr:colOff>
      <xdr:row>36</xdr:row>
      <xdr:rowOff>76200</xdr:rowOff>
    </xdr:to>
    <xdr:pic>
      <xdr:nvPicPr>
        <xdr:cNvPr id="14" name="Bildobjekt 13"/>
        <xdr:cNvPicPr>
          <a:picLocks noChangeAspect="1"/>
        </xdr:cNvPicPr>
      </xdr:nvPicPr>
      <xdr:blipFill rotWithShape="1">
        <a:blip xmlns:r="http://schemas.openxmlformats.org/officeDocument/2006/relationships" r:embed="rId5"/>
        <a:srcRect l="65029" t="61317" r="19389" b="24480"/>
        <a:stretch/>
      </xdr:blipFill>
      <xdr:spPr>
        <a:xfrm>
          <a:off x="13496925" y="6362700"/>
          <a:ext cx="1045427" cy="571500"/>
        </a:xfrm>
        <a:prstGeom prst="rect">
          <a:avLst/>
        </a:prstGeom>
      </xdr:spPr>
    </xdr:pic>
    <xdr:clientData/>
  </xdr:twoCellAnchor>
  <xdr:twoCellAnchor editAs="oneCell">
    <xdr:from>
      <xdr:col>19</xdr:col>
      <xdr:colOff>400050</xdr:colOff>
      <xdr:row>71</xdr:row>
      <xdr:rowOff>123825</xdr:rowOff>
    </xdr:from>
    <xdr:to>
      <xdr:col>21</xdr:col>
      <xdr:colOff>226277</xdr:colOff>
      <xdr:row>74</xdr:row>
      <xdr:rowOff>123825</xdr:rowOff>
    </xdr:to>
    <xdr:pic>
      <xdr:nvPicPr>
        <xdr:cNvPr id="15" name="Bildobjekt 14"/>
        <xdr:cNvPicPr>
          <a:picLocks noChangeAspect="1"/>
        </xdr:cNvPicPr>
      </xdr:nvPicPr>
      <xdr:blipFill rotWithShape="1">
        <a:blip xmlns:r="http://schemas.openxmlformats.org/officeDocument/2006/relationships" r:embed="rId5"/>
        <a:srcRect l="65029" t="61317" r="19389" b="24480"/>
        <a:stretch/>
      </xdr:blipFill>
      <xdr:spPr>
        <a:xfrm>
          <a:off x="13544550" y="13649325"/>
          <a:ext cx="1045427" cy="571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28</xdr:col>
      <xdr:colOff>542925</xdr:colOff>
      <xdr:row>21</xdr:row>
      <xdr:rowOff>114300</xdr:rowOff>
    </xdr:from>
    <xdr:to>
      <xdr:col>38</xdr:col>
      <xdr:colOff>13055</xdr:colOff>
      <xdr:row>37</xdr:row>
      <xdr:rowOff>23116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7611725" y="4114800"/>
          <a:ext cx="5566130" cy="2956816"/>
        </a:xfrm>
        <a:prstGeom prst="rect">
          <a:avLst/>
        </a:prstGeom>
      </xdr:spPr>
    </xdr:pic>
    <xdr:clientData/>
  </xdr:twoCellAnchor>
  <xdr:twoCellAnchor editAs="oneCell">
    <xdr:from>
      <xdr:col>29</xdr:col>
      <xdr:colOff>0</xdr:colOff>
      <xdr:row>0</xdr:row>
      <xdr:rowOff>0</xdr:rowOff>
    </xdr:from>
    <xdr:to>
      <xdr:col>37</xdr:col>
      <xdr:colOff>555207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7678400" y="0"/>
          <a:ext cx="5432007" cy="2755631"/>
        </a:xfrm>
        <a:prstGeom prst="rect">
          <a:avLst/>
        </a:prstGeom>
      </xdr:spPr>
    </xdr:pic>
    <xdr:clientData/>
  </xdr:twoCellAnchor>
  <xdr:twoCellAnchor editAs="oneCell">
    <xdr:from>
      <xdr:col>29</xdr:col>
      <xdr:colOff>0</xdr:colOff>
      <xdr:row>44</xdr:row>
      <xdr:rowOff>0</xdr:rowOff>
    </xdr:from>
    <xdr:to>
      <xdr:col>36</xdr:col>
      <xdr:colOff>384451</xdr:colOff>
      <xdr:row>58</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7678400" y="8382000"/>
          <a:ext cx="4651651" cy="2755631"/>
        </a:xfrm>
        <a:prstGeom prst="rect">
          <a:avLst/>
        </a:prstGeom>
      </xdr:spPr>
    </xdr:pic>
    <xdr:clientData/>
  </xdr:twoCellAnchor>
  <xdr:twoCellAnchor editAs="oneCell">
    <xdr:from>
      <xdr:col>29</xdr:col>
      <xdr:colOff>0</xdr:colOff>
      <xdr:row>62</xdr:row>
      <xdr:rowOff>0</xdr:rowOff>
    </xdr:from>
    <xdr:to>
      <xdr:col>37</xdr:col>
      <xdr:colOff>6519</xdr:colOff>
      <xdr:row>76</xdr:row>
      <xdr:rowOff>58148</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7678400" y="11811000"/>
          <a:ext cx="4883319" cy="2725148"/>
        </a:xfrm>
        <a:prstGeom prst="rect">
          <a:avLst/>
        </a:prstGeom>
      </xdr:spPr>
    </xdr:pic>
    <xdr:clientData/>
  </xdr:twoCellAnchor>
  <xdr:twoCellAnchor editAs="oneCell">
    <xdr:from>
      <xdr:col>29</xdr:col>
      <xdr:colOff>0</xdr:colOff>
      <xdr:row>81</xdr:row>
      <xdr:rowOff>0</xdr:rowOff>
    </xdr:from>
    <xdr:to>
      <xdr:col>44</xdr:col>
      <xdr:colOff>19082</xdr:colOff>
      <xdr:row>106</xdr:row>
      <xdr:rowOff>120819</xdr:rowOff>
    </xdr:to>
    <xdr:pic>
      <xdr:nvPicPr>
        <xdr:cNvPr id="7" name="Bildobjekt 6"/>
        <xdr:cNvPicPr>
          <a:picLocks noChangeAspect="1"/>
        </xdr:cNvPicPr>
      </xdr:nvPicPr>
      <xdr:blipFill>
        <a:blip xmlns:r="http://schemas.openxmlformats.org/officeDocument/2006/relationships" r:embed="rId5"/>
        <a:stretch>
          <a:fillRect/>
        </a:stretch>
      </xdr:blipFill>
      <xdr:spPr>
        <a:xfrm>
          <a:off x="17678400" y="15430500"/>
          <a:ext cx="9163082" cy="4883319"/>
        </a:xfrm>
        <a:prstGeom prst="rect">
          <a:avLst/>
        </a:prstGeom>
      </xdr:spPr>
    </xdr:pic>
    <xdr:clientData/>
  </xdr:twoCellAnchor>
  <xdr:twoCellAnchor editAs="oneCell">
    <xdr:from>
      <xdr:col>29</xdr:col>
      <xdr:colOff>0</xdr:colOff>
      <xdr:row>111</xdr:row>
      <xdr:rowOff>0</xdr:rowOff>
    </xdr:from>
    <xdr:to>
      <xdr:col>40</xdr:col>
      <xdr:colOff>195670</xdr:colOff>
      <xdr:row>131</xdr:row>
      <xdr:rowOff>18620</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17678400" y="21145500"/>
          <a:ext cx="6901270" cy="382862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381000</xdr:colOff>
      <xdr:row>1</xdr:row>
      <xdr:rowOff>180975</xdr:rowOff>
    </xdr:from>
    <xdr:to>
      <xdr:col>12</xdr:col>
      <xdr:colOff>190500</xdr:colOff>
      <xdr:row>16</xdr:row>
      <xdr:rowOff>66675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414337</xdr:colOff>
      <xdr:row>34</xdr:row>
      <xdr:rowOff>180975</xdr:rowOff>
    </xdr:from>
    <xdr:to>
      <xdr:col>14</xdr:col>
      <xdr:colOff>109537</xdr:colOff>
      <xdr:row>49</xdr:row>
      <xdr:rowOff>66675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466725</xdr:colOff>
      <xdr:row>2</xdr:row>
      <xdr:rowOff>0</xdr:rowOff>
    </xdr:from>
    <xdr:to>
      <xdr:col>14</xdr:col>
      <xdr:colOff>257175</xdr:colOff>
      <xdr:row>16</xdr:row>
      <xdr:rowOff>57150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31</xdr:row>
      <xdr:rowOff>133350</xdr:rowOff>
    </xdr:from>
    <xdr:to>
      <xdr:col>21</xdr:col>
      <xdr:colOff>371475</xdr:colOff>
      <xdr:row>64</xdr:row>
      <xdr:rowOff>147920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466725</xdr:colOff>
      <xdr:row>3</xdr:row>
      <xdr:rowOff>142875</xdr:rowOff>
    </xdr:from>
    <xdr:to>
      <xdr:col>20</xdr:col>
      <xdr:colOff>495300</xdr:colOff>
      <xdr:row>18</xdr:row>
      <xdr:rowOff>28575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0</xdr:colOff>
      <xdr:row>72</xdr:row>
      <xdr:rowOff>0</xdr:rowOff>
    </xdr:from>
    <xdr:ext cx="1103572" cy="280205"/>
    <xdr:sp macro="" textlink="">
      <xdr:nvSpPr>
        <xdr:cNvPr id="14" name="textruta 13"/>
        <xdr:cNvSpPr txBox="1"/>
      </xdr:nvSpPr>
      <xdr:spPr>
        <a:xfrm>
          <a:off x="19973925" y="1466850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22</xdr:col>
      <xdr:colOff>0</xdr:colOff>
      <xdr:row>72</xdr:row>
      <xdr:rowOff>0</xdr:rowOff>
    </xdr:from>
    <xdr:ext cx="994888" cy="280205"/>
    <xdr:sp macro="" textlink="">
      <xdr:nvSpPr>
        <xdr:cNvPr id="15" name="textruta 14"/>
        <xdr:cNvSpPr txBox="1"/>
      </xdr:nvSpPr>
      <xdr:spPr>
        <a:xfrm>
          <a:off x="19916775" y="1466850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editAs="oneCell">
    <xdr:from>
      <xdr:col>10</xdr:col>
      <xdr:colOff>95250</xdr:colOff>
      <xdr:row>25</xdr:row>
      <xdr:rowOff>95250</xdr:rowOff>
    </xdr:from>
    <xdr:to>
      <xdr:col>18</xdr:col>
      <xdr:colOff>540203</xdr:colOff>
      <xdr:row>46</xdr:row>
      <xdr:rowOff>123825</xdr:rowOff>
    </xdr:to>
    <xdr:pic>
      <xdr:nvPicPr>
        <xdr:cNvPr id="16" name="Bildobjekt 15"/>
        <xdr:cNvPicPr/>
      </xdr:nvPicPr>
      <xdr:blipFill rotWithShape="1">
        <a:blip xmlns:r="http://schemas.openxmlformats.org/officeDocument/2006/relationships" r:embed="rId2"/>
        <a:srcRect l="1195" t="2437" r="3039" b="3869"/>
        <a:stretch/>
      </xdr:blipFill>
      <xdr:spPr bwMode="auto">
        <a:xfrm>
          <a:off x="11706225" y="5810250"/>
          <a:ext cx="5321753" cy="40290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30</xdr:col>
      <xdr:colOff>0</xdr:colOff>
      <xdr:row>0</xdr:row>
      <xdr:rowOff>0</xdr:rowOff>
    </xdr:from>
    <xdr:to>
      <xdr:col>41</xdr:col>
      <xdr:colOff>43257</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6774775" y="0"/>
          <a:ext cx="6748857" cy="2755631"/>
        </a:xfrm>
        <a:prstGeom prst="rect">
          <a:avLst/>
        </a:prstGeom>
      </xdr:spPr>
    </xdr:pic>
    <xdr:clientData/>
  </xdr:twoCellAnchor>
  <xdr:twoCellAnchor editAs="oneCell">
    <xdr:from>
      <xdr:col>31</xdr:col>
      <xdr:colOff>0</xdr:colOff>
      <xdr:row>0</xdr:row>
      <xdr:rowOff>0</xdr:rowOff>
    </xdr:from>
    <xdr:to>
      <xdr:col>42</xdr:col>
      <xdr:colOff>43257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27384375" y="0"/>
          <a:ext cx="6748857" cy="2755631"/>
        </a:xfrm>
        <a:prstGeom prst="rect">
          <a:avLst/>
        </a:prstGeom>
      </xdr:spPr>
    </xdr:pic>
    <xdr:clientData/>
  </xdr:twoCellAnchor>
  <xdr:twoCellAnchor editAs="oneCell">
    <xdr:from>
      <xdr:col>31</xdr:col>
      <xdr:colOff>0</xdr:colOff>
      <xdr:row>0</xdr:row>
      <xdr:rowOff>0</xdr:rowOff>
    </xdr:from>
    <xdr:to>
      <xdr:col>42</xdr:col>
      <xdr:colOff>43257</xdr:colOff>
      <xdr:row>14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27384375" y="0"/>
          <a:ext cx="6748857" cy="2755631"/>
        </a:xfrm>
        <a:prstGeom prst="rect">
          <a:avLst/>
        </a:prstGeom>
      </xdr:spPr>
    </xdr:pic>
    <xdr:clientData/>
  </xdr:twoCellAnchor>
  <xdr:twoCellAnchor editAs="oneCell">
    <xdr:from>
      <xdr:col>42</xdr:col>
      <xdr:colOff>38100</xdr:colOff>
      <xdr:row>0</xdr:row>
      <xdr:rowOff>0</xdr:rowOff>
    </xdr:from>
    <xdr:to>
      <xdr:col>53</xdr:col>
      <xdr:colOff>81357</xdr:colOff>
      <xdr:row>14</xdr:row>
      <xdr:rowOff>88631</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34128075" y="0"/>
          <a:ext cx="6748857" cy="2755631"/>
        </a:xfrm>
        <a:prstGeom prst="rect">
          <a:avLst/>
        </a:prstGeom>
      </xdr:spPr>
    </xdr:pic>
    <xdr:clientData/>
  </xdr:twoCellAnchor>
  <xdr:twoCellAnchor editAs="oneCell">
    <xdr:from>
      <xdr:col>31</xdr:col>
      <xdr:colOff>9525</xdr:colOff>
      <xdr:row>0</xdr:row>
      <xdr:rowOff>0</xdr:rowOff>
    </xdr:from>
    <xdr:to>
      <xdr:col>42</xdr:col>
      <xdr:colOff>52782</xdr:colOff>
      <xdr:row>14</xdr:row>
      <xdr:rowOff>88631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27393900" y="0"/>
          <a:ext cx="6748857" cy="2755631"/>
        </a:xfrm>
        <a:prstGeom prst="rect">
          <a:avLst/>
        </a:prstGeom>
      </xdr:spPr>
    </xdr:pic>
    <xdr:clientData/>
  </xdr:twoCellAnchor>
  <xdr:twoCellAnchor editAs="oneCell">
    <xdr:from>
      <xdr:col>42</xdr:col>
      <xdr:colOff>47625</xdr:colOff>
      <xdr:row>0</xdr:row>
      <xdr:rowOff>0</xdr:rowOff>
    </xdr:from>
    <xdr:to>
      <xdr:col>53</xdr:col>
      <xdr:colOff>90882</xdr:colOff>
      <xdr:row>14</xdr:row>
      <xdr:rowOff>88631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34137600" y="0"/>
          <a:ext cx="6748857" cy="2755631"/>
        </a:xfrm>
        <a:prstGeom prst="rect">
          <a:avLst/>
        </a:prstGeom>
      </xdr:spPr>
    </xdr:pic>
    <xdr:clientData/>
  </xdr:twoCellAnchor>
  <xdr:oneCellAnchor>
    <xdr:from>
      <xdr:col>33</xdr:col>
      <xdr:colOff>514350</xdr:colOff>
      <xdr:row>0</xdr:row>
      <xdr:rowOff>0</xdr:rowOff>
    </xdr:from>
    <xdr:ext cx="1059906" cy="264560"/>
    <xdr:sp macro="" textlink="">
      <xdr:nvSpPr>
        <xdr:cNvPr id="8" name="textruta 7"/>
        <xdr:cNvSpPr txBox="1"/>
      </xdr:nvSpPr>
      <xdr:spPr>
        <a:xfrm>
          <a:off x="29117925" y="0"/>
          <a:ext cx="10599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Norra Norrland</a:t>
          </a:r>
        </a:p>
      </xdr:txBody>
    </xdr:sp>
    <xdr:clientData/>
  </xdr:oneCellAnchor>
  <xdr:oneCellAnchor>
    <xdr:from>
      <xdr:col>43</xdr:col>
      <xdr:colOff>257175</xdr:colOff>
      <xdr:row>0</xdr:row>
      <xdr:rowOff>0</xdr:rowOff>
    </xdr:from>
    <xdr:ext cx="1058623" cy="264560"/>
    <xdr:sp macro="" textlink="">
      <xdr:nvSpPr>
        <xdr:cNvPr id="9" name="textruta 8"/>
        <xdr:cNvSpPr txBox="1"/>
      </xdr:nvSpPr>
      <xdr:spPr>
        <a:xfrm>
          <a:off x="34956750" y="0"/>
          <a:ext cx="1058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Södra Norrland</a:t>
          </a:r>
        </a:p>
      </xdr:txBody>
    </xdr:sp>
    <xdr:clientData/>
  </xdr:oneCellAnchor>
  <xdr:oneCellAnchor>
    <xdr:from>
      <xdr:col>34</xdr:col>
      <xdr:colOff>66675</xdr:colOff>
      <xdr:row>0</xdr:row>
      <xdr:rowOff>0</xdr:rowOff>
    </xdr:from>
    <xdr:ext cx="699230" cy="264560"/>
    <xdr:sp macro="" textlink="">
      <xdr:nvSpPr>
        <xdr:cNvPr id="10" name="textruta 9"/>
        <xdr:cNvSpPr txBox="1"/>
      </xdr:nvSpPr>
      <xdr:spPr>
        <a:xfrm>
          <a:off x="29279850" y="0"/>
          <a:ext cx="6992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Svealand</a:t>
          </a:r>
        </a:p>
      </xdr:txBody>
    </xdr:sp>
    <xdr:clientData/>
  </xdr:oneCellAnchor>
  <xdr:oneCellAnchor>
    <xdr:from>
      <xdr:col>43</xdr:col>
      <xdr:colOff>228600</xdr:colOff>
      <xdr:row>0</xdr:row>
      <xdr:rowOff>0</xdr:rowOff>
    </xdr:from>
    <xdr:ext cx="711092" cy="264560"/>
    <xdr:sp macro="" textlink="">
      <xdr:nvSpPr>
        <xdr:cNvPr id="11" name="textruta 10"/>
        <xdr:cNvSpPr txBox="1"/>
      </xdr:nvSpPr>
      <xdr:spPr>
        <a:xfrm>
          <a:off x="34928175" y="0"/>
          <a:ext cx="7110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Götaland</a:t>
          </a:r>
        </a:p>
      </xdr:txBody>
    </xdr:sp>
    <xdr:clientData/>
  </xdr:oneCellAnchor>
  <xdr:twoCellAnchor editAs="oneCell">
    <xdr:from>
      <xdr:col>30</xdr:col>
      <xdr:colOff>9525</xdr:colOff>
      <xdr:row>0</xdr:row>
      <xdr:rowOff>0</xdr:rowOff>
    </xdr:from>
    <xdr:to>
      <xdr:col>41</xdr:col>
      <xdr:colOff>52782</xdr:colOff>
      <xdr:row>14</xdr:row>
      <xdr:rowOff>88631</xdr:rowOff>
    </xdr:to>
    <xdr:pic>
      <xdr:nvPicPr>
        <xdr:cNvPr id="12" name="Bildobjekt 11"/>
        <xdr:cNvPicPr>
          <a:picLocks noChangeAspect="1"/>
        </xdr:cNvPicPr>
      </xdr:nvPicPr>
      <xdr:blipFill>
        <a:blip xmlns:r="http://schemas.openxmlformats.org/officeDocument/2006/relationships" r:embed="rId7"/>
        <a:stretch>
          <a:fillRect/>
        </a:stretch>
      </xdr:blipFill>
      <xdr:spPr>
        <a:xfrm>
          <a:off x="26784300" y="0"/>
          <a:ext cx="6748857" cy="2755631"/>
        </a:xfrm>
        <a:prstGeom prst="rect">
          <a:avLst/>
        </a:prstGeom>
      </xdr:spPr>
    </xdr:pic>
    <xdr:clientData/>
  </xdr:twoCellAnchor>
  <xdr:oneCellAnchor>
    <xdr:from>
      <xdr:col>31</xdr:col>
      <xdr:colOff>438150</xdr:colOff>
      <xdr:row>0</xdr:row>
      <xdr:rowOff>0</xdr:rowOff>
    </xdr:from>
    <xdr:ext cx="1103572" cy="280205"/>
    <xdr:sp macro="" textlink="">
      <xdr:nvSpPr>
        <xdr:cNvPr id="13" name="textruta 12"/>
        <xdr:cNvSpPr txBox="1"/>
      </xdr:nvSpPr>
      <xdr:spPr>
        <a:xfrm>
          <a:off x="27822525" y="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31</xdr:col>
      <xdr:colOff>381000</xdr:colOff>
      <xdr:row>0</xdr:row>
      <xdr:rowOff>0</xdr:rowOff>
    </xdr:from>
    <xdr:ext cx="994888" cy="280205"/>
    <xdr:sp macro="" textlink="">
      <xdr:nvSpPr>
        <xdr:cNvPr id="14" name="textruta 13"/>
        <xdr:cNvSpPr txBox="1"/>
      </xdr:nvSpPr>
      <xdr:spPr>
        <a:xfrm>
          <a:off x="27765375" y="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xdr:from>
      <xdr:col>6</xdr:col>
      <xdr:colOff>628649</xdr:colOff>
      <xdr:row>3</xdr:row>
      <xdr:rowOff>76199</xdr:rowOff>
    </xdr:from>
    <xdr:to>
      <xdr:col>11</xdr:col>
      <xdr:colOff>1104899</xdr:colOff>
      <xdr:row>21</xdr:row>
      <xdr:rowOff>123824</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34</xdr:col>
      <xdr:colOff>43257</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659475" y="0"/>
          <a:ext cx="6748857" cy="2755631"/>
        </a:xfrm>
        <a:prstGeom prst="rect">
          <a:avLst/>
        </a:prstGeom>
      </xdr:spPr>
    </xdr:pic>
    <xdr:clientData/>
  </xdr:twoCellAnchor>
  <xdr:twoCellAnchor editAs="oneCell">
    <xdr:from>
      <xdr:col>24</xdr:col>
      <xdr:colOff>0</xdr:colOff>
      <xdr:row>0</xdr:row>
      <xdr:rowOff>0</xdr:rowOff>
    </xdr:from>
    <xdr:to>
      <xdr:col>35</xdr:col>
      <xdr:colOff>43257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9269075" y="0"/>
          <a:ext cx="6748857" cy="2755631"/>
        </a:xfrm>
        <a:prstGeom prst="rect">
          <a:avLst/>
        </a:prstGeom>
      </xdr:spPr>
    </xdr:pic>
    <xdr:clientData/>
  </xdr:twoCellAnchor>
  <xdr:twoCellAnchor editAs="oneCell">
    <xdr:from>
      <xdr:col>24</xdr:col>
      <xdr:colOff>0</xdr:colOff>
      <xdr:row>0</xdr:row>
      <xdr:rowOff>0</xdr:rowOff>
    </xdr:from>
    <xdr:to>
      <xdr:col>35</xdr:col>
      <xdr:colOff>43257</xdr:colOff>
      <xdr:row>14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9269075" y="0"/>
          <a:ext cx="6748857" cy="2755631"/>
        </a:xfrm>
        <a:prstGeom prst="rect">
          <a:avLst/>
        </a:prstGeom>
      </xdr:spPr>
    </xdr:pic>
    <xdr:clientData/>
  </xdr:twoCellAnchor>
  <xdr:twoCellAnchor editAs="oneCell">
    <xdr:from>
      <xdr:col>35</xdr:col>
      <xdr:colOff>38100</xdr:colOff>
      <xdr:row>0</xdr:row>
      <xdr:rowOff>0</xdr:rowOff>
    </xdr:from>
    <xdr:to>
      <xdr:col>46</xdr:col>
      <xdr:colOff>81357</xdr:colOff>
      <xdr:row>14</xdr:row>
      <xdr:rowOff>88631</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26012775" y="0"/>
          <a:ext cx="6748857" cy="2755631"/>
        </a:xfrm>
        <a:prstGeom prst="rect">
          <a:avLst/>
        </a:prstGeom>
      </xdr:spPr>
    </xdr:pic>
    <xdr:clientData/>
  </xdr:twoCellAnchor>
  <xdr:twoCellAnchor editAs="oneCell">
    <xdr:from>
      <xdr:col>24</xdr:col>
      <xdr:colOff>9525</xdr:colOff>
      <xdr:row>0</xdr:row>
      <xdr:rowOff>0</xdr:rowOff>
    </xdr:from>
    <xdr:to>
      <xdr:col>35</xdr:col>
      <xdr:colOff>52782</xdr:colOff>
      <xdr:row>14</xdr:row>
      <xdr:rowOff>88631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9278600" y="0"/>
          <a:ext cx="6748857" cy="2755631"/>
        </a:xfrm>
        <a:prstGeom prst="rect">
          <a:avLst/>
        </a:prstGeom>
      </xdr:spPr>
    </xdr:pic>
    <xdr:clientData/>
  </xdr:twoCellAnchor>
  <xdr:twoCellAnchor editAs="oneCell">
    <xdr:from>
      <xdr:col>35</xdr:col>
      <xdr:colOff>47625</xdr:colOff>
      <xdr:row>0</xdr:row>
      <xdr:rowOff>0</xdr:rowOff>
    </xdr:from>
    <xdr:to>
      <xdr:col>46</xdr:col>
      <xdr:colOff>90882</xdr:colOff>
      <xdr:row>14</xdr:row>
      <xdr:rowOff>88631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26022300" y="0"/>
          <a:ext cx="6748857" cy="2755631"/>
        </a:xfrm>
        <a:prstGeom prst="rect">
          <a:avLst/>
        </a:prstGeom>
      </xdr:spPr>
    </xdr:pic>
    <xdr:clientData/>
  </xdr:twoCellAnchor>
  <xdr:oneCellAnchor>
    <xdr:from>
      <xdr:col>26</xdr:col>
      <xdr:colOff>514350</xdr:colOff>
      <xdr:row>0</xdr:row>
      <xdr:rowOff>0</xdr:rowOff>
    </xdr:from>
    <xdr:ext cx="1059906" cy="264560"/>
    <xdr:sp macro="" textlink="">
      <xdr:nvSpPr>
        <xdr:cNvPr id="8" name="textruta 7"/>
        <xdr:cNvSpPr txBox="1"/>
      </xdr:nvSpPr>
      <xdr:spPr>
        <a:xfrm>
          <a:off x="21002625" y="0"/>
          <a:ext cx="10599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Norra Norrland</a:t>
          </a:r>
        </a:p>
      </xdr:txBody>
    </xdr:sp>
    <xdr:clientData/>
  </xdr:oneCellAnchor>
  <xdr:oneCellAnchor>
    <xdr:from>
      <xdr:col>36</xdr:col>
      <xdr:colOff>257175</xdr:colOff>
      <xdr:row>0</xdr:row>
      <xdr:rowOff>0</xdr:rowOff>
    </xdr:from>
    <xdr:ext cx="1058623" cy="264560"/>
    <xdr:sp macro="" textlink="">
      <xdr:nvSpPr>
        <xdr:cNvPr id="9" name="textruta 8"/>
        <xdr:cNvSpPr txBox="1"/>
      </xdr:nvSpPr>
      <xdr:spPr>
        <a:xfrm>
          <a:off x="26841450" y="0"/>
          <a:ext cx="1058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Södra Norrland</a:t>
          </a:r>
        </a:p>
      </xdr:txBody>
    </xdr:sp>
    <xdr:clientData/>
  </xdr:oneCellAnchor>
  <xdr:oneCellAnchor>
    <xdr:from>
      <xdr:col>27</xdr:col>
      <xdr:colOff>66675</xdr:colOff>
      <xdr:row>0</xdr:row>
      <xdr:rowOff>0</xdr:rowOff>
    </xdr:from>
    <xdr:ext cx="699230" cy="264560"/>
    <xdr:sp macro="" textlink="">
      <xdr:nvSpPr>
        <xdr:cNvPr id="10" name="textruta 9"/>
        <xdr:cNvSpPr txBox="1"/>
      </xdr:nvSpPr>
      <xdr:spPr>
        <a:xfrm>
          <a:off x="21164550" y="0"/>
          <a:ext cx="6992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Svealand</a:t>
          </a:r>
        </a:p>
      </xdr:txBody>
    </xdr:sp>
    <xdr:clientData/>
  </xdr:oneCellAnchor>
  <xdr:oneCellAnchor>
    <xdr:from>
      <xdr:col>36</xdr:col>
      <xdr:colOff>228600</xdr:colOff>
      <xdr:row>0</xdr:row>
      <xdr:rowOff>0</xdr:rowOff>
    </xdr:from>
    <xdr:ext cx="711092" cy="264560"/>
    <xdr:sp macro="" textlink="">
      <xdr:nvSpPr>
        <xdr:cNvPr id="11" name="textruta 10"/>
        <xdr:cNvSpPr txBox="1"/>
      </xdr:nvSpPr>
      <xdr:spPr>
        <a:xfrm>
          <a:off x="26812875" y="0"/>
          <a:ext cx="7110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Götaland</a:t>
          </a:r>
        </a:p>
      </xdr:txBody>
    </xdr:sp>
    <xdr:clientData/>
  </xdr:oneCellAnchor>
  <xdr:twoCellAnchor editAs="oneCell">
    <xdr:from>
      <xdr:col>23</xdr:col>
      <xdr:colOff>9525</xdr:colOff>
      <xdr:row>0</xdr:row>
      <xdr:rowOff>0</xdr:rowOff>
    </xdr:from>
    <xdr:to>
      <xdr:col>34</xdr:col>
      <xdr:colOff>52782</xdr:colOff>
      <xdr:row>14</xdr:row>
      <xdr:rowOff>88631</xdr:rowOff>
    </xdr:to>
    <xdr:pic>
      <xdr:nvPicPr>
        <xdr:cNvPr id="12" name="Bildobjekt 11"/>
        <xdr:cNvPicPr>
          <a:picLocks noChangeAspect="1"/>
        </xdr:cNvPicPr>
      </xdr:nvPicPr>
      <xdr:blipFill>
        <a:blip xmlns:r="http://schemas.openxmlformats.org/officeDocument/2006/relationships" r:embed="rId7"/>
        <a:stretch>
          <a:fillRect/>
        </a:stretch>
      </xdr:blipFill>
      <xdr:spPr>
        <a:xfrm>
          <a:off x="18669000" y="0"/>
          <a:ext cx="6748857" cy="2755631"/>
        </a:xfrm>
        <a:prstGeom prst="rect">
          <a:avLst/>
        </a:prstGeom>
      </xdr:spPr>
    </xdr:pic>
    <xdr:clientData/>
  </xdr:twoCellAnchor>
  <xdr:oneCellAnchor>
    <xdr:from>
      <xdr:col>24</xdr:col>
      <xdr:colOff>438150</xdr:colOff>
      <xdr:row>0</xdr:row>
      <xdr:rowOff>0</xdr:rowOff>
    </xdr:from>
    <xdr:ext cx="1103572" cy="280205"/>
    <xdr:sp macro="" textlink="">
      <xdr:nvSpPr>
        <xdr:cNvPr id="13" name="textruta 12"/>
        <xdr:cNvSpPr txBox="1"/>
      </xdr:nvSpPr>
      <xdr:spPr>
        <a:xfrm>
          <a:off x="19707225" y="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24</xdr:col>
      <xdr:colOff>381000</xdr:colOff>
      <xdr:row>0</xdr:row>
      <xdr:rowOff>0</xdr:rowOff>
    </xdr:from>
    <xdr:ext cx="994888" cy="280205"/>
    <xdr:sp macro="" textlink="">
      <xdr:nvSpPr>
        <xdr:cNvPr id="14" name="textruta 13"/>
        <xdr:cNvSpPr txBox="1"/>
      </xdr:nvSpPr>
      <xdr:spPr>
        <a:xfrm>
          <a:off x="19650075" y="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xdr:from>
      <xdr:col>2</xdr:col>
      <xdr:colOff>0</xdr:colOff>
      <xdr:row>34</xdr:row>
      <xdr:rowOff>0</xdr:rowOff>
    </xdr:from>
    <xdr:to>
      <xdr:col>6</xdr:col>
      <xdr:colOff>409575</xdr:colOff>
      <xdr:row>52</xdr:row>
      <xdr:rowOff>47625</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38099</xdr:colOff>
      <xdr:row>3</xdr:row>
      <xdr:rowOff>133350</xdr:rowOff>
    </xdr:from>
    <xdr:to>
      <xdr:col>14</xdr:col>
      <xdr:colOff>619124</xdr:colOff>
      <xdr:row>21</xdr:row>
      <xdr:rowOff>152400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54</xdr:row>
      <xdr:rowOff>83343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6</xdr:row>
      <xdr:rowOff>190499</xdr:rowOff>
    </xdr:from>
    <xdr:to>
      <xdr:col>3</xdr:col>
      <xdr:colOff>466725</xdr:colOff>
      <xdr:row>22</xdr:row>
      <xdr:rowOff>161924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10</xdr:col>
      <xdr:colOff>264560</xdr:colOff>
      <xdr:row>29</xdr:row>
      <xdr:rowOff>145205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1725275" y="762000"/>
          <a:ext cx="6084335" cy="490770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133349</xdr:colOff>
      <xdr:row>6</xdr:row>
      <xdr:rowOff>47625</xdr:rowOff>
    </xdr:from>
    <xdr:to>
      <xdr:col>10</xdr:col>
      <xdr:colOff>200024</xdr:colOff>
      <xdr:row>8</xdr:row>
      <xdr:rowOff>0</xdr:rowOff>
    </xdr:to>
    <xdr:pic>
      <xdr:nvPicPr>
        <xdr:cNvPr id="2" name="Bildobjekt 1"/>
        <xdr:cNvPicPr>
          <a:picLocks noChangeAspect="1"/>
        </xdr:cNvPicPr>
      </xdr:nvPicPr>
      <xdr:blipFill rotWithShape="1">
        <a:blip xmlns:r="http://schemas.openxmlformats.org/officeDocument/2006/relationships" r:embed="rId1"/>
        <a:srcRect l="13652" t="88308" r="13160" b="1786"/>
        <a:stretch/>
      </xdr:blipFill>
      <xdr:spPr>
        <a:xfrm>
          <a:off x="12506324" y="1190625"/>
          <a:ext cx="3667125" cy="333375"/>
        </a:xfrm>
        <a:prstGeom prst="rect">
          <a:avLst/>
        </a:prstGeom>
      </xdr:spPr>
    </xdr:pic>
    <xdr:clientData/>
  </xdr:twoCellAnchor>
  <xdr:twoCellAnchor editAs="oneCell">
    <xdr:from>
      <xdr:col>7</xdr:col>
      <xdr:colOff>1073940</xdr:colOff>
      <xdr:row>4</xdr:row>
      <xdr:rowOff>76200</xdr:rowOff>
    </xdr:from>
    <xdr:to>
      <xdr:col>10</xdr:col>
      <xdr:colOff>1225294</xdr:colOff>
      <xdr:row>22</xdr:row>
      <xdr:rowOff>12484</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1684790" y="838200"/>
          <a:ext cx="5513929" cy="3365284"/>
        </a:xfrm>
        <a:prstGeom prst="rect">
          <a:avLst/>
        </a:prstGeom>
      </xdr:spPr>
    </xdr:pic>
    <xdr:clientData/>
  </xdr:twoCellAnchor>
  <xdr:twoCellAnchor editAs="oneCell">
    <xdr:from>
      <xdr:col>6</xdr:col>
      <xdr:colOff>178590</xdr:colOff>
      <xdr:row>22</xdr:row>
      <xdr:rowOff>0</xdr:rowOff>
    </xdr:from>
    <xdr:to>
      <xdr:col>9</xdr:col>
      <xdr:colOff>938011</xdr:colOff>
      <xdr:row>39</xdr:row>
      <xdr:rowOff>126784</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9351165" y="4191000"/>
          <a:ext cx="5398096" cy="3365284"/>
        </a:xfrm>
        <a:prstGeom prst="rect">
          <a:avLst/>
        </a:prstGeom>
      </xdr:spPr>
    </xdr:pic>
    <xdr:clientData/>
  </xdr:twoCellAnchor>
  <xdr:twoCellAnchor editAs="oneCell">
    <xdr:from>
      <xdr:col>9</xdr:col>
      <xdr:colOff>852484</xdr:colOff>
      <xdr:row>22</xdr:row>
      <xdr:rowOff>0</xdr:rowOff>
    </xdr:from>
    <xdr:to>
      <xdr:col>14</xdr:col>
      <xdr:colOff>416517</xdr:colOff>
      <xdr:row>39</xdr:row>
      <xdr:rowOff>126784</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4663734" y="4191000"/>
          <a:ext cx="5402858" cy="336528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107156</xdr:colOff>
      <xdr:row>3</xdr:row>
      <xdr:rowOff>130968</xdr:rowOff>
    </xdr:from>
    <xdr:to>
      <xdr:col>16</xdr:col>
      <xdr:colOff>273844</xdr:colOff>
      <xdr:row>43</xdr:row>
      <xdr:rowOff>177137</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0727531" y="702468"/>
          <a:ext cx="10417969" cy="7666169"/>
        </a:xfrm>
        <a:prstGeom prst="rect">
          <a:avLst/>
        </a:prstGeom>
      </xdr:spPr>
    </xdr:pic>
    <xdr:clientData/>
  </xdr:twoCellAnchor>
  <xdr:twoCellAnchor editAs="oneCell">
    <xdr:from>
      <xdr:col>7</xdr:col>
      <xdr:colOff>0</xdr:colOff>
      <xdr:row>47</xdr:row>
      <xdr:rowOff>190499</xdr:rowOff>
    </xdr:from>
    <xdr:to>
      <xdr:col>14</xdr:col>
      <xdr:colOff>452437</xdr:colOff>
      <xdr:row>74</xdr:row>
      <xdr:rowOff>179838</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0610850" y="9143999"/>
          <a:ext cx="9491662" cy="513283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17</xdr:col>
      <xdr:colOff>925286</xdr:colOff>
      <xdr:row>1</xdr:row>
      <xdr:rowOff>13606</xdr:rowOff>
    </xdr:from>
    <xdr:to>
      <xdr:col>21</xdr:col>
      <xdr:colOff>517072</xdr:colOff>
      <xdr:row>32</xdr:row>
      <xdr:rowOff>171949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3012511" y="204106"/>
          <a:ext cx="11183711" cy="60638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809625</xdr:colOff>
      <xdr:row>1</xdr:row>
      <xdr:rowOff>47625</xdr:rowOff>
    </xdr:from>
    <xdr:to>
      <xdr:col>9</xdr:col>
      <xdr:colOff>148994</xdr:colOff>
      <xdr:row>16</xdr:row>
      <xdr:rowOff>134748</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495925" y="238125"/>
          <a:ext cx="4663844" cy="2944623"/>
        </a:xfrm>
        <a:prstGeom prst="rect">
          <a:avLst/>
        </a:prstGeom>
      </xdr:spPr>
    </xdr:pic>
    <xdr:clientData/>
  </xdr:twoCellAnchor>
  <xdr:twoCellAnchor editAs="oneCell">
    <xdr:from>
      <xdr:col>4</xdr:col>
      <xdr:colOff>1104899</xdr:colOff>
      <xdr:row>22</xdr:row>
      <xdr:rowOff>0</xdr:rowOff>
    </xdr:from>
    <xdr:to>
      <xdr:col>13</xdr:col>
      <xdr:colOff>609599</xdr:colOff>
      <xdr:row>41</xdr:row>
      <xdr:rowOff>147379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791199" y="4229100"/>
          <a:ext cx="7267575" cy="376687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5</xdr:col>
      <xdr:colOff>481011</xdr:colOff>
      <xdr:row>1</xdr:row>
      <xdr:rowOff>47624</xdr:rowOff>
    </xdr:from>
    <xdr:to>
      <xdr:col>14</xdr:col>
      <xdr:colOff>428624</xdr:colOff>
      <xdr:row>19</xdr:row>
      <xdr:rowOff>57149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25</xdr:row>
      <xdr:rowOff>0</xdr:rowOff>
    </xdr:from>
    <xdr:to>
      <xdr:col>14</xdr:col>
      <xdr:colOff>557213</xdr:colOff>
      <xdr:row>43</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47</xdr:row>
      <xdr:rowOff>0</xdr:rowOff>
    </xdr:from>
    <xdr:to>
      <xdr:col>14</xdr:col>
      <xdr:colOff>557213</xdr:colOff>
      <xdr:row>65</xdr:row>
      <xdr:rowOff>9525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69</xdr:row>
      <xdr:rowOff>0</xdr:rowOff>
    </xdr:from>
    <xdr:to>
      <xdr:col>14</xdr:col>
      <xdr:colOff>557213</xdr:colOff>
      <xdr:row>87</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31</xdr:col>
      <xdr:colOff>19050</xdr:colOff>
      <xdr:row>0</xdr:row>
      <xdr:rowOff>142875</xdr:rowOff>
    </xdr:from>
    <xdr:to>
      <xdr:col>40</xdr:col>
      <xdr:colOff>470669</xdr:colOff>
      <xdr:row>20</xdr:row>
      <xdr:rowOff>185881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916650" y="142875"/>
          <a:ext cx="5938019" cy="3853006"/>
        </a:xfrm>
        <a:prstGeom prst="rect">
          <a:avLst/>
        </a:prstGeom>
      </xdr:spPr>
    </xdr:pic>
    <xdr:clientData/>
  </xdr:twoCellAnchor>
  <xdr:twoCellAnchor editAs="oneCell">
    <xdr:from>
      <xdr:col>31</xdr:col>
      <xdr:colOff>209550</xdr:colOff>
      <xdr:row>24</xdr:row>
      <xdr:rowOff>0</xdr:rowOff>
    </xdr:from>
    <xdr:to>
      <xdr:col>41</xdr:col>
      <xdr:colOff>88148</xdr:colOff>
      <xdr:row>42</xdr:row>
      <xdr:rowOff>125276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9107150" y="4572000"/>
          <a:ext cx="5974598" cy="3554276"/>
        </a:xfrm>
        <a:prstGeom prst="rect">
          <a:avLst/>
        </a:prstGeom>
      </xdr:spPr>
    </xdr:pic>
    <xdr:clientData/>
  </xdr:twoCellAnchor>
  <xdr:twoCellAnchor editAs="oneCell">
    <xdr:from>
      <xdr:col>31</xdr:col>
      <xdr:colOff>0</xdr:colOff>
      <xdr:row>48</xdr:row>
      <xdr:rowOff>0</xdr:rowOff>
    </xdr:from>
    <xdr:to>
      <xdr:col>39</xdr:col>
      <xdr:colOff>335732</xdr:colOff>
      <xdr:row>62</xdr:row>
      <xdr:rowOff>180079</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8897600" y="9144000"/>
          <a:ext cx="5212532" cy="2847079"/>
        </a:xfrm>
        <a:prstGeom prst="rect">
          <a:avLst/>
        </a:prstGeom>
      </xdr:spPr>
    </xdr:pic>
    <xdr:clientData/>
  </xdr:twoCellAnchor>
  <xdr:twoCellAnchor editAs="oneCell">
    <xdr:from>
      <xdr:col>31</xdr:col>
      <xdr:colOff>0</xdr:colOff>
      <xdr:row>67</xdr:row>
      <xdr:rowOff>0</xdr:rowOff>
    </xdr:from>
    <xdr:to>
      <xdr:col>40</xdr:col>
      <xdr:colOff>280916</xdr:colOff>
      <xdr:row>85</xdr:row>
      <xdr:rowOff>52118</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8897600" y="12763500"/>
          <a:ext cx="5767316" cy="3481118"/>
        </a:xfrm>
        <a:prstGeom prst="rect">
          <a:avLst/>
        </a:prstGeom>
      </xdr:spPr>
    </xdr:pic>
    <xdr:clientData/>
  </xdr:twoCellAnchor>
  <xdr:twoCellAnchor editAs="oneCell">
    <xdr:from>
      <xdr:col>31</xdr:col>
      <xdr:colOff>85725</xdr:colOff>
      <xdr:row>116</xdr:row>
      <xdr:rowOff>47625</xdr:rowOff>
    </xdr:from>
    <xdr:to>
      <xdr:col>40</xdr:col>
      <xdr:colOff>361950</xdr:colOff>
      <xdr:row>134</xdr:row>
      <xdr:rowOff>82331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8983325" y="22145625"/>
          <a:ext cx="5762625" cy="3463706"/>
        </a:xfrm>
        <a:prstGeom prst="rect">
          <a:avLst/>
        </a:prstGeom>
      </xdr:spPr>
    </xdr:pic>
    <xdr:clientData/>
  </xdr:twoCellAnchor>
  <xdr:twoCellAnchor editAs="oneCell">
    <xdr:from>
      <xdr:col>30</xdr:col>
      <xdr:colOff>609599</xdr:colOff>
      <xdr:row>90</xdr:row>
      <xdr:rowOff>190499</xdr:rowOff>
    </xdr:from>
    <xdr:to>
      <xdr:col>41</xdr:col>
      <xdr:colOff>43616</xdr:colOff>
      <xdr:row>110</xdr:row>
      <xdr:rowOff>28574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18897599" y="17335499"/>
          <a:ext cx="6139617" cy="36480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31</xdr:col>
      <xdr:colOff>0</xdr:colOff>
      <xdr:row>0</xdr:row>
      <xdr:rowOff>0</xdr:rowOff>
    </xdr:from>
    <xdr:to>
      <xdr:col>38</xdr:col>
      <xdr:colOff>158880</xdr:colOff>
      <xdr:row>16</xdr:row>
      <xdr:rowOff>146581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897600" y="0"/>
          <a:ext cx="4426080" cy="3194581"/>
        </a:xfrm>
        <a:prstGeom prst="rect">
          <a:avLst/>
        </a:prstGeom>
      </xdr:spPr>
    </xdr:pic>
    <xdr:clientData/>
  </xdr:twoCellAnchor>
  <xdr:twoCellAnchor editAs="oneCell">
    <xdr:from>
      <xdr:col>31</xdr:col>
      <xdr:colOff>0</xdr:colOff>
      <xdr:row>22</xdr:row>
      <xdr:rowOff>0</xdr:rowOff>
    </xdr:from>
    <xdr:to>
      <xdr:col>39</xdr:col>
      <xdr:colOff>158932</xdr:colOff>
      <xdr:row>38</xdr:row>
      <xdr:rowOff>67326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897600" y="4191000"/>
          <a:ext cx="5035732" cy="3115326"/>
        </a:xfrm>
        <a:prstGeom prst="rect">
          <a:avLst/>
        </a:prstGeom>
      </xdr:spPr>
    </xdr:pic>
    <xdr:clientData/>
  </xdr:twoCellAnchor>
  <xdr:twoCellAnchor editAs="oneCell">
    <xdr:from>
      <xdr:col>6</xdr:col>
      <xdr:colOff>314325</xdr:colOff>
      <xdr:row>66</xdr:row>
      <xdr:rowOff>133350</xdr:rowOff>
    </xdr:from>
    <xdr:to>
      <xdr:col>20</xdr:col>
      <xdr:colOff>497961</xdr:colOff>
      <xdr:row>79</xdr:row>
      <xdr:rowOff>119847</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3971925" y="16897350"/>
          <a:ext cx="8718036" cy="2462997"/>
        </a:xfrm>
        <a:prstGeom prst="rect">
          <a:avLst/>
        </a:prstGeom>
      </xdr:spPr>
    </xdr:pic>
    <xdr:clientData/>
  </xdr:twoCellAnchor>
  <xdr:twoCellAnchor editAs="oneCell">
    <xdr:from>
      <xdr:col>31</xdr:col>
      <xdr:colOff>0</xdr:colOff>
      <xdr:row>42</xdr:row>
      <xdr:rowOff>0</xdr:rowOff>
    </xdr:from>
    <xdr:to>
      <xdr:col>39</xdr:col>
      <xdr:colOff>200025</xdr:colOff>
      <xdr:row>58</xdr:row>
      <xdr:rowOff>5729</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8897600" y="8001000"/>
          <a:ext cx="5076825" cy="305372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30</xdr:col>
      <xdr:colOff>0</xdr:colOff>
      <xdr:row>0</xdr:row>
      <xdr:rowOff>0</xdr:rowOff>
    </xdr:from>
    <xdr:to>
      <xdr:col>37</xdr:col>
      <xdr:colOff>158880</xdr:colOff>
      <xdr:row>16</xdr:row>
      <xdr:rowOff>164870</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288000" y="0"/>
          <a:ext cx="4426080" cy="3212870"/>
        </a:xfrm>
        <a:prstGeom prst="rect">
          <a:avLst/>
        </a:prstGeom>
      </xdr:spPr>
    </xdr:pic>
    <xdr:clientData/>
  </xdr:twoCellAnchor>
  <xdr:twoCellAnchor editAs="oneCell">
    <xdr:from>
      <xdr:col>30</xdr:col>
      <xdr:colOff>0</xdr:colOff>
      <xdr:row>22</xdr:row>
      <xdr:rowOff>0</xdr:rowOff>
    </xdr:from>
    <xdr:to>
      <xdr:col>38</xdr:col>
      <xdr:colOff>91871</xdr:colOff>
      <xdr:row>38</xdr:row>
      <xdr:rowOff>116098</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288000" y="4191000"/>
          <a:ext cx="4968671" cy="3164098"/>
        </a:xfrm>
        <a:prstGeom prst="rect">
          <a:avLst/>
        </a:prstGeom>
      </xdr:spPr>
    </xdr:pic>
    <xdr:clientData/>
  </xdr:twoCellAnchor>
  <xdr:twoCellAnchor editAs="oneCell">
    <xdr:from>
      <xdr:col>10</xdr:col>
      <xdr:colOff>0</xdr:colOff>
      <xdr:row>51</xdr:row>
      <xdr:rowOff>0</xdr:rowOff>
    </xdr:from>
    <xdr:to>
      <xdr:col>19</xdr:col>
      <xdr:colOff>327376</xdr:colOff>
      <xdr:row>68</xdr:row>
      <xdr:rowOff>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6096000" y="9715500"/>
          <a:ext cx="5813776" cy="3238500"/>
        </a:xfrm>
        <a:prstGeom prst="rect">
          <a:avLst/>
        </a:prstGeom>
      </xdr:spPr>
    </xdr:pic>
    <xdr:clientData/>
  </xdr:twoCellAnchor>
  <xdr:twoCellAnchor editAs="oneCell">
    <xdr:from>
      <xdr:col>32</xdr:col>
      <xdr:colOff>0</xdr:colOff>
      <xdr:row>74</xdr:row>
      <xdr:rowOff>190499</xdr:rowOff>
    </xdr:from>
    <xdr:to>
      <xdr:col>40</xdr:col>
      <xdr:colOff>285750</xdr:colOff>
      <xdr:row>93</xdr:row>
      <xdr:rowOff>57926</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9507200" y="14287499"/>
          <a:ext cx="5162550" cy="3486927"/>
        </a:xfrm>
        <a:prstGeom prst="rect">
          <a:avLst/>
        </a:prstGeom>
      </xdr:spPr>
    </xdr:pic>
    <xdr:clientData/>
  </xdr:twoCellAnchor>
  <xdr:twoCellAnchor editAs="oneCell">
    <xdr:from>
      <xdr:col>6</xdr:col>
      <xdr:colOff>295275</xdr:colOff>
      <xdr:row>103</xdr:row>
      <xdr:rowOff>57150</xdr:rowOff>
    </xdr:from>
    <xdr:to>
      <xdr:col>15</xdr:col>
      <xdr:colOff>478646</xdr:colOff>
      <xdr:row>120</xdr:row>
      <xdr:rowOff>190030</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3952875" y="19678650"/>
          <a:ext cx="5669771" cy="3371380"/>
        </a:xfrm>
        <a:prstGeom prst="rect">
          <a:avLst/>
        </a:prstGeom>
      </xdr:spPr>
    </xdr:pic>
    <xdr:clientData/>
  </xdr:twoCellAnchor>
  <xdr:twoCellAnchor editAs="oneCell">
    <xdr:from>
      <xdr:col>9</xdr:col>
      <xdr:colOff>0</xdr:colOff>
      <xdr:row>130</xdr:row>
      <xdr:rowOff>0</xdr:rowOff>
    </xdr:from>
    <xdr:to>
      <xdr:col>16</xdr:col>
      <xdr:colOff>457609</xdr:colOff>
      <xdr:row>145</xdr:row>
      <xdr:rowOff>68834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5486400" y="24765000"/>
          <a:ext cx="4724809" cy="2926334"/>
        </a:xfrm>
        <a:prstGeom prst="rect">
          <a:avLst/>
        </a:prstGeom>
      </xdr:spPr>
    </xdr:pic>
    <xdr:clientData/>
  </xdr:twoCellAnchor>
  <xdr:twoCellAnchor editAs="oneCell">
    <xdr:from>
      <xdr:col>30</xdr:col>
      <xdr:colOff>485774</xdr:colOff>
      <xdr:row>147</xdr:row>
      <xdr:rowOff>66675</xdr:rowOff>
    </xdr:from>
    <xdr:to>
      <xdr:col>39</xdr:col>
      <xdr:colOff>247649</xdr:colOff>
      <xdr:row>164</xdr:row>
      <xdr:rowOff>52779</xdr:rowOff>
    </xdr:to>
    <xdr:pic>
      <xdr:nvPicPr>
        <xdr:cNvPr id="8" name="Bildobjekt 7"/>
        <xdr:cNvPicPr>
          <a:picLocks noChangeAspect="1"/>
        </xdr:cNvPicPr>
      </xdr:nvPicPr>
      <xdr:blipFill>
        <a:blip xmlns:r="http://schemas.openxmlformats.org/officeDocument/2006/relationships" r:embed="rId7"/>
        <a:stretch>
          <a:fillRect/>
        </a:stretch>
      </xdr:blipFill>
      <xdr:spPr>
        <a:xfrm>
          <a:off x="18773774" y="28070175"/>
          <a:ext cx="5248275" cy="3224604"/>
        </a:xfrm>
        <a:prstGeom prst="rect">
          <a:avLst/>
        </a:prstGeom>
      </xdr:spPr>
    </xdr:pic>
    <xdr:clientData/>
  </xdr:twoCellAnchor>
  <xdr:twoCellAnchor editAs="oneCell">
    <xdr:from>
      <xdr:col>31</xdr:col>
      <xdr:colOff>0</xdr:colOff>
      <xdr:row>171</xdr:row>
      <xdr:rowOff>0</xdr:rowOff>
    </xdr:from>
    <xdr:to>
      <xdr:col>39</xdr:col>
      <xdr:colOff>266700</xdr:colOff>
      <xdr:row>186</xdr:row>
      <xdr:rowOff>162192</xdr:rowOff>
    </xdr:to>
    <xdr:pic>
      <xdr:nvPicPr>
        <xdr:cNvPr id="9" name="Bildobjekt 8"/>
        <xdr:cNvPicPr>
          <a:picLocks noChangeAspect="1"/>
        </xdr:cNvPicPr>
      </xdr:nvPicPr>
      <xdr:blipFill>
        <a:blip xmlns:r="http://schemas.openxmlformats.org/officeDocument/2006/relationships" r:embed="rId8"/>
        <a:stretch>
          <a:fillRect/>
        </a:stretch>
      </xdr:blipFill>
      <xdr:spPr>
        <a:xfrm>
          <a:off x="18897600" y="32575500"/>
          <a:ext cx="5143500" cy="3019692"/>
        </a:xfrm>
        <a:prstGeom prst="rect">
          <a:avLst/>
        </a:prstGeom>
      </xdr:spPr>
    </xdr:pic>
    <xdr:clientData/>
  </xdr:twoCellAnchor>
  <xdr:twoCellAnchor editAs="oneCell">
    <xdr:from>
      <xdr:col>31</xdr:col>
      <xdr:colOff>0</xdr:colOff>
      <xdr:row>191</xdr:row>
      <xdr:rowOff>190499</xdr:rowOff>
    </xdr:from>
    <xdr:to>
      <xdr:col>39</xdr:col>
      <xdr:colOff>323850</xdr:colOff>
      <xdr:row>208</xdr:row>
      <xdr:rowOff>177160</xdr:rowOff>
    </xdr:to>
    <xdr:pic>
      <xdr:nvPicPr>
        <xdr:cNvPr id="10" name="Bildobjekt 9"/>
        <xdr:cNvPicPr>
          <a:picLocks noChangeAspect="1"/>
        </xdr:cNvPicPr>
      </xdr:nvPicPr>
      <xdr:blipFill>
        <a:blip xmlns:r="http://schemas.openxmlformats.org/officeDocument/2006/relationships" r:embed="rId9"/>
        <a:stretch>
          <a:fillRect/>
        </a:stretch>
      </xdr:blipFill>
      <xdr:spPr>
        <a:xfrm>
          <a:off x="18897600" y="36575999"/>
          <a:ext cx="5200650" cy="3225161"/>
        </a:xfrm>
        <a:prstGeom prst="rect">
          <a:avLst/>
        </a:prstGeom>
      </xdr:spPr>
    </xdr:pic>
    <xdr:clientData/>
  </xdr:twoCellAnchor>
  <xdr:twoCellAnchor editAs="oneCell">
    <xdr:from>
      <xdr:col>5</xdr:col>
      <xdr:colOff>0</xdr:colOff>
      <xdr:row>221</xdr:row>
      <xdr:rowOff>0</xdr:rowOff>
    </xdr:from>
    <xdr:to>
      <xdr:col>14</xdr:col>
      <xdr:colOff>194583</xdr:colOff>
      <xdr:row>239</xdr:row>
      <xdr:rowOff>142875</xdr:rowOff>
    </xdr:to>
    <xdr:pic>
      <xdr:nvPicPr>
        <xdr:cNvPr id="11" name="Bildobjekt 10"/>
        <xdr:cNvPicPr>
          <a:picLocks noChangeAspect="1"/>
        </xdr:cNvPicPr>
      </xdr:nvPicPr>
      <xdr:blipFill>
        <a:blip xmlns:r="http://schemas.openxmlformats.org/officeDocument/2006/relationships" r:embed="rId10"/>
        <a:stretch>
          <a:fillRect/>
        </a:stretch>
      </xdr:blipFill>
      <xdr:spPr>
        <a:xfrm>
          <a:off x="3048000" y="42100500"/>
          <a:ext cx="5680983" cy="3571875"/>
        </a:xfrm>
        <a:prstGeom prst="rect">
          <a:avLst/>
        </a:prstGeom>
      </xdr:spPr>
    </xdr:pic>
    <xdr:clientData/>
  </xdr:twoCellAnchor>
  <xdr:twoCellAnchor editAs="oneCell">
    <xdr:from>
      <xdr:col>5</xdr:col>
      <xdr:colOff>0</xdr:colOff>
      <xdr:row>254</xdr:row>
      <xdr:rowOff>190499</xdr:rowOff>
    </xdr:from>
    <xdr:to>
      <xdr:col>15</xdr:col>
      <xdr:colOff>5507</xdr:colOff>
      <xdr:row>271</xdr:row>
      <xdr:rowOff>180975</xdr:rowOff>
    </xdr:to>
    <xdr:pic>
      <xdr:nvPicPr>
        <xdr:cNvPr id="12" name="Bildobjekt 11"/>
        <xdr:cNvPicPr>
          <a:picLocks noChangeAspect="1"/>
        </xdr:cNvPicPr>
      </xdr:nvPicPr>
      <xdr:blipFill>
        <a:blip xmlns:r="http://schemas.openxmlformats.org/officeDocument/2006/relationships" r:embed="rId11"/>
        <a:stretch>
          <a:fillRect/>
        </a:stretch>
      </xdr:blipFill>
      <xdr:spPr>
        <a:xfrm>
          <a:off x="3048000" y="48577499"/>
          <a:ext cx="6101507" cy="3228976"/>
        </a:xfrm>
        <a:prstGeom prst="rect">
          <a:avLst/>
        </a:prstGeom>
      </xdr:spPr>
    </xdr:pic>
    <xdr:clientData/>
  </xdr:twoCellAnchor>
  <xdr:twoCellAnchor editAs="oneCell">
    <xdr:from>
      <xdr:col>5</xdr:col>
      <xdr:colOff>0</xdr:colOff>
      <xdr:row>287</xdr:row>
      <xdr:rowOff>0</xdr:rowOff>
    </xdr:from>
    <xdr:to>
      <xdr:col>14</xdr:col>
      <xdr:colOff>104117</xdr:colOff>
      <xdr:row>304</xdr:row>
      <xdr:rowOff>114591</xdr:rowOff>
    </xdr:to>
    <xdr:pic>
      <xdr:nvPicPr>
        <xdr:cNvPr id="14" name="Bildobjekt 13"/>
        <xdr:cNvPicPr>
          <a:picLocks noChangeAspect="1"/>
        </xdr:cNvPicPr>
      </xdr:nvPicPr>
      <xdr:blipFill>
        <a:blip xmlns:r="http://schemas.openxmlformats.org/officeDocument/2006/relationships" r:embed="rId12"/>
        <a:stretch>
          <a:fillRect/>
        </a:stretch>
      </xdr:blipFill>
      <xdr:spPr>
        <a:xfrm>
          <a:off x="3048000" y="54673500"/>
          <a:ext cx="5590517" cy="3353091"/>
        </a:xfrm>
        <a:prstGeom prst="rect">
          <a:avLst/>
        </a:prstGeom>
      </xdr:spPr>
    </xdr:pic>
    <xdr:clientData/>
  </xdr:twoCellAnchor>
  <xdr:twoCellAnchor editAs="oneCell">
    <xdr:from>
      <xdr:col>5</xdr:col>
      <xdr:colOff>0</xdr:colOff>
      <xdr:row>319</xdr:row>
      <xdr:rowOff>0</xdr:rowOff>
    </xdr:from>
    <xdr:to>
      <xdr:col>14</xdr:col>
      <xdr:colOff>318838</xdr:colOff>
      <xdr:row>338</xdr:row>
      <xdr:rowOff>57150</xdr:rowOff>
    </xdr:to>
    <xdr:pic>
      <xdr:nvPicPr>
        <xdr:cNvPr id="15" name="Bildobjekt 14"/>
        <xdr:cNvPicPr>
          <a:picLocks noChangeAspect="1"/>
        </xdr:cNvPicPr>
      </xdr:nvPicPr>
      <xdr:blipFill>
        <a:blip xmlns:r="http://schemas.openxmlformats.org/officeDocument/2006/relationships" r:embed="rId13"/>
        <a:stretch>
          <a:fillRect/>
        </a:stretch>
      </xdr:blipFill>
      <xdr:spPr>
        <a:xfrm>
          <a:off x="3048000" y="60769500"/>
          <a:ext cx="5805238" cy="3676650"/>
        </a:xfrm>
        <a:prstGeom prst="rect">
          <a:avLst/>
        </a:prstGeom>
      </xdr:spPr>
    </xdr:pic>
    <xdr:clientData/>
  </xdr:twoCellAnchor>
  <xdr:twoCellAnchor editAs="oneCell">
    <xdr:from>
      <xdr:col>29</xdr:col>
      <xdr:colOff>609599</xdr:colOff>
      <xdr:row>345</xdr:row>
      <xdr:rowOff>0</xdr:rowOff>
    </xdr:from>
    <xdr:to>
      <xdr:col>38</xdr:col>
      <xdr:colOff>542924</xdr:colOff>
      <xdr:row>361</xdr:row>
      <xdr:rowOff>140461</xdr:rowOff>
    </xdr:to>
    <xdr:pic>
      <xdr:nvPicPr>
        <xdr:cNvPr id="16" name="Bildobjekt 15"/>
        <xdr:cNvPicPr>
          <a:picLocks noChangeAspect="1"/>
        </xdr:cNvPicPr>
      </xdr:nvPicPr>
      <xdr:blipFill>
        <a:blip xmlns:r="http://schemas.openxmlformats.org/officeDocument/2006/relationships" r:embed="rId14"/>
        <a:stretch>
          <a:fillRect/>
        </a:stretch>
      </xdr:blipFill>
      <xdr:spPr>
        <a:xfrm>
          <a:off x="18287999" y="65722500"/>
          <a:ext cx="5419725" cy="3188461"/>
        </a:xfrm>
        <a:prstGeom prst="rect">
          <a:avLst/>
        </a:prstGeom>
      </xdr:spPr>
    </xdr:pic>
    <xdr:clientData/>
  </xdr:twoCellAnchor>
  <xdr:twoCellAnchor editAs="oneCell">
    <xdr:from>
      <xdr:col>30</xdr:col>
      <xdr:colOff>0</xdr:colOff>
      <xdr:row>366</xdr:row>
      <xdr:rowOff>0</xdr:rowOff>
    </xdr:from>
    <xdr:to>
      <xdr:col>39</xdr:col>
      <xdr:colOff>0</xdr:colOff>
      <xdr:row>383</xdr:row>
      <xdr:rowOff>95850</xdr:rowOff>
    </xdr:to>
    <xdr:pic>
      <xdr:nvPicPr>
        <xdr:cNvPr id="17" name="Bildobjekt 16"/>
        <xdr:cNvPicPr>
          <a:picLocks noChangeAspect="1"/>
        </xdr:cNvPicPr>
      </xdr:nvPicPr>
      <xdr:blipFill>
        <a:blip xmlns:r="http://schemas.openxmlformats.org/officeDocument/2006/relationships" r:embed="rId15"/>
        <a:stretch>
          <a:fillRect/>
        </a:stretch>
      </xdr:blipFill>
      <xdr:spPr>
        <a:xfrm>
          <a:off x="18288000" y="69723000"/>
          <a:ext cx="5486400" cy="3334350"/>
        </a:xfrm>
        <a:prstGeom prst="rect">
          <a:avLst/>
        </a:prstGeom>
      </xdr:spPr>
    </xdr:pic>
    <xdr:clientData/>
  </xdr:twoCellAnchor>
  <xdr:twoCellAnchor editAs="oneCell">
    <xdr:from>
      <xdr:col>5</xdr:col>
      <xdr:colOff>609599</xdr:colOff>
      <xdr:row>396</xdr:row>
      <xdr:rowOff>0</xdr:rowOff>
    </xdr:from>
    <xdr:to>
      <xdr:col>16</xdr:col>
      <xdr:colOff>244792</xdr:colOff>
      <xdr:row>413</xdr:row>
      <xdr:rowOff>161925</xdr:rowOff>
    </xdr:to>
    <xdr:pic>
      <xdr:nvPicPr>
        <xdr:cNvPr id="19" name="Bildobjekt 18"/>
        <xdr:cNvPicPr>
          <a:picLocks noChangeAspect="1"/>
        </xdr:cNvPicPr>
      </xdr:nvPicPr>
      <xdr:blipFill>
        <a:blip xmlns:r="http://schemas.openxmlformats.org/officeDocument/2006/relationships" r:embed="rId16"/>
        <a:stretch>
          <a:fillRect/>
        </a:stretch>
      </xdr:blipFill>
      <xdr:spPr>
        <a:xfrm>
          <a:off x="3657599" y="75438000"/>
          <a:ext cx="6340793" cy="3400425"/>
        </a:xfrm>
        <a:prstGeom prst="rect">
          <a:avLst/>
        </a:prstGeom>
      </xdr:spPr>
    </xdr:pic>
    <xdr:clientData/>
  </xdr:twoCellAnchor>
  <xdr:twoCellAnchor editAs="oneCell">
    <xdr:from>
      <xdr:col>6</xdr:col>
      <xdr:colOff>0</xdr:colOff>
      <xdr:row>427</xdr:row>
      <xdr:rowOff>190499</xdr:rowOff>
    </xdr:from>
    <xdr:to>
      <xdr:col>16</xdr:col>
      <xdr:colOff>170210</xdr:colOff>
      <xdr:row>445</xdr:row>
      <xdr:rowOff>66674</xdr:rowOff>
    </xdr:to>
    <xdr:pic>
      <xdr:nvPicPr>
        <xdr:cNvPr id="20" name="Bildobjekt 19"/>
        <xdr:cNvPicPr>
          <a:picLocks noChangeAspect="1"/>
        </xdr:cNvPicPr>
      </xdr:nvPicPr>
      <xdr:blipFill>
        <a:blip xmlns:r="http://schemas.openxmlformats.org/officeDocument/2006/relationships" r:embed="rId17"/>
        <a:stretch>
          <a:fillRect/>
        </a:stretch>
      </xdr:blipFill>
      <xdr:spPr>
        <a:xfrm>
          <a:off x="3657600" y="81533999"/>
          <a:ext cx="6266210" cy="3305175"/>
        </a:xfrm>
        <a:prstGeom prst="rect">
          <a:avLst/>
        </a:prstGeom>
      </xdr:spPr>
    </xdr:pic>
    <xdr:clientData/>
  </xdr:twoCellAnchor>
  <xdr:twoCellAnchor editAs="oneCell">
    <xdr:from>
      <xdr:col>6</xdr:col>
      <xdr:colOff>0</xdr:colOff>
      <xdr:row>459</xdr:row>
      <xdr:rowOff>0</xdr:rowOff>
    </xdr:from>
    <xdr:to>
      <xdr:col>15</xdr:col>
      <xdr:colOff>384557</xdr:colOff>
      <xdr:row>477</xdr:row>
      <xdr:rowOff>113083</xdr:rowOff>
    </xdr:to>
    <xdr:pic>
      <xdr:nvPicPr>
        <xdr:cNvPr id="21" name="Bildobjekt 20"/>
        <xdr:cNvPicPr>
          <a:picLocks noChangeAspect="1"/>
        </xdr:cNvPicPr>
      </xdr:nvPicPr>
      <xdr:blipFill>
        <a:blip xmlns:r="http://schemas.openxmlformats.org/officeDocument/2006/relationships" r:embed="rId18"/>
        <a:stretch>
          <a:fillRect/>
        </a:stretch>
      </xdr:blipFill>
      <xdr:spPr>
        <a:xfrm>
          <a:off x="3657600" y="87439500"/>
          <a:ext cx="5870957" cy="3542083"/>
        </a:xfrm>
        <a:prstGeom prst="rect">
          <a:avLst/>
        </a:prstGeom>
      </xdr:spPr>
    </xdr:pic>
    <xdr:clientData/>
  </xdr:twoCellAnchor>
  <xdr:twoCellAnchor editAs="oneCell">
    <xdr:from>
      <xdr:col>6</xdr:col>
      <xdr:colOff>0</xdr:colOff>
      <xdr:row>492</xdr:row>
      <xdr:rowOff>190499</xdr:rowOff>
    </xdr:from>
    <xdr:to>
      <xdr:col>15</xdr:col>
      <xdr:colOff>485775</xdr:colOff>
      <xdr:row>513</xdr:row>
      <xdr:rowOff>119234</xdr:rowOff>
    </xdr:to>
    <xdr:pic>
      <xdr:nvPicPr>
        <xdr:cNvPr id="22" name="Bildobjekt 21"/>
        <xdr:cNvPicPr>
          <a:picLocks noChangeAspect="1"/>
        </xdr:cNvPicPr>
      </xdr:nvPicPr>
      <xdr:blipFill>
        <a:blip xmlns:r="http://schemas.openxmlformats.org/officeDocument/2006/relationships" r:embed="rId19"/>
        <a:stretch>
          <a:fillRect/>
        </a:stretch>
      </xdr:blipFill>
      <xdr:spPr>
        <a:xfrm>
          <a:off x="3657600" y="93916499"/>
          <a:ext cx="5972175" cy="3929235"/>
        </a:xfrm>
        <a:prstGeom prst="rect">
          <a:avLst/>
        </a:prstGeom>
      </xdr:spPr>
    </xdr:pic>
    <xdr:clientData/>
  </xdr:twoCellAnchor>
  <xdr:twoCellAnchor editAs="oneCell">
    <xdr:from>
      <xdr:col>6</xdr:col>
      <xdr:colOff>0</xdr:colOff>
      <xdr:row>523</xdr:row>
      <xdr:rowOff>0</xdr:rowOff>
    </xdr:from>
    <xdr:to>
      <xdr:col>15</xdr:col>
      <xdr:colOff>378460</xdr:colOff>
      <xdr:row>540</xdr:row>
      <xdr:rowOff>108494</xdr:rowOff>
    </xdr:to>
    <xdr:pic>
      <xdr:nvPicPr>
        <xdr:cNvPr id="23" name="Bildobjekt 22"/>
        <xdr:cNvPicPr>
          <a:picLocks noChangeAspect="1"/>
        </xdr:cNvPicPr>
      </xdr:nvPicPr>
      <xdr:blipFill>
        <a:blip xmlns:r="http://schemas.openxmlformats.org/officeDocument/2006/relationships" r:embed="rId20"/>
        <a:stretch>
          <a:fillRect/>
        </a:stretch>
      </xdr:blipFill>
      <xdr:spPr>
        <a:xfrm>
          <a:off x="3657600" y="99631500"/>
          <a:ext cx="5864860" cy="334699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29</xdr:col>
      <xdr:colOff>609599</xdr:colOff>
      <xdr:row>0</xdr:row>
      <xdr:rowOff>0</xdr:rowOff>
    </xdr:from>
    <xdr:to>
      <xdr:col>37</xdr:col>
      <xdr:colOff>371474</xdr:colOff>
      <xdr:row>17</xdr:row>
      <xdr:rowOff>155964</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8287999" y="0"/>
          <a:ext cx="4638675" cy="3394464"/>
        </a:xfrm>
        <a:prstGeom prst="rect">
          <a:avLst/>
        </a:prstGeom>
      </xdr:spPr>
    </xdr:pic>
    <xdr:clientData/>
  </xdr:twoCellAnchor>
  <xdr:twoCellAnchor editAs="oneCell">
    <xdr:from>
      <xdr:col>30</xdr:col>
      <xdr:colOff>0</xdr:colOff>
      <xdr:row>23</xdr:row>
      <xdr:rowOff>0</xdr:rowOff>
    </xdr:from>
    <xdr:to>
      <xdr:col>37</xdr:col>
      <xdr:colOff>437993</xdr:colOff>
      <xdr:row>38</xdr:row>
      <xdr:rowOff>133350</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18288000" y="4381500"/>
          <a:ext cx="4705193" cy="2990850"/>
        </a:xfrm>
        <a:prstGeom prst="rect">
          <a:avLst/>
        </a:prstGeom>
      </xdr:spPr>
    </xdr:pic>
    <xdr:clientData/>
  </xdr:twoCellAnchor>
  <xdr:twoCellAnchor editAs="oneCell">
    <xdr:from>
      <xdr:col>30</xdr:col>
      <xdr:colOff>0</xdr:colOff>
      <xdr:row>43</xdr:row>
      <xdr:rowOff>190499</xdr:rowOff>
    </xdr:from>
    <xdr:to>
      <xdr:col>37</xdr:col>
      <xdr:colOff>514350</xdr:colOff>
      <xdr:row>60</xdr:row>
      <xdr:rowOff>157214</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18288000" y="8381999"/>
          <a:ext cx="4781550" cy="3205215"/>
        </a:xfrm>
        <a:prstGeom prst="rect">
          <a:avLst/>
        </a:prstGeom>
      </xdr:spPr>
    </xdr:pic>
    <xdr:clientData/>
  </xdr:twoCellAnchor>
  <xdr:twoCellAnchor editAs="oneCell">
    <xdr:from>
      <xdr:col>7</xdr:col>
      <xdr:colOff>609599</xdr:colOff>
      <xdr:row>71</xdr:row>
      <xdr:rowOff>0</xdr:rowOff>
    </xdr:from>
    <xdr:to>
      <xdr:col>16</xdr:col>
      <xdr:colOff>178090</xdr:colOff>
      <xdr:row>89</xdr:row>
      <xdr:rowOff>152400</xdr:rowOff>
    </xdr:to>
    <xdr:pic>
      <xdr:nvPicPr>
        <xdr:cNvPr id="6" name="Bildobjekt 5"/>
        <xdr:cNvPicPr>
          <a:picLocks noChangeAspect="1"/>
        </xdr:cNvPicPr>
      </xdr:nvPicPr>
      <xdr:blipFill>
        <a:blip xmlns:r="http://schemas.openxmlformats.org/officeDocument/2006/relationships" r:embed="rId4"/>
        <a:stretch>
          <a:fillRect/>
        </a:stretch>
      </xdr:blipFill>
      <xdr:spPr>
        <a:xfrm>
          <a:off x="4876799" y="13525500"/>
          <a:ext cx="5054891" cy="3581400"/>
        </a:xfrm>
        <a:prstGeom prst="rect">
          <a:avLst/>
        </a:prstGeom>
      </xdr:spPr>
    </xdr:pic>
    <xdr:clientData/>
  </xdr:twoCellAnchor>
  <xdr:twoCellAnchor editAs="oneCell">
    <xdr:from>
      <xdr:col>8</xdr:col>
      <xdr:colOff>0</xdr:colOff>
      <xdr:row>100</xdr:row>
      <xdr:rowOff>0</xdr:rowOff>
    </xdr:from>
    <xdr:to>
      <xdr:col>16</xdr:col>
      <xdr:colOff>228600</xdr:colOff>
      <xdr:row>118</xdr:row>
      <xdr:rowOff>146152</xdr:rowOff>
    </xdr:to>
    <xdr:pic>
      <xdr:nvPicPr>
        <xdr:cNvPr id="7" name="Bildobjekt 6"/>
        <xdr:cNvPicPr>
          <a:picLocks noChangeAspect="1"/>
        </xdr:cNvPicPr>
      </xdr:nvPicPr>
      <xdr:blipFill>
        <a:blip xmlns:r="http://schemas.openxmlformats.org/officeDocument/2006/relationships" r:embed="rId5"/>
        <a:stretch>
          <a:fillRect/>
        </a:stretch>
      </xdr:blipFill>
      <xdr:spPr>
        <a:xfrm>
          <a:off x="4876800" y="19050000"/>
          <a:ext cx="5105400" cy="3575152"/>
        </a:xfrm>
        <a:prstGeom prst="rect">
          <a:avLst/>
        </a:prstGeom>
      </xdr:spPr>
    </xdr:pic>
    <xdr:clientData/>
  </xdr:twoCellAnchor>
  <xdr:twoCellAnchor editAs="oneCell">
    <xdr:from>
      <xdr:col>7</xdr:col>
      <xdr:colOff>561975</xdr:colOff>
      <xdr:row>129</xdr:row>
      <xdr:rowOff>19050</xdr:rowOff>
    </xdr:from>
    <xdr:to>
      <xdr:col>17</xdr:col>
      <xdr:colOff>541877</xdr:colOff>
      <xdr:row>146</xdr:row>
      <xdr:rowOff>142875</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4829175" y="24593550"/>
          <a:ext cx="6075902" cy="3362325"/>
        </a:xfrm>
        <a:prstGeom prst="rect">
          <a:avLst/>
        </a:prstGeom>
      </xdr:spPr>
    </xdr:pic>
    <xdr:clientData/>
  </xdr:twoCellAnchor>
  <xdr:twoCellAnchor editAs="oneCell">
    <xdr:from>
      <xdr:col>8</xdr:col>
      <xdr:colOff>9525</xdr:colOff>
      <xdr:row>150</xdr:row>
      <xdr:rowOff>180974</xdr:rowOff>
    </xdr:from>
    <xdr:to>
      <xdr:col>17</xdr:col>
      <xdr:colOff>523875</xdr:colOff>
      <xdr:row>171</xdr:row>
      <xdr:rowOff>139435</xdr:rowOff>
    </xdr:to>
    <xdr:pic>
      <xdr:nvPicPr>
        <xdr:cNvPr id="9" name="Bildobjekt 8"/>
        <xdr:cNvPicPr>
          <a:picLocks noChangeAspect="1"/>
        </xdr:cNvPicPr>
      </xdr:nvPicPr>
      <xdr:blipFill>
        <a:blip xmlns:r="http://schemas.openxmlformats.org/officeDocument/2006/relationships" r:embed="rId7"/>
        <a:stretch>
          <a:fillRect/>
        </a:stretch>
      </xdr:blipFill>
      <xdr:spPr>
        <a:xfrm>
          <a:off x="4886325" y="28755974"/>
          <a:ext cx="6000750" cy="3958961"/>
        </a:xfrm>
        <a:prstGeom prst="rect">
          <a:avLst/>
        </a:prstGeom>
      </xdr:spPr>
    </xdr:pic>
    <xdr:clientData/>
  </xdr:twoCellAnchor>
  <xdr:twoCellAnchor editAs="oneCell">
    <xdr:from>
      <xdr:col>18</xdr:col>
      <xdr:colOff>0</xdr:colOff>
      <xdr:row>151</xdr:row>
      <xdr:rowOff>0</xdr:rowOff>
    </xdr:from>
    <xdr:to>
      <xdr:col>27</xdr:col>
      <xdr:colOff>466724</xdr:colOff>
      <xdr:row>171</xdr:row>
      <xdr:rowOff>133350</xdr:rowOff>
    </xdr:to>
    <xdr:pic>
      <xdr:nvPicPr>
        <xdr:cNvPr id="10" name="Bildobjekt 9"/>
        <xdr:cNvPicPr>
          <a:picLocks noChangeAspect="1"/>
        </xdr:cNvPicPr>
      </xdr:nvPicPr>
      <xdr:blipFill>
        <a:blip xmlns:r="http://schemas.openxmlformats.org/officeDocument/2006/relationships" r:embed="rId8"/>
        <a:stretch>
          <a:fillRect/>
        </a:stretch>
      </xdr:blipFill>
      <xdr:spPr>
        <a:xfrm>
          <a:off x="10972800" y="28765500"/>
          <a:ext cx="5953124" cy="3943350"/>
        </a:xfrm>
        <a:prstGeom prst="rect">
          <a:avLst/>
        </a:prstGeom>
      </xdr:spPr>
    </xdr:pic>
    <xdr:clientData/>
  </xdr:twoCellAnchor>
  <xdr:twoCellAnchor editAs="oneCell">
    <xdr:from>
      <xdr:col>8</xdr:col>
      <xdr:colOff>0</xdr:colOff>
      <xdr:row>177</xdr:row>
      <xdr:rowOff>190499</xdr:rowOff>
    </xdr:from>
    <xdr:to>
      <xdr:col>17</xdr:col>
      <xdr:colOff>133350</xdr:colOff>
      <xdr:row>194</xdr:row>
      <xdr:rowOff>116840</xdr:rowOff>
    </xdr:to>
    <xdr:pic>
      <xdr:nvPicPr>
        <xdr:cNvPr id="11" name="Bildobjekt 10"/>
        <xdr:cNvPicPr>
          <a:picLocks noChangeAspect="1"/>
        </xdr:cNvPicPr>
      </xdr:nvPicPr>
      <xdr:blipFill>
        <a:blip xmlns:r="http://schemas.openxmlformats.org/officeDocument/2006/relationships" r:embed="rId9"/>
        <a:stretch>
          <a:fillRect/>
        </a:stretch>
      </xdr:blipFill>
      <xdr:spPr>
        <a:xfrm>
          <a:off x="4876800" y="33908999"/>
          <a:ext cx="5619750" cy="3164841"/>
        </a:xfrm>
        <a:prstGeom prst="rect">
          <a:avLst/>
        </a:prstGeom>
      </xdr:spPr>
    </xdr:pic>
    <xdr:clientData/>
  </xdr:twoCellAnchor>
  <xdr:twoCellAnchor editAs="oneCell">
    <xdr:from>
      <xdr:col>30</xdr:col>
      <xdr:colOff>0</xdr:colOff>
      <xdr:row>200</xdr:row>
      <xdr:rowOff>0</xdr:rowOff>
    </xdr:from>
    <xdr:to>
      <xdr:col>38</xdr:col>
      <xdr:colOff>171450</xdr:colOff>
      <xdr:row>215</xdr:row>
      <xdr:rowOff>176821</xdr:rowOff>
    </xdr:to>
    <xdr:pic>
      <xdr:nvPicPr>
        <xdr:cNvPr id="12" name="Bildobjekt 11"/>
        <xdr:cNvPicPr>
          <a:picLocks noChangeAspect="1"/>
        </xdr:cNvPicPr>
      </xdr:nvPicPr>
      <xdr:blipFill>
        <a:blip xmlns:r="http://schemas.openxmlformats.org/officeDocument/2006/relationships" r:embed="rId10"/>
        <a:stretch>
          <a:fillRect/>
        </a:stretch>
      </xdr:blipFill>
      <xdr:spPr>
        <a:xfrm>
          <a:off x="18288000" y="38100000"/>
          <a:ext cx="5048250" cy="3034321"/>
        </a:xfrm>
        <a:prstGeom prst="rect">
          <a:avLst/>
        </a:prstGeom>
      </xdr:spPr>
    </xdr:pic>
    <xdr:clientData/>
  </xdr:twoCellAnchor>
  <xdr:twoCellAnchor editAs="oneCell">
    <xdr:from>
      <xdr:col>7</xdr:col>
      <xdr:colOff>0</xdr:colOff>
      <xdr:row>223</xdr:row>
      <xdr:rowOff>0</xdr:rowOff>
    </xdr:from>
    <xdr:to>
      <xdr:col>16</xdr:col>
      <xdr:colOff>142875</xdr:colOff>
      <xdr:row>240</xdr:row>
      <xdr:rowOff>86312</xdr:rowOff>
    </xdr:to>
    <xdr:pic>
      <xdr:nvPicPr>
        <xdr:cNvPr id="13" name="Bildobjekt 12"/>
        <xdr:cNvPicPr>
          <a:picLocks noChangeAspect="1"/>
        </xdr:cNvPicPr>
      </xdr:nvPicPr>
      <xdr:blipFill>
        <a:blip xmlns:r="http://schemas.openxmlformats.org/officeDocument/2006/relationships" r:embed="rId11"/>
        <a:stretch>
          <a:fillRect/>
        </a:stretch>
      </xdr:blipFill>
      <xdr:spPr>
        <a:xfrm>
          <a:off x="4267200" y="42481500"/>
          <a:ext cx="5629275" cy="33248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583403</xdr:colOff>
      <xdr:row>10</xdr:row>
      <xdr:rowOff>130967</xdr:rowOff>
    </xdr:from>
    <xdr:to>
      <xdr:col>3</xdr:col>
      <xdr:colOff>226218</xdr:colOff>
      <xdr:row>26</xdr:row>
      <xdr:rowOff>92868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485775</xdr:colOff>
      <xdr:row>5</xdr:row>
      <xdr:rowOff>0</xdr:rowOff>
    </xdr:from>
    <xdr:to>
      <xdr:col>14</xdr:col>
      <xdr:colOff>581025</xdr:colOff>
      <xdr:row>26</xdr:row>
      <xdr:rowOff>123825</xdr:rowOff>
    </xdr:to>
    <xdr:pic>
      <xdr:nvPicPr>
        <xdr:cNvPr id="3" name="Bildobjekt 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5286" b="1573"/>
        <a:stretch>
          <a:fillRect/>
        </a:stretch>
      </xdr:blipFill>
      <xdr:spPr bwMode="auto">
        <a:xfrm>
          <a:off x="4210050" y="952500"/>
          <a:ext cx="5581650" cy="412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6</xdr:col>
      <xdr:colOff>345281</xdr:colOff>
      <xdr:row>1</xdr:row>
      <xdr:rowOff>47625</xdr:rowOff>
    </xdr:from>
    <xdr:to>
      <xdr:col>26</xdr:col>
      <xdr:colOff>297655</xdr:colOff>
      <xdr:row>29</xdr:row>
      <xdr:rowOff>83344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400050</xdr:colOff>
      <xdr:row>3</xdr:row>
      <xdr:rowOff>47625</xdr:rowOff>
    </xdr:from>
    <xdr:to>
      <xdr:col>4</xdr:col>
      <xdr:colOff>113725</xdr:colOff>
      <xdr:row>27</xdr:row>
      <xdr:rowOff>133373</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00050" y="619125"/>
          <a:ext cx="2152075" cy="465774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586153</xdr:colOff>
      <xdr:row>31</xdr:row>
      <xdr:rowOff>80596</xdr:rowOff>
    </xdr:from>
    <xdr:to>
      <xdr:col>15</xdr:col>
      <xdr:colOff>134815</xdr:colOff>
      <xdr:row>45</xdr:row>
      <xdr:rowOff>156796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31</xdr:row>
      <xdr:rowOff>76200</xdr:rowOff>
    </xdr:from>
    <xdr:to>
      <xdr:col>7</xdr:col>
      <xdr:colOff>300404</xdr:colOff>
      <xdr:row>45</xdr:row>
      <xdr:rowOff>152400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410309</xdr:colOff>
      <xdr:row>31</xdr:row>
      <xdr:rowOff>168519</xdr:rowOff>
    </xdr:from>
    <xdr:to>
      <xdr:col>24</xdr:col>
      <xdr:colOff>106974</xdr:colOff>
      <xdr:row>46</xdr:row>
      <xdr:rowOff>54219</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586153</xdr:colOff>
      <xdr:row>44</xdr:row>
      <xdr:rowOff>95251</xdr:rowOff>
    </xdr:from>
    <xdr:to>
      <xdr:col>15</xdr:col>
      <xdr:colOff>134815</xdr:colOff>
      <xdr:row>58</xdr:row>
      <xdr:rowOff>171451</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212481</xdr:colOff>
      <xdr:row>44</xdr:row>
      <xdr:rowOff>95250</xdr:rowOff>
    </xdr:from>
    <xdr:to>
      <xdr:col>7</xdr:col>
      <xdr:colOff>303335</xdr:colOff>
      <xdr:row>58</xdr:row>
      <xdr:rowOff>171450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102576</xdr:colOff>
      <xdr:row>42</xdr:row>
      <xdr:rowOff>109904</xdr:rowOff>
    </xdr:from>
    <xdr:to>
      <xdr:col>7</xdr:col>
      <xdr:colOff>19640</xdr:colOff>
      <xdr:row>47</xdr:row>
      <xdr:rowOff>24071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3817326" y="8110904"/>
          <a:ext cx="1136264" cy="866667"/>
        </a:xfrm>
        <a:prstGeom prst="rect">
          <a:avLst/>
        </a:prstGeom>
      </xdr:spPr>
    </xdr:pic>
    <xdr:clientData/>
  </xdr:twoCellAnchor>
  <xdr:twoCellAnchor editAs="oneCell">
    <xdr:from>
      <xdr:col>13</xdr:col>
      <xdr:colOff>64476</xdr:colOff>
      <xdr:row>42</xdr:row>
      <xdr:rowOff>108439</xdr:rowOff>
    </xdr:from>
    <xdr:to>
      <xdr:col>14</xdr:col>
      <xdr:colOff>589674</xdr:colOff>
      <xdr:row>47</xdr:row>
      <xdr:rowOff>22606</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8656026" y="8109439"/>
          <a:ext cx="1134798" cy="8666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317389</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486400" y="0"/>
          <a:ext cx="4584589" cy="2755631"/>
        </a:xfrm>
        <a:prstGeom prst="rect">
          <a:avLst/>
        </a:prstGeom>
      </xdr:spPr>
    </xdr:pic>
    <xdr:clientData/>
  </xdr:twoCellAnchor>
  <xdr:twoCellAnchor editAs="oneCell">
    <xdr:from>
      <xdr:col>9</xdr:col>
      <xdr:colOff>0</xdr:colOff>
      <xdr:row>20</xdr:row>
      <xdr:rowOff>0</xdr:rowOff>
    </xdr:from>
    <xdr:to>
      <xdr:col>16</xdr:col>
      <xdr:colOff>317389</xdr:colOff>
      <xdr:row>34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486400" y="3810000"/>
          <a:ext cx="4584589" cy="2755631"/>
        </a:xfrm>
        <a:prstGeom prst="rect">
          <a:avLst/>
        </a:prstGeom>
      </xdr:spPr>
    </xdr:pic>
    <xdr:clientData/>
  </xdr:twoCellAnchor>
  <xdr:twoCellAnchor editAs="oneCell">
    <xdr:from>
      <xdr:col>9</xdr:col>
      <xdr:colOff>0</xdr:colOff>
      <xdr:row>40</xdr:row>
      <xdr:rowOff>0</xdr:rowOff>
    </xdr:from>
    <xdr:to>
      <xdr:col>16</xdr:col>
      <xdr:colOff>317389</xdr:colOff>
      <xdr:row>54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5486400" y="7620000"/>
          <a:ext cx="4584589" cy="2755631"/>
        </a:xfrm>
        <a:prstGeom prst="rect">
          <a:avLst/>
        </a:prstGeom>
      </xdr:spPr>
    </xdr:pic>
    <xdr:clientData/>
  </xdr:twoCellAnchor>
  <xdr:twoCellAnchor editAs="oneCell">
    <xdr:from>
      <xdr:col>9</xdr:col>
      <xdr:colOff>0</xdr:colOff>
      <xdr:row>60</xdr:row>
      <xdr:rowOff>0</xdr:rowOff>
    </xdr:from>
    <xdr:to>
      <xdr:col>20</xdr:col>
      <xdr:colOff>79836</xdr:colOff>
      <xdr:row>81</xdr:row>
      <xdr:rowOff>108560</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5486400" y="11430000"/>
          <a:ext cx="6785436" cy="4109060"/>
        </a:xfrm>
        <a:prstGeom prst="rect">
          <a:avLst/>
        </a:prstGeom>
      </xdr:spPr>
    </xdr:pic>
    <xdr:clientData/>
  </xdr:twoCellAnchor>
  <xdr:twoCellAnchor editAs="oneCell">
    <xdr:from>
      <xdr:col>9</xdr:col>
      <xdr:colOff>0</xdr:colOff>
      <xdr:row>87</xdr:row>
      <xdr:rowOff>0</xdr:rowOff>
    </xdr:from>
    <xdr:to>
      <xdr:col>20</xdr:col>
      <xdr:colOff>73740</xdr:colOff>
      <xdr:row>108</xdr:row>
      <xdr:rowOff>108560</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5486400" y="16573500"/>
          <a:ext cx="6779340" cy="4109060"/>
        </a:xfrm>
        <a:prstGeom prst="rect">
          <a:avLst/>
        </a:prstGeom>
      </xdr:spPr>
    </xdr:pic>
    <xdr:clientData/>
  </xdr:twoCellAnchor>
  <xdr:twoCellAnchor editAs="oneCell">
    <xdr:from>
      <xdr:col>9</xdr:col>
      <xdr:colOff>0</xdr:colOff>
      <xdr:row>115</xdr:row>
      <xdr:rowOff>0</xdr:rowOff>
    </xdr:from>
    <xdr:to>
      <xdr:col>20</xdr:col>
      <xdr:colOff>79836</xdr:colOff>
      <xdr:row>136</xdr:row>
      <xdr:rowOff>108560</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5486400" y="21907500"/>
          <a:ext cx="6785436" cy="4109060"/>
        </a:xfrm>
        <a:prstGeom prst="rect">
          <a:avLst/>
        </a:prstGeom>
      </xdr:spPr>
    </xdr:pic>
    <xdr:clientData/>
  </xdr:twoCellAnchor>
  <xdr:twoCellAnchor editAs="oneCell">
    <xdr:from>
      <xdr:col>9</xdr:col>
      <xdr:colOff>0</xdr:colOff>
      <xdr:row>142</xdr:row>
      <xdr:rowOff>0</xdr:rowOff>
    </xdr:from>
    <xdr:to>
      <xdr:col>19</xdr:col>
      <xdr:colOff>457200</xdr:colOff>
      <xdr:row>162</xdr:row>
      <xdr:rowOff>128892</xdr:rowOff>
    </xdr:to>
    <xdr:pic>
      <xdr:nvPicPr>
        <xdr:cNvPr id="9" name="Bildobjekt 8"/>
        <xdr:cNvPicPr>
          <a:picLocks noChangeAspect="1"/>
        </xdr:cNvPicPr>
      </xdr:nvPicPr>
      <xdr:blipFill>
        <a:blip xmlns:r="http://schemas.openxmlformats.org/officeDocument/2006/relationships" r:embed="rId7"/>
        <a:stretch>
          <a:fillRect/>
        </a:stretch>
      </xdr:blipFill>
      <xdr:spPr>
        <a:xfrm>
          <a:off x="5486400" y="27051000"/>
          <a:ext cx="6553200" cy="393889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85774</xdr:colOff>
      <xdr:row>15</xdr:row>
      <xdr:rowOff>7868</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876800" y="0"/>
          <a:ext cx="4962574" cy="2865368"/>
        </a:xfrm>
        <a:prstGeom prst="rect">
          <a:avLst/>
        </a:prstGeom>
      </xdr:spPr>
    </xdr:pic>
    <xdr:clientData/>
  </xdr:twoCellAnchor>
  <xdr:twoCellAnchor editAs="oneCell">
    <xdr:from>
      <xdr:col>7</xdr:col>
      <xdr:colOff>590550</xdr:colOff>
      <xdr:row>21</xdr:row>
      <xdr:rowOff>76200</xdr:rowOff>
    </xdr:from>
    <xdr:to>
      <xdr:col>16</xdr:col>
      <xdr:colOff>322778</xdr:colOff>
      <xdr:row>37</xdr:row>
      <xdr:rowOff>149623</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857750" y="4076700"/>
          <a:ext cx="5218628" cy="3121423"/>
        </a:xfrm>
        <a:prstGeom prst="rect">
          <a:avLst/>
        </a:prstGeom>
      </xdr:spPr>
    </xdr:pic>
    <xdr:clientData/>
  </xdr:twoCellAnchor>
  <xdr:twoCellAnchor editAs="oneCell">
    <xdr:from>
      <xdr:col>7</xdr:col>
      <xdr:colOff>609599</xdr:colOff>
      <xdr:row>45</xdr:row>
      <xdr:rowOff>0</xdr:rowOff>
    </xdr:from>
    <xdr:to>
      <xdr:col>16</xdr:col>
      <xdr:colOff>373422</xdr:colOff>
      <xdr:row>62</xdr:row>
      <xdr:rowOff>152400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4876799" y="8572500"/>
          <a:ext cx="5250223" cy="3390900"/>
        </a:xfrm>
        <a:prstGeom prst="rect">
          <a:avLst/>
        </a:prstGeom>
      </xdr:spPr>
    </xdr:pic>
    <xdr:clientData/>
  </xdr:twoCellAnchor>
  <xdr:twoCellAnchor editAs="oneCell">
    <xdr:from>
      <xdr:col>8</xdr:col>
      <xdr:colOff>0</xdr:colOff>
      <xdr:row>72</xdr:row>
      <xdr:rowOff>0</xdr:rowOff>
    </xdr:from>
    <xdr:to>
      <xdr:col>13</xdr:col>
      <xdr:colOff>399966</xdr:colOff>
      <xdr:row>87</xdr:row>
      <xdr:rowOff>85725</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4876800" y="13716000"/>
          <a:ext cx="3447966" cy="2943225"/>
        </a:xfrm>
        <a:prstGeom prst="rect">
          <a:avLst/>
        </a:prstGeom>
      </xdr:spPr>
    </xdr:pic>
    <xdr:clientData/>
  </xdr:twoCellAnchor>
  <xdr:twoCellAnchor editAs="oneCell">
    <xdr:from>
      <xdr:col>8</xdr:col>
      <xdr:colOff>9525</xdr:colOff>
      <xdr:row>93</xdr:row>
      <xdr:rowOff>104775</xdr:rowOff>
    </xdr:from>
    <xdr:to>
      <xdr:col>13</xdr:col>
      <xdr:colOff>409575</xdr:colOff>
      <xdr:row>109</xdr:row>
      <xdr:rowOff>7573</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4886325" y="17821275"/>
          <a:ext cx="3448050" cy="295079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9525</xdr:colOff>
      <xdr:row>1</xdr:row>
      <xdr:rowOff>161925</xdr:rowOff>
    </xdr:from>
    <xdr:to>
      <xdr:col>16</xdr:col>
      <xdr:colOff>52676</xdr:colOff>
      <xdr:row>19</xdr:row>
      <xdr:rowOff>159174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276725" y="352425"/>
          <a:ext cx="5529551" cy="3426249"/>
        </a:xfrm>
        <a:prstGeom prst="rect">
          <a:avLst/>
        </a:prstGeom>
      </xdr:spPr>
    </xdr:pic>
    <xdr:clientData/>
  </xdr:twoCellAnchor>
  <xdr:twoCellAnchor editAs="oneCell">
    <xdr:from>
      <xdr:col>7</xdr:col>
      <xdr:colOff>0</xdr:colOff>
      <xdr:row>25</xdr:row>
      <xdr:rowOff>0</xdr:rowOff>
    </xdr:from>
    <xdr:to>
      <xdr:col>16</xdr:col>
      <xdr:colOff>19050</xdr:colOff>
      <xdr:row>44</xdr:row>
      <xdr:rowOff>108992</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267200" y="4762500"/>
          <a:ext cx="5505450" cy="3728492"/>
        </a:xfrm>
        <a:prstGeom prst="rect">
          <a:avLst/>
        </a:prstGeom>
      </xdr:spPr>
    </xdr:pic>
    <xdr:clientData/>
  </xdr:twoCellAnchor>
  <xdr:twoCellAnchor editAs="oneCell">
    <xdr:from>
      <xdr:col>8</xdr:col>
      <xdr:colOff>0</xdr:colOff>
      <xdr:row>49</xdr:row>
      <xdr:rowOff>0</xdr:rowOff>
    </xdr:from>
    <xdr:to>
      <xdr:col>18</xdr:col>
      <xdr:colOff>183424</xdr:colOff>
      <xdr:row>68</xdr:row>
      <xdr:rowOff>99382</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4876800" y="9334500"/>
          <a:ext cx="6279424" cy="3718882"/>
        </a:xfrm>
        <a:prstGeom prst="rect">
          <a:avLst/>
        </a:prstGeom>
      </xdr:spPr>
    </xdr:pic>
    <xdr:clientData/>
  </xdr:twoCellAnchor>
  <xdr:twoCellAnchor editAs="oneCell">
    <xdr:from>
      <xdr:col>8</xdr:col>
      <xdr:colOff>0</xdr:colOff>
      <xdr:row>74</xdr:row>
      <xdr:rowOff>0</xdr:rowOff>
    </xdr:from>
    <xdr:to>
      <xdr:col>18</xdr:col>
      <xdr:colOff>79783</xdr:colOff>
      <xdr:row>93</xdr:row>
      <xdr:rowOff>50610</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4876800" y="14097000"/>
          <a:ext cx="6175783" cy="3670110"/>
        </a:xfrm>
        <a:prstGeom prst="rect">
          <a:avLst/>
        </a:prstGeom>
      </xdr:spPr>
    </xdr:pic>
    <xdr:clientData/>
  </xdr:twoCellAnchor>
  <xdr:twoCellAnchor editAs="oneCell">
    <xdr:from>
      <xdr:col>8</xdr:col>
      <xdr:colOff>0</xdr:colOff>
      <xdr:row>99</xdr:row>
      <xdr:rowOff>0</xdr:rowOff>
    </xdr:from>
    <xdr:to>
      <xdr:col>18</xdr:col>
      <xdr:colOff>55397</xdr:colOff>
      <xdr:row>118</xdr:row>
      <xdr:rowOff>32321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4876800" y="18859500"/>
          <a:ext cx="6151397" cy="365182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6</xdr:col>
      <xdr:colOff>921808</xdr:colOff>
      <xdr:row>1</xdr:row>
      <xdr:rowOff>30691</xdr:rowOff>
    </xdr:from>
    <xdr:to>
      <xdr:col>10</xdr:col>
      <xdr:colOff>778933</xdr:colOff>
      <xdr:row>15</xdr:row>
      <xdr:rowOff>106891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73</xdr:col>
      <xdr:colOff>247650</xdr:colOff>
      <xdr:row>0</xdr:row>
      <xdr:rowOff>0</xdr:rowOff>
    </xdr:from>
    <xdr:to>
      <xdr:col>75</xdr:col>
      <xdr:colOff>428624</xdr:colOff>
      <xdr:row>4</xdr:row>
      <xdr:rowOff>57297</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4473475" y="0"/>
          <a:ext cx="1400174" cy="819297"/>
        </a:xfrm>
        <a:prstGeom prst="rect">
          <a:avLst/>
        </a:prstGeom>
      </xdr:spPr>
    </xdr:pic>
    <xdr:clientData/>
  </xdr:twoCellAnchor>
  <xdr:twoCellAnchor editAs="oneCell">
    <xdr:from>
      <xdr:col>51</xdr:col>
      <xdr:colOff>28575</xdr:colOff>
      <xdr:row>0</xdr:row>
      <xdr:rowOff>0</xdr:rowOff>
    </xdr:from>
    <xdr:to>
      <xdr:col>53</xdr:col>
      <xdr:colOff>457200</xdr:colOff>
      <xdr:row>5</xdr:row>
      <xdr:rowOff>11707</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40843200" y="0"/>
          <a:ext cx="1647825" cy="964207"/>
        </a:xfrm>
        <a:prstGeom prst="rect">
          <a:avLst/>
        </a:prstGeom>
      </xdr:spPr>
    </xdr:pic>
    <xdr:clientData/>
  </xdr:twoCellAnchor>
  <xdr:twoCellAnchor editAs="oneCell">
    <xdr:from>
      <xdr:col>50</xdr:col>
      <xdr:colOff>361950</xdr:colOff>
      <xdr:row>0</xdr:row>
      <xdr:rowOff>0</xdr:rowOff>
    </xdr:from>
    <xdr:to>
      <xdr:col>53</xdr:col>
      <xdr:colOff>435267</xdr:colOff>
      <xdr:row>6</xdr:row>
      <xdr:rowOff>21437</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40566975" y="0"/>
          <a:ext cx="1902117" cy="1164437"/>
        </a:xfrm>
        <a:prstGeom prst="rect">
          <a:avLst/>
        </a:prstGeom>
      </xdr:spPr>
    </xdr:pic>
    <xdr:clientData/>
  </xdr:twoCellAnchor>
  <xdr:twoCellAnchor>
    <xdr:from>
      <xdr:col>5</xdr:col>
      <xdr:colOff>825500</xdr:colOff>
      <xdr:row>18</xdr:row>
      <xdr:rowOff>179917</xdr:rowOff>
    </xdr:from>
    <xdr:to>
      <xdr:col>9</xdr:col>
      <xdr:colOff>682624</xdr:colOff>
      <xdr:row>33</xdr:row>
      <xdr:rowOff>65617</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1132416</xdr:colOff>
      <xdr:row>18</xdr:row>
      <xdr:rowOff>148167</xdr:rowOff>
    </xdr:from>
    <xdr:to>
      <xdr:col>14</xdr:col>
      <xdr:colOff>375707</xdr:colOff>
      <xdr:row>33</xdr:row>
      <xdr:rowOff>33867</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9</xdr:col>
      <xdr:colOff>1071825</xdr:colOff>
      <xdr:row>16</xdr:row>
      <xdr:rowOff>181586</xdr:rowOff>
    </xdr:to>
    <xdr:pic>
      <xdr:nvPicPr>
        <xdr:cNvPr id="30" name="Bildobjekt 29"/>
        <xdr:cNvPicPr>
          <a:picLocks noChangeAspect="1"/>
        </xdr:cNvPicPr>
      </xdr:nvPicPr>
      <xdr:blipFill>
        <a:blip xmlns:r="http://schemas.openxmlformats.org/officeDocument/2006/relationships" r:embed="rId1"/>
        <a:stretch>
          <a:fillRect/>
        </a:stretch>
      </xdr:blipFill>
      <xdr:spPr>
        <a:xfrm>
          <a:off x="8105775" y="571500"/>
          <a:ext cx="5224725" cy="2658086"/>
        </a:xfrm>
        <a:prstGeom prst="rect">
          <a:avLst/>
        </a:prstGeom>
      </xdr:spPr>
    </xdr:pic>
    <xdr:clientData/>
  </xdr:twoCellAnchor>
  <xdr:twoCellAnchor editAs="oneCell">
    <xdr:from>
      <xdr:col>6</xdr:col>
      <xdr:colOff>0</xdr:colOff>
      <xdr:row>20</xdr:row>
      <xdr:rowOff>0</xdr:rowOff>
    </xdr:from>
    <xdr:to>
      <xdr:col>9</xdr:col>
      <xdr:colOff>1303493</xdr:colOff>
      <xdr:row>34</xdr:row>
      <xdr:rowOff>113017</xdr:rowOff>
    </xdr:to>
    <xdr:pic>
      <xdr:nvPicPr>
        <xdr:cNvPr id="31" name="Bildobjekt 30"/>
        <xdr:cNvPicPr>
          <a:picLocks noChangeAspect="1"/>
        </xdr:cNvPicPr>
      </xdr:nvPicPr>
      <xdr:blipFill>
        <a:blip xmlns:r="http://schemas.openxmlformats.org/officeDocument/2006/relationships" r:embed="rId2"/>
        <a:stretch>
          <a:fillRect/>
        </a:stretch>
      </xdr:blipFill>
      <xdr:spPr>
        <a:xfrm>
          <a:off x="8105775" y="3810000"/>
          <a:ext cx="5456393" cy="2780017"/>
        </a:xfrm>
        <a:prstGeom prst="rect">
          <a:avLst/>
        </a:prstGeom>
      </xdr:spPr>
    </xdr:pic>
    <xdr:clientData/>
  </xdr:twoCellAnchor>
  <xdr:twoCellAnchor editAs="oneCell">
    <xdr:from>
      <xdr:col>6</xdr:col>
      <xdr:colOff>0</xdr:colOff>
      <xdr:row>37</xdr:row>
      <xdr:rowOff>0</xdr:rowOff>
    </xdr:from>
    <xdr:to>
      <xdr:col>9</xdr:col>
      <xdr:colOff>1315686</xdr:colOff>
      <xdr:row>51</xdr:row>
      <xdr:rowOff>94727</xdr:rowOff>
    </xdr:to>
    <xdr:pic>
      <xdr:nvPicPr>
        <xdr:cNvPr id="32" name="Bildobjekt 31"/>
        <xdr:cNvPicPr>
          <a:picLocks noChangeAspect="1"/>
        </xdr:cNvPicPr>
      </xdr:nvPicPr>
      <xdr:blipFill>
        <a:blip xmlns:r="http://schemas.openxmlformats.org/officeDocument/2006/relationships" r:embed="rId3"/>
        <a:stretch>
          <a:fillRect/>
        </a:stretch>
      </xdr:blipFill>
      <xdr:spPr>
        <a:xfrm>
          <a:off x="8105775" y="7067550"/>
          <a:ext cx="5468586" cy="27617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5</xdr:col>
      <xdr:colOff>514350</xdr:colOff>
      <xdr:row>3</xdr:row>
      <xdr:rowOff>133350</xdr:rowOff>
    </xdr:from>
    <xdr:to>
      <xdr:col>16</xdr:col>
      <xdr:colOff>95248</xdr:colOff>
      <xdr:row>19</xdr:row>
      <xdr:rowOff>142875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26</xdr:row>
      <xdr:rowOff>47625</xdr:rowOff>
    </xdr:from>
    <xdr:to>
      <xdr:col>16</xdr:col>
      <xdr:colOff>200023</xdr:colOff>
      <xdr:row>42</xdr:row>
      <xdr:rowOff>180974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176212</xdr:colOff>
      <xdr:row>12</xdr:row>
      <xdr:rowOff>19049</xdr:rowOff>
    </xdr:from>
    <xdr:to>
      <xdr:col>2</xdr:col>
      <xdr:colOff>1562100</xdr:colOff>
      <xdr:row>28</xdr:row>
      <xdr:rowOff>9524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49</xdr:col>
      <xdr:colOff>533400</xdr:colOff>
      <xdr:row>0</xdr:row>
      <xdr:rowOff>0</xdr:rowOff>
    </xdr:from>
    <xdr:to>
      <xdr:col>52</xdr:col>
      <xdr:colOff>200026</xdr:colOff>
      <xdr:row>2</xdr:row>
      <xdr:rowOff>95249</xdr:rowOff>
    </xdr:to>
    <xdr:pic>
      <xdr:nvPicPr>
        <xdr:cNvPr id="2" name="Bildobjekt 1"/>
        <xdr:cNvPicPr>
          <a:picLocks noChangeAspect="1"/>
        </xdr:cNvPicPr>
      </xdr:nvPicPr>
      <xdr:blipFill rotWithShape="1">
        <a:blip xmlns:r="http://schemas.openxmlformats.org/officeDocument/2006/relationships" r:embed="rId1"/>
        <a:srcRect l="70209" t="35948" r="1885" b="46770"/>
        <a:stretch/>
      </xdr:blipFill>
      <xdr:spPr>
        <a:xfrm>
          <a:off x="36652200" y="0"/>
          <a:ext cx="1495426" cy="476249"/>
        </a:xfrm>
        <a:prstGeom prst="rect">
          <a:avLst/>
        </a:prstGeom>
      </xdr:spPr>
    </xdr:pic>
    <xdr:clientData/>
  </xdr:twoCellAnchor>
  <xdr:twoCellAnchor editAs="oneCell">
    <xdr:from>
      <xdr:col>0</xdr:col>
      <xdr:colOff>0</xdr:colOff>
      <xdr:row>0</xdr:row>
      <xdr:rowOff>0</xdr:rowOff>
    </xdr:from>
    <xdr:to>
      <xdr:col>9</xdr:col>
      <xdr:colOff>161924</xdr:colOff>
      <xdr:row>27</xdr:row>
      <xdr:rowOff>82706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0" y="0"/>
          <a:ext cx="10163174" cy="5226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19</xdr:col>
      <xdr:colOff>0</xdr:colOff>
      <xdr:row>0</xdr:row>
      <xdr:rowOff>0</xdr:rowOff>
    </xdr:from>
    <xdr:to>
      <xdr:col>27</xdr:col>
      <xdr:colOff>228600</xdr:colOff>
      <xdr:row>17</xdr:row>
      <xdr:rowOff>128424</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1582400" y="0"/>
          <a:ext cx="5105400" cy="3366924"/>
        </a:xfrm>
        <a:prstGeom prst="rect">
          <a:avLst/>
        </a:prstGeom>
      </xdr:spPr>
    </xdr:pic>
    <xdr:clientData/>
  </xdr:twoCellAnchor>
  <xdr:twoCellAnchor editAs="oneCell">
    <xdr:from>
      <xdr:col>29</xdr:col>
      <xdr:colOff>0</xdr:colOff>
      <xdr:row>22</xdr:row>
      <xdr:rowOff>0</xdr:rowOff>
    </xdr:from>
    <xdr:to>
      <xdr:col>44</xdr:col>
      <xdr:colOff>6889</xdr:colOff>
      <xdr:row>65</xdr:row>
      <xdr:rowOff>57103</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17678400" y="4191000"/>
          <a:ext cx="9150889" cy="8248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576262</xdr:colOff>
      <xdr:row>11</xdr:row>
      <xdr:rowOff>123826</xdr:rowOff>
    </xdr:from>
    <xdr:to>
      <xdr:col>2</xdr:col>
      <xdr:colOff>190500</xdr:colOff>
      <xdr:row>24</xdr:row>
      <xdr:rowOff>114299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571499</xdr:colOff>
      <xdr:row>24</xdr:row>
      <xdr:rowOff>123825</xdr:rowOff>
    </xdr:from>
    <xdr:to>
      <xdr:col>2</xdr:col>
      <xdr:colOff>200024</xdr:colOff>
      <xdr:row>37</xdr:row>
      <xdr:rowOff>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190501</xdr:colOff>
      <xdr:row>11</xdr:row>
      <xdr:rowOff>123822</xdr:rowOff>
    </xdr:from>
    <xdr:to>
      <xdr:col>3</xdr:col>
      <xdr:colOff>1666875</xdr:colOff>
      <xdr:row>24</xdr:row>
      <xdr:rowOff>114300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190501</xdr:colOff>
      <xdr:row>24</xdr:row>
      <xdr:rowOff>95250</xdr:rowOff>
    </xdr:from>
    <xdr:to>
      <xdr:col>3</xdr:col>
      <xdr:colOff>1514476</xdr:colOff>
      <xdr:row>37</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290511</xdr:colOff>
      <xdr:row>21</xdr:row>
      <xdr:rowOff>114301</xdr:rowOff>
    </xdr:from>
    <xdr:to>
      <xdr:col>2</xdr:col>
      <xdr:colOff>1600200</xdr:colOff>
      <xdr:row>36</xdr:row>
      <xdr:rowOff>171450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1033461</xdr:colOff>
      <xdr:row>21</xdr:row>
      <xdr:rowOff>9526</xdr:rowOff>
    </xdr:from>
    <xdr:to>
      <xdr:col>5</xdr:col>
      <xdr:colOff>923925</xdr:colOff>
      <xdr:row>34</xdr:row>
      <xdr:rowOff>114300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1033462</xdr:colOff>
      <xdr:row>34</xdr:row>
      <xdr:rowOff>104775</xdr:rowOff>
    </xdr:from>
    <xdr:to>
      <xdr:col>5</xdr:col>
      <xdr:colOff>923926</xdr:colOff>
      <xdr:row>47</xdr:row>
      <xdr:rowOff>171451</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938212</xdr:colOff>
      <xdr:row>21</xdr:row>
      <xdr:rowOff>19051</xdr:rowOff>
    </xdr:from>
    <xdr:to>
      <xdr:col>7</xdr:col>
      <xdr:colOff>809626</xdr:colOff>
      <xdr:row>34</xdr:row>
      <xdr:rowOff>114300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42862</xdr:colOff>
      <xdr:row>145</xdr:row>
      <xdr:rowOff>133349</xdr:rowOff>
    </xdr:from>
    <xdr:to>
      <xdr:col>7</xdr:col>
      <xdr:colOff>1362075</xdr:colOff>
      <xdr:row>161</xdr:row>
      <xdr:rowOff>123824</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938211</xdr:colOff>
      <xdr:row>34</xdr:row>
      <xdr:rowOff>114299</xdr:rowOff>
    </xdr:from>
    <xdr:to>
      <xdr:col>7</xdr:col>
      <xdr:colOff>809624</xdr:colOff>
      <xdr:row>48</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xdr:row>
      <xdr:rowOff>104774</xdr:rowOff>
    </xdr:from>
    <xdr:to>
      <xdr:col>4</xdr:col>
      <xdr:colOff>419099</xdr:colOff>
      <xdr:row>27</xdr:row>
      <xdr:rowOff>133349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214313</xdr:colOff>
      <xdr:row>64</xdr:row>
      <xdr:rowOff>95250</xdr:rowOff>
    </xdr:from>
    <xdr:to>
      <xdr:col>13</xdr:col>
      <xdr:colOff>285750</xdr:colOff>
      <xdr:row>84</xdr:row>
      <xdr:rowOff>180974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116</xdr:row>
      <xdr:rowOff>9525</xdr:rowOff>
    </xdr:from>
    <xdr:to>
      <xdr:col>3</xdr:col>
      <xdr:colOff>352425</xdr:colOff>
      <xdr:row>129</xdr:row>
      <xdr:rowOff>95250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xdr:colOff>
      <xdr:row>116</xdr:row>
      <xdr:rowOff>66675</xdr:rowOff>
    </xdr:from>
    <xdr:to>
      <xdr:col>9</xdr:col>
      <xdr:colOff>76200</xdr:colOff>
      <xdr:row>130</xdr:row>
      <xdr:rowOff>123824</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4762</xdr:colOff>
      <xdr:row>130</xdr:row>
      <xdr:rowOff>104775</xdr:rowOff>
    </xdr:from>
    <xdr:to>
      <xdr:col>9</xdr:col>
      <xdr:colOff>28575</xdr:colOff>
      <xdr:row>144</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52386</xdr:colOff>
      <xdr:row>116</xdr:row>
      <xdr:rowOff>28575</xdr:rowOff>
    </xdr:from>
    <xdr:to>
      <xdr:col>11</xdr:col>
      <xdr:colOff>1009650</xdr:colOff>
      <xdr:row>130</xdr:row>
      <xdr:rowOff>85725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14287</xdr:colOff>
      <xdr:row>130</xdr:row>
      <xdr:rowOff>114299</xdr:rowOff>
    </xdr:from>
    <xdr:to>
      <xdr:col>11</xdr:col>
      <xdr:colOff>923925</xdr:colOff>
      <xdr:row>144</xdr:row>
      <xdr:rowOff>28574</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490536</xdr:colOff>
      <xdr:row>30</xdr:row>
      <xdr:rowOff>123825</xdr:rowOff>
    </xdr:from>
    <xdr:to>
      <xdr:col>15</xdr:col>
      <xdr:colOff>581024</xdr:colOff>
      <xdr:row>53</xdr:row>
      <xdr:rowOff>47625</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fr\Downloads\How-to-easily-create-a-stacked-clustered-column-chart-in-excel%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fr\Downloads\How-to-easily-create-a-stacked-clustered-column-chart-in-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Chart"/>
      <sheetName val="Instructions and Let Me Try"/>
      <sheetName val="Step-by-Step and Video"/>
      <sheetName val="Pics"/>
    </sheetNames>
    <sheetDataSet>
      <sheetData sheetId="0"/>
      <sheetData sheetId="1"/>
      <sheetData sheetId="2"/>
      <sheetData sheetId="3">
        <row r="1">
          <cell r="B1">
            <v>2</v>
          </cell>
        </row>
        <row r="3">
          <cell r="B3" t="str">
            <v>Click here to visit
www.ExcelDashboardTemplates.com</v>
          </cell>
        </row>
        <row r="5">
          <cell r="B5" t="str">
            <v>Learn Excel at 
www.ExcelDashboardTemplates.com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Chart"/>
      <sheetName val="Instructions and Let Me Try"/>
      <sheetName val="Step-by-Step and Video"/>
      <sheetName val="Pics"/>
    </sheetNames>
    <sheetDataSet>
      <sheetData sheetId="0"/>
      <sheetData sheetId="1"/>
      <sheetData sheetId="2"/>
      <sheetData sheetId="3">
        <row r="1">
          <cell r="B1">
            <v>2</v>
          </cell>
        </row>
        <row r="3">
          <cell r="B3" t="str">
            <v>Click here to visit
www.ExcelDashboardTemplates.com</v>
          </cell>
        </row>
        <row r="5">
          <cell r="B5" t="str">
            <v>Learn Excel at 
www.ExcelDashboardTemplates.com</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Per Nilsson" refreshedDate="45511.558773611112" backgroundQuery="1" createdVersion="6" refreshedVersion="6" minRefreshableVersion="3" recordCount="0" supportSubquery="1" supportAdvancedDrill="1">
  <cacheSource type="external" connectionId="1"/>
  <cacheFields count="9">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Landsdel].[Landsdel]" caption="Landsdel" numFmtId="0" hierarchy="16" level="1">
      <sharedItems count="4">
        <s v="[Provyta].[Landsdel].&amp;[1]" c="Norra Norrland"/>
        <s v="[Provyta].[Landsdel].&amp;[2]" c="Södra Norrland"/>
        <s v="[Provyta].[Landsdel].&amp;[3]" c="Svealand"/>
        <s v="[Provyta].[Landsdel].&amp;[4]" c="Götaland"/>
      </sharedItems>
    </cacheField>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fieldsUsage count="2">
        <fieldUsage x="-1"/>
        <fieldUsage x="6"/>
      </fieldsUsage>
    </cacheHierarchy>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8"/>
        <fieldUsage x="7"/>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Per Nilsson" refreshedDate="45512.515314583332" backgroundQuery="1" createdVersion="6" refreshedVersion="6" minRefreshableVersion="3" recordCount="0" supportSubquery="1" supportAdvancedDrill="1">
  <cacheSource type="external" connectionId="1"/>
  <cacheFields count="10">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Landsdel].[Landsdel]" caption="Landsdel" numFmtId="0" hierarchy="16" level="1">
      <sharedItems count="4">
        <s v="[Provyta].[Landsdel].&amp;[1]" c="Norra Norrland"/>
        <s v="[Provyta].[Landsdel].&amp;[2]" c="Södra Norrland"/>
        <s v="[Provyta].[Landsdel].&amp;[3]" c="Svealand"/>
        <s v="[Provyta].[Landsdel].&amp;[4]" c="Götaland"/>
      </sharedItems>
    </cacheField>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 name="[Measures].[Areal fem års glidande milj ha]" caption="Areal fem års glidande milj ha" numFmtId="0" hierarchy="116" level="32767"/>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fieldsUsage count="2">
        <fieldUsage x="-1"/>
        <fieldUsage x="6"/>
      </fieldsUsage>
    </cacheHierarchy>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8"/>
        <fieldUsage x="7"/>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oneField="1">
      <fieldsUsage count="1">
        <fieldUsage x="9"/>
      </fieldsUsage>
    </cacheHierarchy>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Per Nilsson" refreshedDate="45511.561408333335" backgroundQuery="1" createdVersion="6" refreshedVersion="6" minRefreshableVersion="3" recordCount="0" supportSubquery="1" supportAdvancedDrill="1">
  <cacheSource type="external" connectionId="1"/>
  <cacheFields count="8">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7"/>
        <fieldUsage x="6"/>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Per Nilsson" refreshedDate="45512.518757638885" backgroundQuery="1" createdVersion="6" refreshedVersion="6" minRefreshableVersion="3" recordCount="0" supportSubquery="1" supportAdvancedDrill="1">
  <cacheSource type="external" connectionId="1"/>
  <cacheFields count="9">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 name="[Measures].[Areal fem års glidande milj ha]" caption="Areal fem års glidande milj ha" numFmtId="0" hierarchy="116" level="32767"/>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7"/>
        <fieldUsage x="6"/>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oneField="1">
      <fieldsUsage count="1">
        <fieldUsage x="8"/>
      </fieldsUsage>
    </cacheHierarchy>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12" cacheId="301"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115:S123" firstHeaderRow="1" firstDataRow="3" firstDataCol="1" rowPageCount="2" colPageCount="1"/>
  <pivotFields count="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3">
        <item s="1" x="0"/>
        <item s="1" x="1"/>
        <item t="default"/>
      </items>
    </pivotField>
    <pivotField axis="axisCol" showAll="0" dataSourceSort="1" defaultAttributeDrillState="1">
      <items count="1">
        <item t="default"/>
      </items>
    </pivotField>
    <pivotField axis="axisCol" allDrilled="1" showAll="0" hideNewItems="1">
      <items count="10">
        <item n="0-20" c="1" x="0"/>
        <item n="21-40" c="1" x="1"/>
        <item n="41-60" c="1" x="2"/>
        <item n="61-80" c="1" x="3"/>
        <item n="81-100" c="1" x="4"/>
        <item n="101-120" c="1" x="5"/>
        <item n="121-160" c="1" x="6"/>
        <item n="161+" c="1" x="7"/>
        <item x="8" d="1"/>
        <item t="default"/>
      </items>
    </pivotField>
    <pivotField dataField="1" showAll="0"/>
    <pivotField axis="axisRow" showAll="0" dataSourceSort="1" defaultAttributeDrillState="1">
      <items count="1">
        <item t="default"/>
      </items>
    </pivotField>
    <pivotField axis="axisRow" allDrilled="1" showAll="0" hideNewItems="1">
      <items count="3">
        <item n="Enskilda" c="1" x="0"/>
        <item n="Övriga" c="1" x="1"/>
        <item t="default"/>
      </items>
    </pivotField>
    <pivotField dataField="1" showAll="0"/>
  </pivotFields>
  <rowFields count="2">
    <field x="7"/>
    <field x="2"/>
  </rowFields>
  <rowItems count="6">
    <i>
      <x/>
    </i>
    <i r="1">
      <x/>
    </i>
    <i r="1">
      <x v="1"/>
    </i>
    <i>
      <x v="1"/>
    </i>
    <i r="1">
      <x/>
    </i>
    <i r="1">
      <x v="1"/>
    </i>
  </rowItems>
  <colFields count="2">
    <field x="4"/>
    <field x="-2"/>
  </colFields>
  <colItems count="18">
    <i>
      <x/>
      <x/>
    </i>
    <i r="1" i="1">
      <x v="1"/>
    </i>
    <i>
      <x v="1"/>
      <x/>
    </i>
    <i r="1" i="1">
      <x v="1"/>
    </i>
    <i>
      <x v="2"/>
      <x/>
    </i>
    <i r="1" i="1">
      <x v="1"/>
    </i>
    <i>
      <x v="3"/>
      <x/>
    </i>
    <i r="1" i="1">
      <x v="1"/>
    </i>
    <i>
      <x v="4"/>
      <x/>
    </i>
    <i r="1" i="1">
      <x v="1"/>
    </i>
    <i>
      <x v="5"/>
      <x/>
    </i>
    <i r="1" i="1">
      <x v="1"/>
    </i>
    <i>
      <x v="6"/>
      <x/>
    </i>
    <i r="1" i="1">
      <x v="1"/>
    </i>
    <i>
      <x v="7"/>
      <x/>
    </i>
    <i r="1" i="1">
      <x v="1"/>
    </i>
    <i t="grand">
      <x/>
    </i>
    <i t="grand" i="1">
      <x/>
    </i>
  </colItems>
  <pageFields count="2">
    <pageField fld="0" hier="33" name="[Provyta].[Ägoslag].&amp;[1]" cap="Produktiv skogsmark"/>
    <pageField fld="1" hier="7" name="[Provyta].[Fridlyst enl senaste GIS-skikt].&amp;[Nej]" cap="Nej"/>
  </pageFields>
  <dataFields count="2">
    <dataField fld="5" showDataAs="percentOfRow" baseField="0" baseItem="0" numFmtId="9"/>
    <dataField fld="8" baseField="2" baseItem="0" numFmtId="2"/>
  </dataField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1"/>
    <rowHierarchyUsage hierarchyUsage="61"/>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ell19" cacheId="300"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21" fieldListSortAscending="1">
  <location ref="A151:D160" firstHeaderRow="1" firstDataRow="2"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3">
        <item x="0"/>
        <item s="1" x="1"/>
        <item t="default"/>
      </items>
    </pivotField>
    <pivotField axis="axisRow" showAll="0" dataSourceSort="1" defaultAttributeDrillState="1">
      <items count="1">
        <item t="default"/>
      </items>
    </pivotField>
    <pivotField axis="axisRow" allDrilled="1" showAll="0">
      <items count="10">
        <item n="0-20" c="1" x="0"/>
        <item n="21-40" c="1" x="1"/>
        <item n="41-60" c="1" x="2"/>
        <item n="61-80" c="1" x="3"/>
        <item n="81-100" c="1" x="4"/>
        <item n="101-120" c="1" x="5"/>
        <item n="121-160" c="1" x="6"/>
        <item n="161+" c="1" x="7"/>
        <item x="8" d="1"/>
        <item t="default"/>
      </items>
    </pivotField>
    <pivotField dataField="1" showAll="0"/>
    <pivotField axis="axisCol" showAll="0" dataSourceSort="1" defaultAttributeDrillState="1">
      <items count="1">
        <item t="default"/>
      </items>
    </pivotField>
    <pivotField axis="axisCol" allDrilled="1" showAll="0">
      <items count="3">
        <item n="Enskilda" c="1" x="0"/>
        <item n="Övriga" c="1" x="1"/>
        <item t="default"/>
      </items>
    </pivotField>
  </pivotFields>
  <rowFields count="1">
    <field x="4"/>
  </rowFields>
  <rowItems count="8">
    <i>
      <x/>
    </i>
    <i>
      <x v="1"/>
    </i>
    <i>
      <x v="2"/>
    </i>
    <i>
      <x v="3"/>
    </i>
    <i>
      <x v="4"/>
    </i>
    <i>
      <x v="5"/>
    </i>
    <i>
      <x v="6"/>
    </i>
    <i>
      <x v="7"/>
    </i>
  </rowItems>
  <colFields count="1">
    <field x="7"/>
  </colFields>
  <colItems count="3">
    <i>
      <x/>
    </i>
    <i>
      <x v="1"/>
    </i>
    <i t="grand">
      <x/>
    </i>
  </colItems>
  <pageFields count="3">
    <pageField fld="0" hier="33" name="[Provyta].[Ägoslag].&amp;[1]" cap="Produktiv skogsmark"/>
    <pageField fld="1" hier="7" name="[Provyta].[Fridlyst enl senaste GIS-skikt].&amp;[Nej]" cap="Nej"/>
    <pageField fld="2" hier="61" name="[Tid].[År].&amp;[2021]" cap="2021"/>
  </pageFields>
  <dataFields count="1">
    <dataField fld="5" showDataAs="percentOfCol" baseField="0" baseItem="0" numFmtId="9"/>
  </dataFields>
  <formats count="4">
    <format dxfId="3">
      <pivotArea outline="0" collapsedLevelsAreSubtotals="1" fieldPosition="0"/>
    </format>
    <format dxfId="2">
      <pivotArea outline="0" collapsedLevelsAreSubtotals="1" fieldPosition="0"/>
    </format>
    <format dxfId="1">
      <pivotArea collapsedLevelsAreSubtotals="1" fieldPosition="0">
        <references count="2">
          <reference field="4" count="1">
            <x v="7"/>
          </reference>
          <reference field="7" count="0" selected="0"/>
        </references>
      </pivotArea>
    </format>
    <format dxfId="0">
      <pivotArea collapsedLevelsAreSubtotals="1" fieldPosition="0">
        <references count="2">
          <reference field="4" count="1">
            <x v="7"/>
          </reference>
          <reference field="7" count="0" selected="0"/>
        </references>
      </pivotArea>
    </format>
  </formats>
  <chartFormats count="4">
    <chartFormat chart="12" format="0" series="1">
      <pivotArea type="data" outline="0" fieldPosition="0">
        <references count="2">
          <reference field="4294967294" count="1" selected="0">
            <x v="0"/>
          </reference>
          <reference field="7" count="1" selected="0">
            <x v="0"/>
          </reference>
        </references>
      </pivotArea>
    </chartFormat>
    <chartFormat chart="12" format="1" series="1">
      <pivotArea type="data" outline="0" fieldPosition="0">
        <references count="2">
          <reference field="4294967294" count="1" selected="0">
            <x v="0"/>
          </reference>
          <reference field="7" count="1" selected="0">
            <x v="1"/>
          </reference>
        </references>
      </pivotArea>
    </chartFormat>
    <chartFormat chart="20" format="2" series="1">
      <pivotArea type="data" outline="0" fieldPosition="0">
        <references count="2">
          <reference field="4294967294" count="1" selected="0">
            <x v="0"/>
          </reference>
          <reference field="7" count="1" selected="0">
            <x v="0"/>
          </reference>
        </references>
      </pivotArea>
    </chartFormat>
    <chartFormat chart="20" format="3" series="1">
      <pivotArea type="data" outline="0" fieldPosition="0">
        <references count="2">
          <reference field="4294967294" count="1" selected="0">
            <x v="0"/>
          </reference>
          <reference field="7" count="1" selected="0">
            <x v="1"/>
          </reference>
        </references>
      </pivotArea>
    </chartFormat>
  </chart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ell8" cacheId="299"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78:S108" firstHeaderRow="1" firstDataRow="3" firstDataCol="1" rowPageCount="2" colPageCount="1"/>
  <pivotFields count="1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3">
        <item s="1" x="0"/>
        <item s="1" x="1"/>
        <item t="default"/>
      </items>
    </pivotField>
    <pivotField axis="axisCol" showAll="0" dataSourceSort="1" defaultAttributeDrillState="1">
      <items count="1">
        <item t="default"/>
      </items>
    </pivotField>
    <pivotField axis="axisCol" allDrilled="1" showAll="0" hideNewItems="1">
      <items count="10">
        <item n="0-20" c="1" x="0"/>
        <item n="21-40" c="1" x="1"/>
        <item n="41-60" c="1" x="2"/>
        <item n="61-80" c="1" x="3"/>
        <item n="81-100" c="1" x="4"/>
        <item n="101-120" c="1" x="5"/>
        <item n="121-160" c="1" x="6"/>
        <item n="161+" c="1" x="7"/>
        <item x="8" d="1"/>
        <item t="default"/>
      </items>
    </pivotField>
    <pivotField dataField="1" showAll="0"/>
    <pivotField axis="axisRow" allDrilled="1" showAll="0" dataSourceSort="1" defaultAttributeDrillState="1">
      <items count="5">
        <item x="0"/>
        <item x="1"/>
        <item x="2"/>
        <item x="3"/>
        <item t="default"/>
      </items>
    </pivotField>
    <pivotField axis="axisRow" showAll="0" dataSourceSort="1" defaultAttributeDrillState="1">
      <items count="1">
        <item t="default"/>
      </items>
    </pivotField>
    <pivotField axis="axisRow" allDrilled="1" showAll="0" hideNewItems="1">
      <items count="3">
        <item n="Enskilda" c="1" x="0"/>
        <item n="Övriga" c="1" x="1"/>
        <item t="default"/>
      </items>
    </pivotField>
    <pivotField dataField="1" showAll="0"/>
  </pivotFields>
  <rowFields count="3">
    <field x="6"/>
    <field x="8"/>
    <field x="2"/>
  </rowFields>
  <rowItems count="28">
    <i>
      <x/>
    </i>
    <i r="1">
      <x/>
    </i>
    <i r="2">
      <x/>
    </i>
    <i r="2">
      <x v="1"/>
    </i>
    <i r="1">
      <x v="1"/>
    </i>
    <i r="2">
      <x/>
    </i>
    <i r="2">
      <x v="1"/>
    </i>
    <i>
      <x v="1"/>
    </i>
    <i r="1">
      <x/>
    </i>
    <i r="2">
      <x/>
    </i>
    <i r="2">
      <x v="1"/>
    </i>
    <i r="1">
      <x v="1"/>
    </i>
    <i r="2">
      <x/>
    </i>
    <i r="2">
      <x v="1"/>
    </i>
    <i>
      <x v="2"/>
    </i>
    <i r="1">
      <x/>
    </i>
    <i r="2">
      <x/>
    </i>
    <i r="2">
      <x v="1"/>
    </i>
    <i r="1">
      <x v="1"/>
    </i>
    <i r="2">
      <x/>
    </i>
    <i r="2">
      <x v="1"/>
    </i>
    <i>
      <x v="3"/>
    </i>
    <i r="1">
      <x/>
    </i>
    <i r="2">
      <x/>
    </i>
    <i r="2">
      <x v="1"/>
    </i>
    <i r="1">
      <x v="1"/>
    </i>
    <i r="2">
      <x/>
    </i>
    <i r="2">
      <x v="1"/>
    </i>
  </rowItems>
  <colFields count="2">
    <field x="4"/>
    <field x="-2"/>
  </colFields>
  <colItems count="18">
    <i>
      <x/>
      <x/>
    </i>
    <i r="1" i="1">
      <x v="1"/>
    </i>
    <i>
      <x v="1"/>
      <x/>
    </i>
    <i r="1" i="1">
      <x v="1"/>
    </i>
    <i>
      <x v="2"/>
      <x/>
    </i>
    <i r="1" i="1">
      <x v="1"/>
    </i>
    <i>
      <x v="3"/>
      <x/>
    </i>
    <i r="1" i="1">
      <x v="1"/>
    </i>
    <i>
      <x v="4"/>
      <x/>
    </i>
    <i r="1" i="1">
      <x v="1"/>
    </i>
    <i>
      <x v="5"/>
      <x/>
    </i>
    <i r="1" i="1">
      <x v="1"/>
    </i>
    <i>
      <x v="6"/>
      <x/>
    </i>
    <i r="1" i="1">
      <x v="1"/>
    </i>
    <i>
      <x v="7"/>
      <x/>
    </i>
    <i r="1" i="1">
      <x v="1"/>
    </i>
    <i t="grand">
      <x/>
    </i>
    <i t="grand" i="1">
      <x/>
    </i>
  </colItems>
  <pageFields count="2">
    <pageField fld="0" hier="33" name="[Provyta].[Ägoslag].&amp;[1]" cap="Produktiv skogsmark"/>
    <pageField fld="1" hier="7" name="[Provyta].[Fridlyst enl senaste GIS-skikt].&amp;[Nej]" cap="Nej"/>
  </pageFields>
  <dataFields count="2">
    <dataField fld="5" showDataAs="percentOfRow" baseField="0" baseItem="0" numFmtId="10"/>
    <dataField fld="9" baseField="0" baseItem="0"/>
  </dataFields>
  <formats count="211">
    <format dxfId="214">
      <pivotArea collapsedLevelsAreSubtotals="1" fieldPosition="0">
        <references count="2">
          <reference field="2" count="0"/>
          <reference field="6" count="1" selected="0">
            <x v="0"/>
          </reference>
        </references>
      </pivotArea>
    </format>
    <format dxfId="213">
      <pivotArea collapsedLevelsAreSubtotals="1" fieldPosition="0">
        <references count="1">
          <reference field="6" count="1">
            <x v="1"/>
          </reference>
        </references>
      </pivotArea>
    </format>
    <format dxfId="212">
      <pivotArea collapsedLevelsAreSubtotals="1" fieldPosition="0">
        <references count="2">
          <reference field="2" count="0"/>
          <reference field="6" count="1" selected="0">
            <x v="1"/>
          </reference>
        </references>
      </pivotArea>
    </format>
    <format dxfId="211">
      <pivotArea collapsedLevelsAreSubtotals="1" fieldPosition="0">
        <references count="1">
          <reference field="6" count="1">
            <x v="2"/>
          </reference>
        </references>
      </pivotArea>
    </format>
    <format dxfId="210">
      <pivotArea collapsedLevelsAreSubtotals="1" fieldPosition="0">
        <references count="2">
          <reference field="2" count="0"/>
          <reference field="6" count="1" selected="0">
            <x v="2"/>
          </reference>
        </references>
      </pivotArea>
    </format>
    <format dxfId="209">
      <pivotArea collapsedLevelsAreSubtotals="1" fieldPosition="0">
        <references count="1">
          <reference field="6" count="1">
            <x v="3"/>
          </reference>
        </references>
      </pivotArea>
    </format>
    <format dxfId="208">
      <pivotArea collapsedLevelsAreSubtotals="1" fieldPosition="0">
        <references count="2">
          <reference field="2" count="0"/>
          <reference field="6" count="1" selected="0">
            <x v="3"/>
          </reference>
        </references>
      </pivotArea>
    </format>
    <format dxfId="207">
      <pivotArea collapsedLevelsAreSubtotals="1" fieldPosition="0">
        <references count="2">
          <reference field="2" count="0"/>
          <reference field="6" count="1" selected="0">
            <x v="0"/>
          </reference>
        </references>
      </pivotArea>
    </format>
    <format dxfId="206">
      <pivotArea collapsedLevelsAreSubtotals="1" fieldPosition="0">
        <references count="1">
          <reference field="6" count="1">
            <x v="1"/>
          </reference>
        </references>
      </pivotArea>
    </format>
    <format dxfId="205">
      <pivotArea collapsedLevelsAreSubtotals="1" fieldPosition="0">
        <references count="2">
          <reference field="2" count="0"/>
          <reference field="6" count="1" selected="0">
            <x v="1"/>
          </reference>
        </references>
      </pivotArea>
    </format>
    <format dxfId="204">
      <pivotArea collapsedLevelsAreSubtotals="1" fieldPosition="0">
        <references count="1">
          <reference field="6" count="1">
            <x v="2"/>
          </reference>
        </references>
      </pivotArea>
    </format>
    <format dxfId="203">
      <pivotArea collapsedLevelsAreSubtotals="1" fieldPosition="0">
        <references count="2">
          <reference field="2" count="0"/>
          <reference field="6" count="1" selected="0">
            <x v="2"/>
          </reference>
        </references>
      </pivotArea>
    </format>
    <format dxfId="202">
      <pivotArea collapsedLevelsAreSubtotals="1" fieldPosition="0">
        <references count="1">
          <reference field="6" count="1">
            <x v="3"/>
          </reference>
        </references>
      </pivotArea>
    </format>
    <format dxfId="201">
      <pivotArea collapsedLevelsAreSubtotals="1" fieldPosition="0">
        <references count="3">
          <reference field="2" count="0"/>
          <reference field="6" count="1" selected="0">
            <x v="0"/>
          </reference>
          <reference field="8" count="1" selected="0">
            <x v="0"/>
          </reference>
        </references>
      </pivotArea>
    </format>
    <format dxfId="200">
      <pivotArea collapsedLevelsAreSubtotals="1" fieldPosition="0">
        <references count="2">
          <reference field="6" count="1" selected="0">
            <x v="0"/>
          </reference>
          <reference field="8" count="1">
            <x v="1"/>
          </reference>
        </references>
      </pivotArea>
    </format>
    <format dxfId="199">
      <pivotArea collapsedLevelsAreSubtotals="1" fieldPosition="0">
        <references count="3">
          <reference field="2" count="0"/>
          <reference field="6" count="1" selected="0">
            <x v="0"/>
          </reference>
          <reference field="8" count="1" selected="0">
            <x v="1"/>
          </reference>
        </references>
      </pivotArea>
    </format>
    <format dxfId="198">
      <pivotArea collapsedLevelsAreSubtotals="1" fieldPosition="0">
        <references count="1">
          <reference field="6" count="1">
            <x v="1"/>
          </reference>
        </references>
      </pivotArea>
    </format>
    <format dxfId="197">
      <pivotArea collapsedLevelsAreSubtotals="1" fieldPosition="0">
        <references count="2">
          <reference field="6" count="1" selected="0">
            <x v="1"/>
          </reference>
          <reference field="8" count="1">
            <x v="0"/>
          </reference>
        </references>
      </pivotArea>
    </format>
    <format dxfId="196">
      <pivotArea collapsedLevelsAreSubtotals="1" fieldPosition="0">
        <references count="3">
          <reference field="2" count="0"/>
          <reference field="6" count="1" selected="0">
            <x v="1"/>
          </reference>
          <reference field="8" count="1" selected="0">
            <x v="0"/>
          </reference>
        </references>
      </pivotArea>
    </format>
    <format dxfId="195">
      <pivotArea collapsedLevelsAreSubtotals="1" fieldPosition="0">
        <references count="2">
          <reference field="6" count="1" selected="0">
            <x v="1"/>
          </reference>
          <reference field="8" count="1">
            <x v="1"/>
          </reference>
        </references>
      </pivotArea>
    </format>
    <format dxfId="194">
      <pivotArea collapsedLevelsAreSubtotals="1" fieldPosition="0">
        <references count="3">
          <reference field="2" count="0"/>
          <reference field="6" count="1" selected="0">
            <x v="1"/>
          </reference>
          <reference field="8" count="1" selected="0">
            <x v="1"/>
          </reference>
        </references>
      </pivotArea>
    </format>
    <format dxfId="193">
      <pivotArea collapsedLevelsAreSubtotals="1" fieldPosition="0">
        <references count="1">
          <reference field="6" count="1">
            <x v="2"/>
          </reference>
        </references>
      </pivotArea>
    </format>
    <format dxfId="192">
      <pivotArea collapsedLevelsAreSubtotals="1" fieldPosition="0">
        <references count="2">
          <reference field="6" count="1" selected="0">
            <x v="2"/>
          </reference>
          <reference field="8" count="1">
            <x v="0"/>
          </reference>
        </references>
      </pivotArea>
    </format>
    <format dxfId="191">
      <pivotArea collapsedLevelsAreSubtotals="1" fieldPosition="0">
        <references count="3">
          <reference field="2" count="0"/>
          <reference field="6" count="1" selected="0">
            <x v="2"/>
          </reference>
          <reference field="8" count="1" selected="0">
            <x v="0"/>
          </reference>
        </references>
      </pivotArea>
    </format>
    <format dxfId="190">
      <pivotArea collapsedLevelsAreSubtotals="1" fieldPosition="0">
        <references count="2">
          <reference field="6" count="1" selected="0">
            <x v="2"/>
          </reference>
          <reference field="8" count="1">
            <x v="1"/>
          </reference>
        </references>
      </pivotArea>
    </format>
    <format dxfId="189">
      <pivotArea collapsedLevelsAreSubtotals="1" fieldPosition="0">
        <references count="3">
          <reference field="2" count="0"/>
          <reference field="6" count="1" selected="0">
            <x v="2"/>
          </reference>
          <reference field="8" count="1" selected="0">
            <x v="1"/>
          </reference>
        </references>
      </pivotArea>
    </format>
    <format dxfId="188">
      <pivotArea collapsedLevelsAreSubtotals="1" fieldPosition="0">
        <references count="1">
          <reference field="6" count="1">
            <x v="3"/>
          </reference>
        </references>
      </pivotArea>
    </format>
    <format dxfId="187">
      <pivotArea collapsedLevelsAreSubtotals="1" fieldPosition="0">
        <references count="2">
          <reference field="6" count="1" selected="0">
            <x v="3"/>
          </reference>
          <reference field="8" count="1">
            <x v="0"/>
          </reference>
        </references>
      </pivotArea>
    </format>
    <format dxfId="186">
      <pivotArea collapsedLevelsAreSubtotals="1" fieldPosition="0">
        <references count="3">
          <reference field="2" count="0"/>
          <reference field="6" count="1" selected="0">
            <x v="3"/>
          </reference>
          <reference field="8" count="1" selected="0">
            <x v="0"/>
          </reference>
        </references>
      </pivotArea>
    </format>
    <format dxfId="185">
      <pivotArea collapsedLevelsAreSubtotals="1" fieldPosition="0">
        <references count="2">
          <reference field="6" count="1" selected="0">
            <x v="3"/>
          </reference>
          <reference field="8" count="1">
            <x v="1"/>
          </reference>
        </references>
      </pivotArea>
    </format>
    <format dxfId="184">
      <pivotArea collapsedLevelsAreSubtotals="1" fieldPosition="0">
        <references count="3">
          <reference field="2" count="0"/>
          <reference field="6" count="1" selected="0">
            <x v="3"/>
          </reference>
          <reference field="8" count="1" selected="0">
            <x v="1"/>
          </reference>
        </references>
      </pivotArea>
    </format>
    <format dxfId="183">
      <pivotArea collapsedLevelsAreSubtotals="1" fieldPosition="0">
        <references count="3">
          <reference field="2" count="0"/>
          <reference field="6" count="1" selected="0">
            <x v="0"/>
          </reference>
          <reference field="8" count="1" selected="0">
            <x v="0"/>
          </reference>
        </references>
      </pivotArea>
    </format>
    <format dxfId="182">
      <pivotArea collapsedLevelsAreSubtotals="1" fieldPosition="0">
        <references count="2">
          <reference field="6" count="1" selected="0">
            <x v="0"/>
          </reference>
          <reference field="8" count="1">
            <x v="1"/>
          </reference>
        </references>
      </pivotArea>
    </format>
    <format dxfId="181">
      <pivotArea collapsedLevelsAreSubtotals="1" fieldPosition="0">
        <references count="3">
          <reference field="2" count="0"/>
          <reference field="6" count="1" selected="0">
            <x v="0"/>
          </reference>
          <reference field="8" count="1" selected="0">
            <x v="1"/>
          </reference>
        </references>
      </pivotArea>
    </format>
    <format dxfId="180">
      <pivotArea collapsedLevelsAreSubtotals="1" fieldPosition="0">
        <references count="1">
          <reference field="6" count="1">
            <x v="1"/>
          </reference>
        </references>
      </pivotArea>
    </format>
    <format dxfId="179">
      <pivotArea collapsedLevelsAreSubtotals="1" fieldPosition="0">
        <references count="2">
          <reference field="6" count="1" selected="0">
            <x v="1"/>
          </reference>
          <reference field="8" count="1">
            <x v="0"/>
          </reference>
        </references>
      </pivotArea>
    </format>
    <format dxfId="178">
      <pivotArea collapsedLevelsAreSubtotals="1" fieldPosition="0">
        <references count="3">
          <reference field="2" count="0"/>
          <reference field="6" count="1" selected="0">
            <x v="1"/>
          </reference>
          <reference field="8" count="1" selected="0">
            <x v="0"/>
          </reference>
        </references>
      </pivotArea>
    </format>
    <format dxfId="177">
      <pivotArea collapsedLevelsAreSubtotals="1" fieldPosition="0">
        <references count="2">
          <reference field="6" count="1" selected="0">
            <x v="1"/>
          </reference>
          <reference field="8" count="1">
            <x v="1"/>
          </reference>
        </references>
      </pivotArea>
    </format>
    <format dxfId="176">
      <pivotArea collapsedLevelsAreSubtotals="1" fieldPosition="0">
        <references count="3">
          <reference field="2" count="0"/>
          <reference field="6" count="1" selected="0">
            <x v="1"/>
          </reference>
          <reference field="8" count="1" selected="0">
            <x v="1"/>
          </reference>
        </references>
      </pivotArea>
    </format>
    <format dxfId="175">
      <pivotArea collapsedLevelsAreSubtotals="1" fieldPosition="0">
        <references count="1">
          <reference field="6" count="1">
            <x v="2"/>
          </reference>
        </references>
      </pivotArea>
    </format>
    <format dxfId="174">
      <pivotArea collapsedLevelsAreSubtotals="1" fieldPosition="0">
        <references count="2">
          <reference field="6" count="1" selected="0">
            <x v="2"/>
          </reference>
          <reference field="8" count="1">
            <x v="0"/>
          </reference>
        </references>
      </pivotArea>
    </format>
    <format dxfId="173">
      <pivotArea collapsedLevelsAreSubtotals="1" fieldPosition="0">
        <references count="3">
          <reference field="2" count="0"/>
          <reference field="6" count="1" selected="0">
            <x v="2"/>
          </reference>
          <reference field="8" count="1" selected="0">
            <x v="0"/>
          </reference>
        </references>
      </pivotArea>
    </format>
    <format dxfId="172">
      <pivotArea collapsedLevelsAreSubtotals="1" fieldPosition="0">
        <references count="2">
          <reference field="6" count="1" selected="0">
            <x v="2"/>
          </reference>
          <reference field="8" count="1">
            <x v="1"/>
          </reference>
        </references>
      </pivotArea>
    </format>
    <format dxfId="171">
      <pivotArea collapsedLevelsAreSubtotals="1" fieldPosition="0">
        <references count="3">
          <reference field="2" count="0"/>
          <reference field="6" count="1" selected="0">
            <x v="2"/>
          </reference>
          <reference field="8" count="1" selected="0">
            <x v="1"/>
          </reference>
        </references>
      </pivotArea>
    </format>
    <format dxfId="170">
      <pivotArea collapsedLevelsAreSubtotals="1" fieldPosition="0">
        <references count="1">
          <reference field="6" count="1">
            <x v="3"/>
          </reference>
        </references>
      </pivotArea>
    </format>
    <format dxfId="169">
      <pivotArea collapsedLevelsAreSubtotals="1" fieldPosition="0">
        <references count="2">
          <reference field="6" count="1" selected="0">
            <x v="3"/>
          </reference>
          <reference field="8" count="1">
            <x v="0"/>
          </reference>
        </references>
      </pivotArea>
    </format>
    <format dxfId="168">
      <pivotArea collapsedLevelsAreSubtotals="1" fieldPosition="0">
        <references count="3">
          <reference field="2" count="0"/>
          <reference field="6" count="1" selected="0">
            <x v="3"/>
          </reference>
          <reference field="8" count="1" selected="0">
            <x v="0"/>
          </reference>
        </references>
      </pivotArea>
    </format>
    <format dxfId="167">
      <pivotArea collapsedLevelsAreSubtotals="1" fieldPosition="0">
        <references count="2">
          <reference field="6" count="1" selected="0">
            <x v="3"/>
          </reference>
          <reference field="8" count="1">
            <x v="1"/>
          </reference>
        </references>
      </pivotArea>
    </format>
    <format dxfId="166">
      <pivotArea collapsedLevelsAreSubtotals="1" fieldPosition="0">
        <references count="3">
          <reference field="2" count="0"/>
          <reference field="6" count="1" selected="0">
            <x v="3"/>
          </reference>
          <reference field="8" count="1" selected="0">
            <x v="1"/>
          </reference>
        </references>
      </pivotArea>
    </format>
    <format dxfId="165">
      <pivotArea collapsedLevelsAreSubtotals="1" fieldPosition="0">
        <references count="5">
          <reference field="4294967294" count="1" selected="0">
            <x v="1"/>
          </reference>
          <reference field="2" count="0"/>
          <reference field="4" count="1" selected="0">
            <x v="0"/>
          </reference>
          <reference field="6" count="1" selected="0">
            <x v="0"/>
          </reference>
          <reference field="8" count="1" selected="0">
            <x v="0"/>
          </reference>
        </references>
      </pivotArea>
    </format>
    <format dxfId="164">
      <pivotArea collapsedLevelsAreSubtotals="1" fieldPosition="0">
        <references count="4">
          <reference field="4294967294" count="1" selected="0">
            <x v="1"/>
          </reference>
          <reference field="4" count="1" selected="0">
            <x v="0"/>
          </reference>
          <reference field="6" count="1" selected="0">
            <x v="0"/>
          </reference>
          <reference field="8" count="1">
            <x v="1"/>
          </reference>
        </references>
      </pivotArea>
    </format>
    <format dxfId="163">
      <pivotArea collapsedLevelsAreSubtotals="1" fieldPosition="0">
        <references count="5">
          <reference field="4294967294" count="1" selected="0">
            <x v="1"/>
          </reference>
          <reference field="2" count="0"/>
          <reference field="4" count="1" selected="0">
            <x v="0"/>
          </reference>
          <reference field="6" count="1" selected="0">
            <x v="0"/>
          </reference>
          <reference field="8" count="1" selected="0">
            <x v="1"/>
          </reference>
        </references>
      </pivotArea>
    </format>
    <format dxfId="162">
      <pivotArea collapsedLevelsAreSubtotals="1" fieldPosition="0">
        <references count="3">
          <reference field="4294967294" count="1" selected="0">
            <x v="1"/>
          </reference>
          <reference field="4" count="1" selected="0">
            <x v="0"/>
          </reference>
          <reference field="6" count="1">
            <x v="1"/>
          </reference>
        </references>
      </pivotArea>
    </format>
    <format dxfId="161">
      <pivotArea collapsedLevelsAreSubtotals="1" fieldPosition="0">
        <references count="4">
          <reference field="4294967294" count="1" selected="0">
            <x v="1"/>
          </reference>
          <reference field="4" count="1" selected="0">
            <x v="0"/>
          </reference>
          <reference field="6" count="1" selected="0">
            <x v="1"/>
          </reference>
          <reference field="8" count="1">
            <x v="0"/>
          </reference>
        </references>
      </pivotArea>
    </format>
    <format dxfId="160">
      <pivotArea collapsedLevelsAreSubtotals="1" fieldPosition="0">
        <references count="5">
          <reference field="4294967294" count="1" selected="0">
            <x v="1"/>
          </reference>
          <reference field="2" count="0"/>
          <reference field="4" count="1" selected="0">
            <x v="0"/>
          </reference>
          <reference field="6" count="1" selected="0">
            <x v="1"/>
          </reference>
          <reference field="8" count="1" selected="0">
            <x v="0"/>
          </reference>
        </references>
      </pivotArea>
    </format>
    <format dxfId="159">
      <pivotArea collapsedLevelsAreSubtotals="1" fieldPosition="0">
        <references count="4">
          <reference field="4294967294" count="1" selected="0">
            <x v="1"/>
          </reference>
          <reference field="4" count="1" selected="0">
            <x v="0"/>
          </reference>
          <reference field="6" count="1" selected="0">
            <x v="1"/>
          </reference>
          <reference field="8" count="1">
            <x v="1"/>
          </reference>
        </references>
      </pivotArea>
    </format>
    <format dxfId="158">
      <pivotArea collapsedLevelsAreSubtotals="1" fieldPosition="0">
        <references count="5">
          <reference field="4294967294" count="1" selected="0">
            <x v="1"/>
          </reference>
          <reference field="2" count="0"/>
          <reference field="4" count="1" selected="0">
            <x v="0"/>
          </reference>
          <reference field="6" count="1" selected="0">
            <x v="1"/>
          </reference>
          <reference field="8" count="1" selected="0">
            <x v="1"/>
          </reference>
        </references>
      </pivotArea>
    </format>
    <format dxfId="157">
      <pivotArea collapsedLevelsAreSubtotals="1" fieldPosition="0">
        <references count="3">
          <reference field="4294967294" count="1" selected="0">
            <x v="1"/>
          </reference>
          <reference field="4" count="1" selected="0">
            <x v="0"/>
          </reference>
          <reference field="6" count="1">
            <x v="2"/>
          </reference>
        </references>
      </pivotArea>
    </format>
    <format dxfId="156">
      <pivotArea collapsedLevelsAreSubtotals="1" fieldPosition="0">
        <references count="4">
          <reference field="4294967294" count="1" selected="0">
            <x v="1"/>
          </reference>
          <reference field="4" count="1" selected="0">
            <x v="0"/>
          </reference>
          <reference field="6" count="1" selected="0">
            <x v="2"/>
          </reference>
          <reference field="8" count="1">
            <x v="0"/>
          </reference>
        </references>
      </pivotArea>
    </format>
    <format dxfId="155">
      <pivotArea collapsedLevelsAreSubtotals="1" fieldPosition="0">
        <references count="5">
          <reference field="4294967294" count="1" selected="0">
            <x v="1"/>
          </reference>
          <reference field="2" count="0"/>
          <reference field="4" count="1" selected="0">
            <x v="0"/>
          </reference>
          <reference field="6" count="1" selected="0">
            <x v="2"/>
          </reference>
          <reference field="8" count="1" selected="0">
            <x v="0"/>
          </reference>
        </references>
      </pivotArea>
    </format>
    <format dxfId="154">
      <pivotArea collapsedLevelsAreSubtotals="1" fieldPosition="0">
        <references count="4">
          <reference field="4294967294" count="1" selected="0">
            <x v="1"/>
          </reference>
          <reference field="4" count="1" selected="0">
            <x v="0"/>
          </reference>
          <reference field="6" count="1" selected="0">
            <x v="2"/>
          </reference>
          <reference field="8" count="1">
            <x v="1"/>
          </reference>
        </references>
      </pivotArea>
    </format>
    <format dxfId="153">
      <pivotArea collapsedLevelsAreSubtotals="1" fieldPosition="0">
        <references count="5">
          <reference field="4294967294" count="1" selected="0">
            <x v="1"/>
          </reference>
          <reference field="2" count="0"/>
          <reference field="4" count="1" selected="0">
            <x v="0"/>
          </reference>
          <reference field="6" count="1" selected="0">
            <x v="2"/>
          </reference>
          <reference field="8" count="1" selected="0">
            <x v="1"/>
          </reference>
        </references>
      </pivotArea>
    </format>
    <format dxfId="152">
      <pivotArea collapsedLevelsAreSubtotals="1" fieldPosition="0">
        <references count="3">
          <reference field="4294967294" count="1" selected="0">
            <x v="1"/>
          </reference>
          <reference field="4" count="1" selected="0">
            <x v="0"/>
          </reference>
          <reference field="6" count="1">
            <x v="3"/>
          </reference>
        </references>
      </pivotArea>
    </format>
    <format dxfId="151">
      <pivotArea collapsedLevelsAreSubtotals="1" fieldPosition="0">
        <references count="4">
          <reference field="4294967294" count="1" selected="0">
            <x v="1"/>
          </reference>
          <reference field="4" count="1" selected="0">
            <x v="0"/>
          </reference>
          <reference field="6" count="1" selected="0">
            <x v="3"/>
          </reference>
          <reference field="8" count="1">
            <x v="0"/>
          </reference>
        </references>
      </pivotArea>
    </format>
    <format dxfId="150">
      <pivotArea collapsedLevelsAreSubtotals="1" fieldPosition="0">
        <references count="5">
          <reference field="4294967294" count="1" selected="0">
            <x v="1"/>
          </reference>
          <reference field="2" count="0"/>
          <reference field="4" count="1" selected="0">
            <x v="0"/>
          </reference>
          <reference field="6" count="1" selected="0">
            <x v="3"/>
          </reference>
          <reference field="8" count="1" selected="0">
            <x v="0"/>
          </reference>
        </references>
      </pivotArea>
    </format>
    <format dxfId="149">
      <pivotArea collapsedLevelsAreSubtotals="1" fieldPosition="0">
        <references count="4">
          <reference field="4294967294" count="1" selected="0">
            <x v="1"/>
          </reference>
          <reference field="4" count="1" selected="0">
            <x v="0"/>
          </reference>
          <reference field="6" count="1" selected="0">
            <x v="3"/>
          </reference>
          <reference field="8" count="1">
            <x v="1"/>
          </reference>
        </references>
      </pivotArea>
    </format>
    <format dxfId="148">
      <pivotArea collapsedLevelsAreSubtotals="1" fieldPosition="0">
        <references count="5">
          <reference field="4294967294" count="1" selected="0">
            <x v="1"/>
          </reference>
          <reference field="2" count="0"/>
          <reference field="4" count="1" selected="0">
            <x v="0"/>
          </reference>
          <reference field="6" count="1" selected="0">
            <x v="3"/>
          </reference>
          <reference field="8" count="1" selected="0">
            <x v="1"/>
          </reference>
        </references>
      </pivotArea>
    </format>
    <format dxfId="147">
      <pivotArea collapsedLevelsAreSubtotals="1" fieldPosition="0">
        <references count="5">
          <reference field="4294967294" count="1" selected="0">
            <x v="1"/>
          </reference>
          <reference field="2" count="0"/>
          <reference field="4" count="1" selected="0">
            <x v="1"/>
          </reference>
          <reference field="6" count="1" selected="0">
            <x v="0"/>
          </reference>
          <reference field="8" count="1" selected="0">
            <x v="0"/>
          </reference>
        </references>
      </pivotArea>
    </format>
    <format dxfId="146">
      <pivotArea collapsedLevelsAreSubtotals="1" fieldPosition="0">
        <references count="4">
          <reference field="4294967294" count="1" selected="0">
            <x v="1"/>
          </reference>
          <reference field="4" count="1" selected="0">
            <x v="1"/>
          </reference>
          <reference field="6" count="1" selected="0">
            <x v="0"/>
          </reference>
          <reference field="8" count="1">
            <x v="1"/>
          </reference>
        </references>
      </pivotArea>
    </format>
    <format dxfId="145">
      <pivotArea collapsedLevelsAreSubtotals="1" fieldPosition="0">
        <references count="5">
          <reference field="4294967294" count="1" selected="0">
            <x v="1"/>
          </reference>
          <reference field="2" count="0"/>
          <reference field="4" count="1" selected="0">
            <x v="1"/>
          </reference>
          <reference field="6" count="1" selected="0">
            <x v="0"/>
          </reference>
          <reference field="8" count="1" selected="0">
            <x v="1"/>
          </reference>
        </references>
      </pivotArea>
    </format>
    <format dxfId="144">
      <pivotArea collapsedLevelsAreSubtotals="1" fieldPosition="0">
        <references count="3">
          <reference field="4294967294" count="1" selected="0">
            <x v="1"/>
          </reference>
          <reference field="4" count="1" selected="0">
            <x v="1"/>
          </reference>
          <reference field="6" count="1">
            <x v="1"/>
          </reference>
        </references>
      </pivotArea>
    </format>
    <format dxfId="143">
      <pivotArea collapsedLevelsAreSubtotals="1" fieldPosition="0">
        <references count="4">
          <reference field="4294967294" count="1" selected="0">
            <x v="1"/>
          </reference>
          <reference field="4" count="1" selected="0">
            <x v="1"/>
          </reference>
          <reference field="6" count="1" selected="0">
            <x v="1"/>
          </reference>
          <reference field="8" count="1">
            <x v="0"/>
          </reference>
        </references>
      </pivotArea>
    </format>
    <format dxfId="142">
      <pivotArea collapsedLevelsAreSubtotals="1" fieldPosition="0">
        <references count="5">
          <reference field="4294967294" count="1" selected="0">
            <x v="1"/>
          </reference>
          <reference field="2" count="0"/>
          <reference field="4" count="1" selected="0">
            <x v="1"/>
          </reference>
          <reference field="6" count="1" selected="0">
            <x v="1"/>
          </reference>
          <reference field="8" count="1" selected="0">
            <x v="0"/>
          </reference>
        </references>
      </pivotArea>
    </format>
    <format dxfId="141">
      <pivotArea collapsedLevelsAreSubtotals="1" fieldPosition="0">
        <references count="4">
          <reference field="4294967294" count="1" selected="0">
            <x v="1"/>
          </reference>
          <reference field="4" count="1" selected="0">
            <x v="1"/>
          </reference>
          <reference field="6" count="1" selected="0">
            <x v="1"/>
          </reference>
          <reference field="8" count="1">
            <x v="1"/>
          </reference>
        </references>
      </pivotArea>
    </format>
    <format dxfId="140">
      <pivotArea collapsedLevelsAreSubtotals="1" fieldPosition="0">
        <references count="5">
          <reference field="4294967294" count="1" selected="0">
            <x v="1"/>
          </reference>
          <reference field="2" count="0"/>
          <reference field="4" count="1" selected="0">
            <x v="1"/>
          </reference>
          <reference field="6" count="1" selected="0">
            <x v="1"/>
          </reference>
          <reference field="8" count="1" selected="0">
            <x v="1"/>
          </reference>
        </references>
      </pivotArea>
    </format>
    <format dxfId="139">
      <pivotArea collapsedLevelsAreSubtotals="1" fieldPosition="0">
        <references count="3">
          <reference field="4294967294" count="1" selected="0">
            <x v="1"/>
          </reference>
          <reference field="4" count="1" selected="0">
            <x v="1"/>
          </reference>
          <reference field="6" count="1">
            <x v="2"/>
          </reference>
        </references>
      </pivotArea>
    </format>
    <format dxfId="138">
      <pivotArea collapsedLevelsAreSubtotals="1" fieldPosition="0">
        <references count="4">
          <reference field="4294967294" count="1" selected="0">
            <x v="1"/>
          </reference>
          <reference field="4" count="1" selected="0">
            <x v="1"/>
          </reference>
          <reference field="6" count="1" selected="0">
            <x v="2"/>
          </reference>
          <reference field="8" count="1">
            <x v="0"/>
          </reference>
        </references>
      </pivotArea>
    </format>
    <format dxfId="137">
      <pivotArea collapsedLevelsAreSubtotals="1" fieldPosition="0">
        <references count="5">
          <reference field="4294967294" count="1" selected="0">
            <x v="1"/>
          </reference>
          <reference field="2" count="0"/>
          <reference field="4" count="1" selected="0">
            <x v="1"/>
          </reference>
          <reference field="6" count="1" selected="0">
            <x v="2"/>
          </reference>
          <reference field="8" count="1" selected="0">
            <x v="0"/>
          </reference>
        </references>
      </pivotArea>
    </format>
    <format dxfId="136">
      <pivotArea collapsedLevelsAreSubtotals="1" fieldPosition="0">
        <references count="4">
          <reference field="4294967294" count="1" selected="0">
            <x v="1"/>
          </reference>
          <reference field="4" count="1" selected="0">
            <x v="1"/>
          </reference>
          <reference field="6" count="1" selected="0">
            <x v="2"/>
          </reference>
          <reference field="8" count="1">
            <x v="1"/>
          </reference>
        </references>
      </pivotArea>
    </format>
    <format dxfId="135">
      <pivotArea collapsedLevelsAreSubtotals="1" fieldPosition="0">
        <references count="5">
          <reference field="4294967294" count="1" selected="0">
            <x v="1"/>
          </reference>
          <reference field="2" count="0"/>
          <reference field="4" count="1" selected="0">
            <x v="1"/>
          </reference>
          <reference field="6" count="1" selected="0">
            <x v="2"/>
          </reference>
          <reference field="8" count="1" selected="0">
            <x v="1"/>
          </reference>
        </references>
      </pivotArea>
    </format>
    <format dxfId="134">
      <pivotArea collapsedLevelsAreSubtotals="1" fieldPosition="0">
        <references count="3">
          <reference field="4294967294" count="1" selected="0">
            <x v="1"/>
          </reference>
          <reference field="4" count="1" selected="0">
            <x v="1"/>
          </reference>
          <reference field="6" count="1">
            <x v="3"/>
          </reference>
        </references>
      </pivotArea>
    </format>
    <format dxfId="133">
      <pivotArea collapsedLevelsAreSubtotals="1" fieldPosition="0">
        <references count="4">
          <reference field="4294967294" count="1" selected="0">
            <x v="1"/>
          </reference>
          <reference field="4" count="1" selected="0">
            <x v="1"/>
          </reference>
          <reference field="6" count="1" selected="0">
            <x v="3"/>
          </reference>
          <reference field="8" count="1">
            <x v="0"/>
          </reference>
        </references>
      </pivotArea>
    </format>
    <format dxfId="132">
      <pivotArea collapsedLevelsAreSubtotals="1" fieldPosition="0">
        <references count="5">
          <reference field="4294967294" count="1" selected="0">
            <x v="1"/>
          </reference>
          <reference field="2" count="0"/>
          <reference field="4" count="1" selected="0">
            <x v="1"/>
          </reference>
          <reference field="6" count="1" selected="0">
            <x v="3"/>
          </reference>
          <reference field="8" count="1" selected="0">
            <x v="0"/>
          </reference>
        </references>
      </pivotArea>
    </format>
    <format dxfId="131">
      <pivotArea collapsedLevelsAreSubtotals="1" fieldPosition="0">
        <references count="4">
          <reference field="4294967294" count="1" selected="0">
            <x v="1"/>
          </reference>
          <reference field="4" count="1" selected="0">
            <x v="1"/>
          </reference>
          <reference field="6" count="1" selected="0">
            <x v="3"/>
          </reference>
          <reference field="8" count="1">
            <x v="1"/>
          </reference>
        </references>
      </pivotArea>
    </format>
    <format dxfId="130">
      <pivotArea collapsedLevelsAreSubtotals="1" fieldPosition="0">
        <references count="5">
          <reference field="4294967294" count="1" selected="0">
            <x v="1"/>
          </reference>
          <reference field="2" count="0"/>
          <reference field="4" count="1" selected="0">
            <x v="1"/>
          </reference>
          <reference field="6" count="1" selected="0">
            <x v="3"/>
          </reference>
          <reference field="8" count="1" selected="0">
            <x v="1"/>
          </reference>
        </references>
      </pivotArea>
    </format>
    <format dxfId="129">
      <pivotArea collapsedLevelsAreSubtotals="1" fieldPosition="0">
        <references count="5">
          <reference field="4294967294" count="1" selected="0">
            <x v="1"/>
          </reference>
          <reference field="2" count="0"/>
          <reference field="4" count="1" selected="0">
            <x v="2"/>
          </reference>
          <reference field="6" count="1" selected="0">
            <x v="0"/>
          </reference>
          <reference field="8" count="1" selected="0">
            <x v="0"/>
          </reference>
        </references>
      </pivotArea>
    </format>
    <format dxfId="128">
      <pivotArea collapsedLevelsAreSubtotals="1" fieldPosition="0">
        <references count="4">
          <reference field="4294967294" count="1" selected="0">
            <x v="1"/>
          </reference>
          <reference field="4" count="1" selected="0">
            <x v="2"/>
          </reference>
          <reference field="6" count="1" selected="0">
            <x v="0"/>
          </reference>
          <reference field="8" count="1">
            <x v="1"/>
          </reference>
        </references>
      </pivotArea>
    </format>
    <format dxfId="127">
      <pivotArea collapsedLevelsAreSubtotals="1" fieldPosition="0">
        <references count="5">
          <reference field="4294967294" count="1" selected="0">
            <x v="1"/>
          </reference>
          <reference field="2" count="0"/>
          <reference field="4" count="1" selected="0">
            <x v="2"/>
          </reference>
          <reference field="6" count="1" selected="0">
            <x v="0"/>
          </reference>
          <reference field="8" count="1" selected="0">
            <x v="1"/>
          </reference>
        </references>
      </pivotArea>
    </format>
    <format dxfId="126">
      <pivotArea collapsedLevelsAreSubtotals="1" fieldPosition="0">
        <references count="3">
          <reference field="4294967294" count="1" selected="0">
            <x v="1"/>
          </reference>
          <reference field="4" count="1" selected="0">
            <x v="2"/>
          </reference>
          <reference field="6" count="1">
            <x v="1"/>
          </reference>
        </references>
      </pivotArea>
    </format>
    <format dxfId="125">
      <pivotArea collapsedLevelsAreSubtotals="1" fieldPosition="0">
        <references count="4">
          <reference field="4294967294" count="1" selected="0">
            <x v="1"/>
          </reference>
          <reference field="4" count="1" selected="0">
            <x v="2"/>
          </reference>
          <reference field="6" count="1" selected="0">
            <x v="1"/>
          </reference>
          <reference field="8" count="1">
            <x v="0"/>
          </reference>
        </references>
      </pivotArea>
    </format>
    <format dxfId="124">
      <pivotArea collapsedLevelsAreSubtotals="1" fieldPosition="0">
        <references count="5">
          <reference field="4294967294" count="1" selected="0">
            <x v="1"/>
          </reference>
          <reference field="2" count="0"/>
          <reference field="4" count="1" selected="0">
            <x v="2"/>
          </reference>
          <reference field="6" count="1" selected="0">
            <x v="1"/>
          </reference>
          <reference field="8" count="1" selected="0">
            <x v="0"/>
          </reference>
        </references>
      </pivotArea>
    </format>
    <format dxfId="123">
      <pivotArea collapsedLevelsAreSubtotals="1" fieldPosition="0">
        <references count="4">
          <reference field="4294967294" count="1" selected="0">
            <x v="1"/>
          </reference>
          <reference field="4" count="1" selected="0">
            <x v="2"/>
          </reference>
          <reference field="6" count="1" selected="0">
            <x v="1"/>
          </reference>
          <reference field="8" count="1">
            <x v="1"/>
          </reference>
        </references>
      </pivotArea>
    </format>
    <format dxfId="122">
      <pivotArea collapsedLevelsAreSubtotals="1" fieldPosition="0">
        <references count="5">
          <reference field="4294967294" count="1" selected="0">
            <x v="1"/>
          </reference>
          <reference field="2" count="0"/>
          <reference field="4" count="1" selected="0">
            <x v="2"/>
          </reference>
          <reference field="6" count="1" selected="0">
            <x v="1"/>
          </reference>
          <reference field="8" count="1" selected="0">
            <x v="1"/>
          </reference>
        </references>
      </pivotArea>
    </format>
    <format dxfId="121">
      <pivotArea collapsedLevelsAreSubtotals="1" fieldPosition="0">
        <references count="3">
          <reference field="4294967294" count="1" selected="0">
            <x v="1"/>
          </reference>
          <reference field="4" count="1" selected="0">
            <x v="2"/>
          </reference>
          <reference field="6" count="1">
            <x v="2"/>
          </reference>
        </references>
      </pivotArea>
    </format>
    <format dxfId="120">
      <pivotArea collapsedLevelsAreSubtotals="1" fieldPosition="0">
        <references count="4">
          <reference field="4294967294" count="1" selected="0">
            <x v="1"/>
          </reference>
          <reference field="4" count="1" selected="0">
            <x v="2"/>
          </reference>
          <reference field="6" count="1" selected="0">
            <x v="2"/>
          </reference>
          <reference field="8" count="1">
            <x v="0"/>
          </reference>
        </references>
      </pivotArea>
    </format>
    <format dxfId="119">
      <pivotArea collapsedLevelsAreSubtotals="1" fieldPosition="0">
        <references count="5">
          <reference field="4294967294" count="1" selected="0">
            <x v="1"/>
          </reference>
          <reference field="2" count="0"/>
          <reference field="4" count="1" selected="0">
            <x v="2"/>
          </reference>
          <reference field="6" count="1" selected="0">
            <x v="2"/>
          </reference>
          <reference field="8" count="1" selected="0">
            <x v="0"/>
          </reference>
        </references>
      </pivotArea>
    </format>
    <format dxfId="118">
      <pivotArea collapsedLevelsAreSubtotals="1" fieldPosition="0">
        <references count="4">
          <reference field="4294967294" count="1" selected="0">
            <x v="1"/>
          </reference>
          <reference field="4" count="1" selected="0">
            <x v="2"/>
          </reference>
          <reference field="6" count="1" selected="0">
            <x v="2"/>
          </reference>
          <reference field="8" count="1">
            <x v="1"/>
          </reference>
        </references>
      </pivotArea>
    </format>
    <format dxfId="117">
      <pivotArea collapsedLevelsAreSubtotals="1" fieldPosition="0">
        <references count="5">
          <reference field="4294967294" count="1" selected="0">
            <x v="1"/>
          </reference>
          <reference field="2" count="0"/>
          <reference field="4" count="1" selected="0">
            <x v="2"/>
          </reference>
          <reference field="6" count="1" selected="0">
            <x v="2"/>
          </reference>
          <reference field="8" count="1" selected="0">
            <x v="1"/>
          </reference>
        </references>
      </pivotArea>
    </format>
    <format dxfId="116">
      <pivotArea collapsedLevelsAreSubtotals="1" fieldPosition="0">
        <references count="3">
          <reference field="4294967294" count="1" selected="0">
            <x v="1"/>
          </reference>
          <reference field="4" count="1" selected="0">
            <x v="2"/>
          </reference>
          <reference field="6" count="1">
            <x v="3"/>
          </reference>
        </references>
      </pivotArea>
    </format>
    <format dxfId="115">
      <pivotArea collapsedLevelsAreSubtotals="1" fieldPosition="0">
        <references count="4">
          <reference field="4294967294" count="1" selected="0">
            <x v="1"/>
          </reference>
          <reference field="4" count="1" selected="0">
            <x v="2"/>
          </reference>
          <reference field="6" count="1" selected="0">
            <x v="3"/>
          </reference>
          <reference field="8" count="1">
            <x v="0"/>
          </reference>
        </references>
      </pivotArea>
    </format>
    <format dxfId="114">
      <pivotArea collapsedLevelsAreSubtotals="1" fieldPosition="0">
        <references count="5">
          <reference field="4294967294" count="1" selected="0">
            <x v="1"/>
          </reference>
          <reference field="2" count="0"/>
          <reference field="4" count="1" selected="0">
            <x v="2"/>
          </reference>
          <reference field="6" count="1" selected="0">
            <x v="3"/>
          </reference>
          <reference field="8" count="1" selected="0">
            <x v="0"/>
          </reference>
        </references>
      </pivotArea>
    </format>
    <format dxfId="113">
      <pivotArea collapsedLevelsAreSubtotals="1" fieldPosition="0">
        <references count="4">
          <reference field="4294967294" count="1" selected="0">
            <x v="1"/>
          </reference>
          <reference field="4" count="1" selected="0">
            <x v="2"/>
          </reference>
          <reference field="6" count="1" selected="0">
            <x v="3"/>
          </reference>
          <reference field="8" count="1">
            <x v="1"/>
          </reference>
        </references>
      </pivotArea>
    </format>
    <format dxfId="112">
      <pivotArea collapsedLevelsAreSubtotals="1" fieldPosition="0">
        <references count="5">
          <reference field="4294967294" count="1" selected="0">
            <x v="1"/>
          </reference>
          <reference field="2" count="0"/>
          <reference field="4" count="1" selected="0">
            <x v="2"/>
          </reference>
          <reference field="6" count="1" selected="0">
            <x v="3"/>
          </reference>
          <reference field="8" count="1" selected="0">
            <x v="1"/>
          </reference>
        </references>
      </pivotArea>
    </format>
    <format dxfId="111">
      <pivotArea collapsedLevelsAreSubtotals="1" fieldPosition="0">
        <references count="5">
          <reference field="4294967294" count="1" selected="0">
            <x v="1"/>
          </reference>
          <reference field="2" count="0"/>
          <reference field="4" count="1" selected="0">
            <x v="3"/>
          </reference>
          <reference field="6" count="1" selected="0">
            <x v="0"/>
          </reference>
          <reference field="8" count="1" selected="0">
            <x v="0"/>
          </reference>
        </references>
      </pivotArea>
    </format>
    <format dxfId="110">
      <pivotArea collapsedLevelsAreSubtotals="1" fieldPosition="0">
        <references count="4">
          <reference field="4294967294" count="1" selected="0">
            <x v="1"/>
          </reference>
          <reference field="4" count="1" selected="0">
            <x v="3"/>
          </reference>
          <reference field="6" count="1" selected="0">
            <x v="0"/>
          </reference>
          <reference field="8" count="1">
            <x v="1"/>
          </reference>
        </references>
      </pivotArea>
    </format>
    <format dxfId="109">
      <pivotArea collapsedLevelsAreSubtotals="1" fieldPosition="0">
        <references count="5">
          <reference field="4294967294" count="1" selected="0">
            <x v="1"/>
          </reference>
          <reference field="2" count="0"/>
          <reference field="4" count="1" selected="0">
            <x v="3"/>
          </reference>
          <reference field="6" count="1" selected="0">
            <x v="0"/>
          </reference>
          <reference field="8" count="1" selected="0">
            <x v="1"/>
          </reference>
        </references>
      </pivotArea>
    </format>
    <format dxfId="108">
      <pivotArea collapsedLevelsAreSubtotals="1" fieldPosition="0">
        <references count="3">
          <reference field="4294967294" count="1" selected="0">
            <x v="1"/>
          </reference>
          <reference field="4" count="1" selected="0">
            <x v="3"/>
          </reference>
          <reference field="6" count="1">
            <x v="1"/>
          </reference>
        </references>
      </pivotArea>
    </format>
    <format dxfId="107">
      <pivotArea collapsedLevelsAreSubtotals="1" fieldPosition="0">
        <references count="4">
          <reference field="4294967294" count="1" selected="0">
            <x v="1"/>
          </reference>
          <reference field="4" count="1" selected="0">
            <x v="3"/>
          </reference>
          <reference field="6" count="1" selected="0">
            <x v="1"/>
          </reference>
          <reference field="8" count="1">
            <x v="0"/>
          </reference>
        </references>
      </pivotArea>
    </format>
    <format dxfId="106">
      <pivotArea collapsedLevelsAreSubtotals="1" fieldPosition="0">
        <references count="5">
          <reference field="4294967294" count="1" selected="0">
            <x v="1"/>
          </reference>
          <reference field="2" count="0"/>
          <reference field="4" count="1" selected="0">
            <x v="3"/>
          </reference>
          <reference field="6" count="1" selected="0">
            <x v="1"/>
          </reference>
          <reference field="8" count="1" selected="0">
            <x v="0"/>
          </reference>
        </references>
      </pivotArea>
    </format>
    <format dxfId="105">
      <pivotArea collapsedLevelsAreSubtotals="1" fieldPosition="0">
        <references count="4">
          <reference field="4294967294" count="1" selected="0">
            <x v="1"/>
          </reference>
          <reference field="4" count="1" selected="0">
            <x v="3"/>
          </reference>
          <reference field="6" count="1" selected="0">
            <x v="1"/>
          </reference>
          <reference field="8" count="1">
            <x v="1"/>
          </reference>
        </references>
      </pivotArea>
    </format>
    <format dxfId="104">
      <pivotArea collapsedLevelsAreSubtotals="1" fieldPosition="0">
        <references count="5">
          <reference field="4294967294" count="1" selected="0">
            <x v="1"/>
          </reference>
          <reference field="2" count="0"/>
          <reference field="4" count="1" selected="0">
            <x v="3"/>
          </reference>
          <reference field="6" count="1" selected="0">
            <x v="1"/>
          </reference>
          <reference field="8" count="1" selected="0">
            <x v="1"/>
          </reference>
        </references>
      </pivotArea>
    </format>
    <format dxfId="103">
      <pivotArea collapsedLevelsAreSubtotals="1" fieldPosition="0">
        <references count="3">
          <reference field="4294967294" count="1" selected="0">
            <x v="1"/>
          </reference>
          <reference field="4" count="1" selected="0">
            <x v="3"/>
          </reference>
          <reference field="6" count="1">
            <x v="2"/>
          </reference>
        </references>
      </pivotArea>
    </format>
    <format dxfId="102">
      <pivotArea collapsedLevelsAreSubtotals="1" fieldPosition="0">
        <references count="4">
          <reference field="4294967294" count="1" selected="0">
            <x v="1"/>
          </reference>
          <reference field="4" count="1" selected="0">
            <x v="3"/>
          </reference>
          <reference field="6" count="1" selected="0">
            <x v="2"/>
          </reference>
          <reference field="8" count="1">
            <x v="0"/>
          </reference>
        </references>
      </pivotArea>
    </format>
    <format dxfId="101">
      <pivotArea collapsedLevelsAreSubtotals="1" fieldPosition="0">
        <references count="5">
          <reference field="4294967294" count="1" selected="0">
            <x v="1"/>
          </reference>
          <reference field="2" count="0"/>
          <reference field="4" count="1" selected="0">
            <x v="3"/>
          </reference>
          <reference field="6" count="1" selected="0">
            <x v="2"/>
          </reference>
          <reference field="8" count="1" selected="0">
            <x v="0"/>
          </reference>
        </references>
      </pivotArea>
    </format>
    <format dxfId="100">
      <pivotArea collapsedLevelsAreSubtotals="1" fieldPosition="0">
        <references count="4">
          <reference field="4294967294" count="1" selected="0">
            <x v="1"/>
          </reference>
          <reference field="4" count="1" selected="0">
            <x v="3"/>
          </reference>
          <reference field="6" count="1" selected="0">
            <x v="2"/>
          </reference>
          <reference field="8" count="1">
            <x v="1"/>
          </reference>
        </references>
      </pivotArea>
    </format>
    <format dxfId="99">
      <pivotArea collapsedLevelsAreSubtotals="1" fieldPosition="0">
        <references count="5">
          <reference field="4294967294" count="1" selected="0">
            <x v="1"/>
          </reference>
          <reference field="2" count="0"/>
          <reference field="4" count="1" selected="0">
            <x v="3"/>
          </reference>
          <reference field="6" count="1" selected="0">
            <x v="2"/>
          </reference>
          <reference field="8" count="1" selected="0">
            <x v="1"/>
          </reference>
        </references>
      </pivotArea>
    </format>
    <format dxfId="98">
      <pivotArea collapsedLevelsAreSubtotals="1" fieldPosition="0">
        <references count="3">
          <reference field="4294967294" count="1" selected="0">
            <x v="1"/>
          </reference>
          <reference field="4" count="1" selected="0">
            <x v="3"/>
          </reference>
          <reference field="6" count="1">
            <x v="3"/>
          </reference>
        </references>
      </pivotArea>
    </format>
    <format dxfId="97">
      <pivotArea collapsedLevelsAreSubtotals="1" fieldPosition="0">
        <references count="4">
          <reference field="4294967294" count="1" selected="0">
            <x v="1"/>
          </reference>
          <reference field="4" count="1" selected="0">
            <x v="3"/>
          </reference>
          <reference field="6" count="1" selected="0">
            <x v="3"/>
          </reference>
          <reference field="8" count="1">
            <x v="0"/>
          </reference>
        </references>
      </pivotArea>
    </format>
    <format dxfId="96">
      <pivotArea collapsedLevelsAreSubtotals="1" fieldPosition="0">
        <references count="5">
          <reference field="4294967294" count="1" selected="0">
            <x v="1"/>
          </reference>
          <reference field="2" count="0"/>
          <reference field="4" count="1" selected="0">
            <x v="3"/>
          </reference>
          <reference field="6" count="1" selected="0">
            <x v="3"/>
          </reference>
          <reference field="8" count="1" selected="0">
            <x v="0"/>
          </reference>
        </references>
      </pivotArea>
    </format>
    <format dxfId="95">
      <pivotArea collapsedLevelsAreSubtotals="1" fieldPosition="0">
        <references count="4">
          <reference field="4294967294" count="1" selected="0">
            <x v="1"/>
          </reference>
          <reference field="4" count="1" selected="0">
            <x v="3"/>
          </reference>
          <reference field="6" count="1" selected="0">
            <x v="3"/>
          </reference>
          <reference field="8" count="1">
            <x v="1"/>
          </reference>
        </references>
      </pivotArea>
    </format>
    <format dxfId="94">
      <pivotArea collapsedLevelsAreSubtotals="1" fieldPosition="0">
        <references count="5">
          <reference field="4294967294" count="1" selected="0">
            <x v="1"/>
          </reference>
          <reference field="2" count="0"/>
          <reference field="4" count="1" selected="0">
            <x v="3"/>
          </reference>
          <reference field="6" count="1" selected="0">
            <x v="3"/>
          </reference>
          <reference field="8" count="1" selected="0">
            <x v="1"/>
          </reference>
        </references>
      </pivotArea>
    </format>
    <format dxfId="93">
      <pivotArea collapsedLevelsAreSubtotals="1" fieldPosition="0">
        <references count="5">
          <reference field="4294967294" count="1" selected="0">
            <x v="1"/>
          </reference>
          <reference field="2" count="0"/>
          <reference field="4" count="1" selected="0">
            <x v="4"/>
          </reference>
          <reference field="6" count="1" selected="0">
            <x v="0"/>
          </reference>
          <reference field="8" count="1" selected="0">
            <x v="0"/>
          </reference>
        </references>
      </pivotArea>
    </format>
    <format dxfId="92">
      <pivotArea collapsedLevelsAreSubtotals="1" fieldPosition="0">
        <references count="4">
          <reference field="4294967294" count="1" selected="0">
            <x v="1"/>
          </reference>
          <reference field="4" count="1" selected="0">
            <x v="4"/>
          </reference>
          <reference field="6" count="1" selected="0">
            <x v="0"/>
          </reference>
          <reference field="8" count="1">
            <x v="1"/>
          </reference>
        </references>
      </pivotArea>
    </format>
    <format dxfId="91">
      <pivotArea collapsedLevelsAreSubtotals="1" fieldPosition="0">
        <references count="5">
          <reference field="4294967294" count="1" selected="0">
            <x v="1"/>
          </reference>
          <reference field="2" count="0"/>
          <reference field="4" count="1" selected="0">
            <x v="4"/>
          </reference>
          <reference field="6" count="1" selected="0">
            <x v="0"/>
          </reference>
          <reference field="8" count="1" selected="0">
            <x v="1"/>
          </reference>
        </references>
      </pivotArea>
    </format>
    <format dxfId="90">
      <pivotArea collapsedLevelsAreSubtotals="1" fieldPosition="0">
        <references count="3">
          <reference field="4294967294" count="1" selected="0">
            <x v="1"/>
          </reference>
          <reference field="4" count="1" selected="0">
            <x v="4"/>
          </reference>
          <reference field="6" count="1">
            <x v="1"/>
          </reference>
        </references>
      </pivotArea>
    </format>
    <format dxfId="89">
      <pivotArea collapsedLevelsAreSubtotals="1" fieldPosition="0">
        <references count="4">
          <reference field="4294967294" count="1" selected="0">
            <x v="1"/>
          </reference>
          <reference field="4" count="1" selected="0">
            <x v="4"/>
          </reference>
          <reference field="6" count="1" selected="0">
            <x v="1"/>
          </reference>
          <reference field="8" count="1">
            <x v="0"/>
          </reference>
        </references>
      </pivotArea>
    </format>
    <format dxfId="88">
      <pivotArea collapsedLevelsAreSubtotals="1" fieldPosition="0">
        <references count="5">
          <reference field="4294967294" count="1" selected="0">
            <x v="1"/>
          </reference>
          <reference field="2" count="0"/>
          <reference field="4" count="1" selected="0">
            <x v="4"/>
          </reference>
          <reference field="6" count="1" selected="0">
            <x v="1"/>
          </reference>
          <reference field="8" count="1" selected="0">
            <x v="0"/>
          </reference>
        </references>
      </pivotArea>
    </format>
    <format dxfId="87">
      <pivotArea collapsedLevelsAreSubtotals="1" fieldPosition="0">
        <references count="4">
          <reference field="4294967294" count="1" selected="0">
            <x v="1"/>
          </reference>
          <reference field="4" count="1" selected="0">
            <x v="4"/>
          </reference>
          <reference field="6" count="1" selected="0">
            <x v="1"/>
          </reference>
          <reference field="8" count="1">
            <x v="1"/>
          </reference>
        </references>
      </pivotArea>
    </format>
    <format dxfId="86">
      <pivotArea collapsedLevelsAreSubtotals="1" fieldPosition="0">
        <references count="5">
          <reference field="4294967294" count="1" selected="0">
            <x v="1"/>
          </reference>
          <reference field="2" count="0"/>
          <reference field="4" count="1" selected="0">
            <x v="4"/>
          </reference>
          <reference field="6" count="1" selected="0">
            <x v="1"/>
          </reference>
          <reference field="8" count="1" selected="0">
            <x v="1"/>
          </reference>
        </references>
      </pivotArea>
    </format>
    <format dxfId="85">
      <pivotArea collapsedLevelsAreSubtotals="1" fieldPosition="0">
        <references count="3">
          <reference field="4294967294" count="1" selected="0">
            <x v="1"/>
          </reference>
          <reference field="4" count="1" selected="0">
            <x v="4"/>
          </reference>
          <reference field="6" count="1">
            <x v="2"/>
          </reference>
        </references>
      </pivotArea>
    </format>
    <format dxfId="84">
      <pivotArea collapsedLevelsAreSubtotals="1" fieldPosition="0">
        <references count="4">
          <reference field="4294967294" count="1" selected="0">
            <x v="1"/>
          </reference>
          <reference field="4" count="1" selected="0">
            <x v="4"/>
          </reference>
          <reference field="6" count="1" selected="0">
            <x v="2"/>
          </reference>
          <reference field="8" count="1">
            <x v="0"/>
          </reference>
        </references>
      </pivotArea>
    </format>
    <format dxfId="83">
      <pivotArea collapsedLevelsAreSubtotals="1" fieldPosition="0">
        <references count="5">
          <reference field="4294967294" count="1" selected="0">
            <x v="1"/>
          </reference>
          <reference field="2" count="0"/>
          <reference field="4" count="1" selected="0">
            <x v="4"/>
          </reference>
          <reference field="6" count="1" selected="0">
            <x v="2"/>
          </reference>
          <reference field="8" count="1" selected="0">
            <x v="0"/>
          </reference>
        </references>
      </pivotArea>
    </format>
    <format dxfId="82">
      <pivotArea collapsedLevelsAreSubtotals="1" fieldPosition="0">
        <references count="4">
          <reference field="4294967294" count="1" selected="0">
            <x v="1"/>
          </reference>
          <reference field="4" count="1" selected="0">
            <x v="4"/>
          </reference>
          <reference field="6" count="1" selected="0">
            <x v="2"/>
          </reference>
          <reference field="8" count="1">
            <x v="1"/>
          </reference>
        </references>
      </pivotArea>
    </format>
    <format dxfId="81">
      <pivotArea collapsedLevelsAreSubtotals="1" fieldPosition="0">
        <references count="5">
          <reference field="4294967294" count="1" selected="0">
            <x v="1"/>
          </reference>
          <reference field="2" count="0"/>
          <reference field="4" count="1" selected="0">
            <x v="4"/>
          </reference>
          <reference field="6" count="1" selected="0">
            <x v="2"/>
          </reference>
          <reference field="8" count="1" selected="0">
            <x v="1"/>
          </reference>
        </references>
      </pivotArea>
    </format>
    <format dxfId="80">
      <pivotArea collapsedLevelsAreSubtotals="1" fieldPosition="0">
        <references count="3">
          <reference field="4294967294" count="1" selected="0">
            <x v="1"/>
          </reference>
          <reference field="4" count="1" selected="0">
            <x v="4"/>
          </reference>
          <reference field="6" count="1">
            <x v="3"/>
          </reference>
        </references>
      </pivotArea>
    </format>
    <format dxfId="79">
      <pivotArea collapsedLevelsAreSubtotals="1" fieldPosition="0">
        <references count="4">
          <reference field="4294967294" count="1" selected="0">
            <x v="1"/>
          </reference>
          <reference field="4" count="1" selected="0">
            <x v="4"/>
          </reference>
          <reference field="6" count="1" selected="0">
            <x v="3"/>
          </reference>
          <reference field="8" count="1">
            <x v="0"/>
          </reference>
        </references>
      </pivotArea>
    </format>
    <format dxfId="78">
      <pivotArea collapsedLevelsAreSubtotals="1" fieldPosition="0">
        <references count="5">
          <reference field="4294967294" count="1" selected="0">
            <x v="1"/>
          </reference>
          <reference field="2" count="0"/>
          <reference field="4" count="1" selected="0">
            <x v="4"/>
          </reference>
          <reference field="6" count="1" selected="0">
            <x v="3"/>
          </reference>
          <reference field="8" count="1" selected="0">
            <x v="0"/>
          </reference>
        </references>
      </pivotArea>
    </format>
    <format dxfId="77">
      <pivotArea collapsedLevelsAreSubtotals="1" fieldPosition="0">
        <references count="4">
          <reference field="4294967294" count="1" selected="0">
            <x v="1"/>
          </reference>
          <reference field="4" count="1" selected="0">
            <x v="4"/>
          </reference>
          <reference field="6" count="1" selected="0">
            <x v="3"/>
          </reference>
          <reference field="8" count="1">
            <x v="1"/>
          </reference>
        </references>
      </pivotArea>
    </format>
    <format dxfId="76">
      <pivotArea collapsedLevelsAreSubtotals="1" fieldPosition="0">
        <references count="5">
          <reference field="4294967294" count="1" selected="0">
            <x v="1"/>
          </reference>
          <reference field="2" count="0"/>
          <reference field="4" count="1" selected="0">
            <x v="4"/>
          </reference>
          <reference field="6" count="1" selected="0">
            <x v="3"/>
          </reference>
          <reference field="8" count="1" selected="0">
            <x v="1"/>
          </reference>
        </references>
      </pivotArea>
    </format>
    <format dxfId="75">
      <pivotArea collapsedLevelsAreSubtotals="1" fieldPosition="0">
        <references count="5">
          <reference field="4294967294" count="1" selected="0">
            <x v="1"/>
          </reference>
          <reference field="2" count="0"/>
          <reference field="4" count="1" selected="0">
            <x v="5"/>
          </reference>
          <reference field="6" count="1" selected="0">
            <x v="0"/>
          </reference>
          <reference field="8" count="1" selected="0">
            <x v="0"/>
          </reference>
        </references>
      </pivotArea>
    </format>
    <format dxfId="74">
      <pivotArea collapsedLevelsAreSubtotals="1" fieldPosition="0">
        <references count="4">
          <reference field="4294967294" count="1" selected="0">
            <x v="1"/>
          </reference>
          <reference field="4" count="1" selected="0">
            <x v="5"/>
          </reference>
          <reference field="6" count="1" selected="0">
            <x v="0"/>
          </reference>
          <reference field="8" count="1">
            <x v="1"/>
          </reference>
        </references>
      </pivotArea>
    </format>
    <format dxfId="73">
      <pivotArea collapsedLevelsAreSubtotals="1" fieldPosition="0">
        <references count="5">
          <reference field="4294967294" count="1" selected="0">
            <x v="1"/>
          </reference>
          <reference field="2" count="0"/>
          <reference field="4" count="1" selected="0">
            <x v="5"/>
          </reference>
          <reference field="6" count="1" selected="0">
            <x v="0"/>
          </reference>
          <reference field="8" count="1" selected="0">
            <x v="1"/>
          </reference>
        </references>
      </pivotArea>
    </format>
    <format dxfId="72">
      <pivotArea collapsedLevelsAreSubtotals="1" fieldPosition="0">
        <references count="3">
          <reference field="4294967294" count="1" selected="0">
            <x v="1"/>
          </reference>
          <reference field="4" count="1" selected="0">
            <x v="5"/>
          </reference>
          <reference field="6" count="1">
            <x v="1"/>
          </reference>
        </references>
      </pivotArea>
    </format>
    <format dxfId="71">
      <pivotArea collapsedLevelsAreSubtotals="1" fieldPosition="0">
        <references count="4">
          <reference field="4294967294" count="1" selected="0">
            <x v="1"/>
          </reference>
          <reference field="4" count="1" selected="0">
            <x v="5"/>
          </reference>
          <reference field="6" count="1" selected="0">
            <x v="1"/>
          </reference>
          <reference field="8" count="1">
            <x v="0"/>
          </reference>
        </references>
      </pivotArea>
    </format>
    <format dxfId="70">
      <pivotArea collapsedLevelsAreSubtotals="1" fieldPosition="0">
        <references count="5">
          <reference field="4294967294" count="1" selected="0">
            <x v="1"/>
          </reference>
          <reference field="2" count="0"/>
          <reference field="4" count="1" selected="0">
            <x v="5"/>
          </reference>
          <reference field="6" count="1" selected="0">
            <x v="1"/>
          </reference>
          <reference field="8" count="1" selected="0">
            <x v="0"/>
          </reference>
        </references>
      </pivotArea>
    </format>
    <format dxfId="69">
      <pivotArea collapsedLevelsAreSubtotals="1" fieldPosition="0">
        <references count="4">
          <reference field="4294967294" count="1" selected="0">
            <x v="1"/>
          </reference>
          <reference field="4" count="1" selected="0">
            <x v="5"/>
          </reference>
          <reference field="6" count="1" selected="0">
            <x v="1"/>
          </reference>
          <reference field="8" count="1">
            <x v="1"/>
          </reference>
        </references>
      </pivotArea>
    </format>
    <format dxfId="68">
      <pivotArea collapsedLevelsAreSubtotals="1" fieldPosition="0">
        <references count="5">
          <reference field="4294967294" count="1" selected="0">
            <x v="1"/>
          </reference>
          <reference field="2" count="0"/>
          <reference field="4" count="1" selected="0">
            <x v="5"/>
          </reference>
          <reference field="6" count="1" selected="0">
            <x v="1"/>
          </reference>
          <reference field="8" count="1" selected="0">
            <x v="1"/>
          </reference>
        </references>
      </pivotArea>
    </format>
    <format dxfId="67">
      <pivotArea collapsedLevelsAreSubtotals="1" fieldPosition="0">
        <references count="3">
          <reference field="4294967294" count="1" selected="0">
            <x v="1"/>
          </reference>
          <reference field="4" count="1" selected="0">
            <x v="5"/>
          </reference>
          <reference field="6" count="1">
            <x v="2"/>
          </reference>
        </references>
      </pivotArea>
    </format>
    <format dxfId="66">
      <pivotArea collapsedLevelsAreSubtotals="1" fieldPosition="0">
        <references count="4">
          <reference field="4294967294" count="1" selected="0">
            <x v="1"/>
          </reference>
          <reference field="4" count="1" selected="0">
            <x v="5"/>
          </reference>
          <reference field="6" count="1" selected="0">
            <x v="2"/>
          </reference>
          <reference field="8" count="1">
            <x v="0"/>
          </reference>
        </references>
      </pivotArea>
    </format>
    <format dxfId="65">
      <pivotArea collapsedLevelsAreSubtotals="1" fieldPosition="0">
        <references count="5">
          <reference field="4294967294" count="1" selected="0">
            <x v="1"/>
          </reference>
          <reference field="2" count="0"/>
          <reference field="4" count="1" selected="0">
            <x v="5"/>
          </reference>
          <reference field="6" count="1" selected="0">
            <x v="2"/>
          </reference>
          <reference field="8" count="1" selected="0">
            <x v="0"/>
          </reference>
        </references>
      </pivotArea>
    </format>
    <format dxfId="64">
      <pivotArea collapsedLevelsAreSubtotals="1" fieldPosition="0">
        <references count="4">
          <reference field="4294967294" count="1" selected="0">
            <x v="1"/>
          </reference>
          <reference field="4" count="1" selected="0">
            <x v="5"/>
          </reference>
          <reference field="6" count="1" selected="0">
            <x v="2"/>
          </reference>
          <reference field="8" count="1">
            <x v="1"/>
          </reference>
        </references>
      </pivotArea>
    </format>
    <format dxfId="63">
      <pivotArea collapsedLevelsAreSubtotals="1" fieldPosition="0">
        <references count="5">
          <reference field="4294967294" count="1" selected="0">
            <x v="1"/>
          </reference>
          <reference field="2" count="0"/>
          <reference field="4" count="1" selected="0">
            <x v="5"/>
          </reference>
          <reference field="6" count="1" selected="0">
            <x v="2"/>
          </reference>
          <reference field="8" count="1" selected="0">
            <x v="1"/>
          </reference>
        </references>
      </pivotArea>
    </format>
    <format dxfId="62">
      <pivotArea collapsedLevelsAreSubtotals="1" fieldPosition="0">
        <references count="3">
          <reference field="4294967294" count="1" selected="0">
            <x v="1"/>
          </reference>
          <reference field="4" count="1" selected="0">
            <x v="5"/>
          </reference>
          <reference field="6" count="1">
            <x v="3"/>
          </reference>
        </references>
      </pivotArea>
    </format>
    <format dxfId="61">
      <pivotArea collapsedLevelsAreSubtotals="1" fieldPosition="0">
        <references count="4">
          <reference field="4294967294" count="1" selected="0">
            <x v="1"/>
          </reference>
          <reference field="4" count="1" selected="0">
            <x v="5"/>
          </reference>
          <reference field="6" count="1" selected="0">
            <x v="3"/>
          </reference>
          <reference field="8" count="1">
            <x v="0"/>
          </reference>
        </references>
      </pivotArea>
    </format>
    <format dxfId="60">
      <pivotArea collapsedLevelsAreSubtotals="1" fieldPosition="0">
        <references count="5">
          <reference field="4294967294" count="1" selected="0">
            <x v="1"/>
          </reference>
          <reference field="2" count="0"/>
          <reference field="4" count="1" selected="0">
            <x v="5"/>
          </reference>
          <reference field="6" count="1" selected="0">
            <x v="3"/>
          </reference>
          <reference field="8" count="1" selected="0">
            <x v="0"/>
          </reference>
        </references>
      </pivotArea>
    </format>
    <format dxfId="59">
      <pivotArea collapsedLevelsAreSubtotals="1" fieldPosition="0">
        <references count="4">
          <reference field="4294967294" count="1" selected="0">
            <x v="1"/>
          </reference>
          <reference field="4" count="1" selected="0">
            <x v="5"/>
          </reference>
          <reference field="6" count="1" selected="0">
            <x v="3"/>
          </reference>
          <reference field="8" count="1">
            <x v="1"/>
          </reference>
        </references>
      </pivotArea>
    </format>
    <format dxfId="58">
      <pivotArea collapsedLevelsAreSubtotals="1" fieldPosition="0">
        <references count="5">
          <reference field="4294967294" count="1" selected="0">
            <x v="1"/>
          </reference>
          <reference field="2" count="0"/>
          <reference field="4" count="1" selected="0">
            <x v="5"/>
          </reference>
          <reference field="6" count="1" selected="0">
            <x v="3"/>
          </reference>
          <reference field="8" count="1" selected="0">
            <x v="1"/>
          </reference>
        </references>
      </pivotArea>
    </format>
    <format dxfId="57">
      <pivotArea collapsedLevelsAreSubtotals="1" fieldPosition="0">
        <references count="5">
          <reference field="4294967294" count="1" selected="0">
            <x v="1"/>
          </reference>
          <reference field="2" count="0"/>
          <reference field="4" count="1" selected="0">
            <x v="6"/>
          </reference>
          <reference field="6" count="1" selected="0">
            <x v="0"/>
          </reference>
          <reference field="8" count="1" selected="0">
            <x v="0"/>
          </reference>
        </references>
      </pivotArea>
    </format>
    <format dxfId="56">
      <pivotArea collapsedLevelsAreSubtotals="1" fieldPosition="0">
        <references count="4">
          <reference field="4294967294" count="1" selected="0">
            <x v="1"/>
          </reference>
          <reference field="4" count="1" selected="0">
            <x v="6"/>
          </reference>
          <reference field="6" count="1" selected="0">
            <x v="0"/>
          </reference>
          <reference field="8" count="1">
            <x v="1"/>
          </reference>
        </references>
      </pivotArea>
    </format>
    <format dxfId="55">
      <pivotArea collapsedLevelsAreSubtotals="1" fieldPosition="0">
        <references count="5">
          <reference field="4294967294" count="1" selected="0">
            <x v="1"/>
          </reference>
          <reference field="2" count="0"/>
          <reference field="4" count="1" selected="0">
            <x v="6"/>
          </reference>
          <reference field="6" count="1" selected="0">
            <x v="0"/>
          </reference>
          <reference field="8" count="1" selected="0">
            <x v="1"/>
          </reference>
        </references>
      </pivotArea>
    </format>
    <format dxfId="54">
      <pivotArea collapsedLevelsAreSubtotals="1" fieldPosition="0">
        <references count="3">
          <reference field="4294967294" count="1" selected="0">
            <x v="1"/>
          </reference>
          <reference field="4" count="1" selected="0">
            <x v="6"/>
          </reference>
          <reference field="6" count="1">
            <x v="1"/>
          </reference>
        </references>
      </pivotArea>
    </format>
    <format dxfId="53">
      <pivotArea collapsedLevelsAreSubtotals="1" fieldPosition="0">
        <references count="4">
          <reference field="4294967294" count="1" selected="0">
            <x v="1"/>
          </reference>
          <reference field="4" count="1" selected="0">
            <x v="6"/>
          </reference>
          <reference field="6" count="1" selected="0">
            <x v="1"/>
          </reference>
          <reference field="8" count="1">
            <x v="0"/>
          </reference>
        </references>
      </pivotArea>
    </format>
    <format dxfId="52">
      <pivotArea collapsedLevelsAreSubtotals="1" fieldPosition="0">
        <references count="5">
          <reference field="4294967294" count="1" selected="0">
            <x v="1"/>
          </reference>
          <reference field="2" count="0"/>
          <reference field="4" count="1" selected="0">
            <x v="6"/>
          </reference>
          <reference field="6" count="1" selected="0">
            <x v="1"/>
          </reference>
          <reference field="8" count="1" selected="0">
            <x v="0"/>
          </reference>
        </references>
      </pivotArea>
    </format>
    <format dxfId="51">
      <pivotArea collapsedLevelsAreSubtotals="1" fieldPosition="0">
        <references count="4">
          <reference field="4294967294" count="1" selected="0">
            <x v="1"/>
          </reference>
          <reference field="4" count="1" selected="0">
            <x v="6"/>
          </reference>
          <reference field="6" count="1" selected="0">
            <x v="1"/>
          </reference>
          <reference field="8" count="1">
            <x v="1"/>
          </reference>
        </references>
      </pivotArea>
    </format>
    <format dxfId="50">
      <pivotArea collapsedLevelsAreSubtotals="1" fieldPosition="0">
        <references count="5">
          <reference field="4294967294" count="1" selected="0">
            <x v="1"/>
          </reference>
          <reference field="2" count="0"/>
          <reference field="4" count="1" selected="0">
            <x v="6"/>
          </reference>
          <reference field="6" count="1" selected="0">
            <x v="1"/>
          </reference>
          <reference field="8" count="1" selected="0">
            <x v="1"/>
          </reference>
        </references>
      </pivotArea>
    </format>
    <format dxfId="49">
      <pivotArea collapsedLevelsAreSubtotals="1" fieldPosition="0">
        <references count="3">
          <reference field="4294967294" count="1" selected="0">
            <x v="1"/>
          </reference>
          <reference field="4" count="1" selected="0">
            <x v="6"/>
          </reference>
          <reference field="6" count="1">
            <x v="2"/>
          </reference>
        </references>
      </pivotArea>
    </format>
    <format dxfId="48">
      <pivotArea collapsedLevelsAreSubtotals="1" fieldPosition="0">
        <references count="4">
          <reference field="4294967294" count="1" selected="0">
            <x v="1"/>
          </reference>
          <reference field="4" count="1" selected="0">
            <x v="6"/>
          </reference>
          <reference field="6" count="1" selected="0">
            <x v="2"/>
          </reference>
          <reference field="8" count="1">
            <x v="0"/>
          </reference>
        </references>
      </pivotArea>
    </format>
    <format dxfId="47">
      <pivotArea collapsedLevelsAreSubtotals="1" fieldPosition="0">
        <references count="5">
          <reference field="4294967294" count="1" selected="0">
            <x v="1"/>
          </reference>
          <reference field="2" count="0"/>
          <reference field="4" count="1" selected="0">
            <x v="6"/>
          </reference>
          <reference field="6" count="1" selected="0">
            <x v="2"/>
          </reference>
          <reference field="8" count="1" selected="0">
            <x v="0"/>
          </reference>
        </references>
      </pivotArea>
    </format>
    <format dxfId="46">
      <pivotArea collapsedLevelsAreSubtotals="1" fieldPosition="0">
        <references count="4">
          <reference field="4294967294" count="1" selected="0">
            <x v="1"/>
          </reference>
          <reference field="4" count="1" selected="0">
            <x v="6"/>
          </reference>
          <reference field="6" count="1" selected="0">
            <x v="2"/>
          </reference>
          <reference field="8" count="1">
            <x v="1"/>
          </reference>
        </references>
      </pivotArea>
    </format>
    <format dxfId="45">
      <pivotArea collapsedLevelsAreSubtotals="1" fieldPosition="0">
        <references count="5">
          <reference field="4294967294" count="1" selected="0">
            <x v="1"/>
          </reference>
          <reference field="2" count="0"/>
          <reference field="4" count="1" selected="0">
            <x v="6"/>
          </reference>
          <reference field="6" count="1" selected="0">
            <x v="2"/>
          </reference>
          <reference field="8" count="1" selected="0">
            <x v="1"/>
          </reference>
        </references>
      </pivotArea>
    </format>
    <format dxfId="44">
      <pivotArea collapsedLevelsAreSubtotals="1" fieldPosition="0">
        <references count="3">
          <reference field="4294967294" count="1" selected="0">
            <x v="1"/>
          </reference>
          <reference field="4" count="1" selected="0">
            <x v="6"/>
          </reference>
          <reference field="6" count="1">
            <x v="3"/>
          </reference>
        </references>
      </pivotArea>
    </format>
    <format dxfId="43">
      <pivotArea collapsedLevelsAreSubtotals="1" fieldPosition="0">
        <references count="4">
          <reference field="4294967294" count="1" selected="0">
            <x v="1"/>
          </reference>
          <reference field="4" count="1" selected="0">
            <x v="6"/>
          </reference>
          <reference field="6" count="1" selected="0">
            <x v="3"/>
          </reference>
          <reference field="8" count="1">
            <x v="0"/>
          </reference>
        </references>
      </pivotArea>
    </format>
    <format dxfId="42">
      <pivotArea collapsedLevelsAreSubtotals="1" fieldPosition="0">
        <references count="5">
          <reference field="4294967294" count="1" selected="0">
            <x v="1"/>
          </reference>
          <reference field="2" count="0"/>
          <reference field="4" count="1" selected="0">
            <x v="6"/>
          </reference>
          <reference field="6" count="1" selected="0">
            <x v="3"/>
          </reference>
          <reference field="8" count="1" selected="0">
            <x v="0"/>
          </reference>
        </references>
      </pivotArea>
    </format>
    <format dxfId="41">
      <pivotArea collapsedLevelsAreSubtotals="1" fieldPosition="0">
        <references count="4">
          <reference field="4294967294" count="1" selected="0">
            <x v="1"/>
          </reference>
          <reference field="4" count="1" selected="0">
            <x v="6"/>
          </reference>
          <reference field="6" count="1" selected="0">
            <x v="3"/>
          </reference>
          <reference field="8" count="1">
            <x v="1"/>
          </reference>
        </references>
      </pivotArea>
    </format>
    <format dxfId="40">
      <pivotArea collapsedLevelsAreSubtotals="1" fieldPosition="0">
        <references count="5">
          <reference field="4294967294" count="1" selected="0">
            <x v="1"/>
          </reference>
          <reference field="2" count="0"/>
          <reference field="4" count="1" selected="0">
            <x v="6"/>
          </reference>
          <reference field="6" count="1" selected="0">
            <x v="3"/>
          </reference>
          <reference field="8" count="1" selected="0">
            <x v="1"/>
          </reference>
        </references>
      </pivotArea>
    </format>
    <format dxfId="39">
      <pivotArea collapsedLevelsAreSubtotals="1" fieldPosition="0">
        <references count="5">
          <reference field="4294967294" count="1" selected="0">
            <x v="1"/>
          </reference>
          <reference field="2" count="0"/>
          <reference field="4" count="1" selected="0">
            <x v="7"/>
          </reference>
          <reference field="6" count="1" selected="0">
            <x v="0"/>
          </reference>
          <reference field="8" count="1" selected="0">
            <x v="0"/>
          </reference>
        </references>
      </pivotArea>
    </format>
    <format dxfId="38">
      <pivotArea collapsedLevelsAreSubtotals="1" fieldPosition="0">
        <references count="4">
          <reference field="4294967294" count="1" selected="0">
            <x v="1"/>
          </reference>
          <reference field="4" count="1" selected="0">
            <x v="7"/>
          </reference>
          <reference field="6" count="1" selected="0">
            <x v="0"/>
          </reference>
          <reference field="8" count="1">
            <x v="1"/>
          </reference>
        </references>
      </pivotArea>
    </format>
    <format dxfId="37">
      <pivotArea collapsedLevelsAreSubtotals="1" fieldPosition="0">
        <references count="5">
          <reference field="4294967294" count="1" selected="0">
            <x v="1"/>
          </reference>
          <reference field="2" count="0"/>
          <reference field="4" count="1" selected="0">
            <x v="7"/>
          </reference>
          <reference field="6" count="1" selected="0">
            <x v="0"/>
          </reference>
          <reference field="8" count="1" selected="0">
            <x v="1"/>
          </reference>
        </references>
      </pivotArea>
    </format>
    <format dxfId="36">
      <pivotArea collapsedLevelsAreSubtotals="1" fieldPosition="0">
        <references count="3">
          <reference field="4294967294" count="1" selected="0">
            <x v="1"/>
          </reference>
          <reference field="4" count="1" selected="0">
            <x v="7"/>
          </reference>
          <reference field="6" count="1">
            <x v="1"/>
          </reference>
        </references>
      </pivotArea>
    </format>
    <format dxfId="35">
      <pivotArea collapsedLevelsAreSubtotals="1" fieldPosition="0">
        <references count="4">
          <reference field="4294967294" count="1" selected="0">
            <x v="1"/>
          </reference>
          <reference field="4" count="1" selected="0">
            <x v="7"/>
          </reference>
          <reference field="6" count="1" selected="0">
            <x v="1"/>
          </reference>
          <reference field="8" count="1">
            <x v="0"/>
          </reference>
        </references>
      </pivotArea>
    </format>
    <format dxfId="34">
      <pivotArea collapsedLevelsAreSubtotals="1" fieldPosition="0">
        <references count="5">
          <reference field="4294967294" count="1" selected="0">
            <x v="1"/>
          </reference>
          <reference field="2" count="0"/>
          <reference field="4" count="1" selected="0">
            <x v="7"/>
          </reference>
          <reference field="6" count="1" selected="0">
            <x v="1"/>
          </reference>
          <reference field="8" count="1" selected="0">
            <x v="0"/>
          </reference>
        </references>
      </pivotArea>
    </format>
    <format dxfId="33">
      <pivotArea collapsedLevelsAreSubtotals="1" fieldPosition="0">
        <references count="4">
          <reference field="4294967294" count="1" selected="0">
            <x v="1"/>
          </reference>
          <reference field="4" count="1" selected="0">
            <x v="7"/>
          </reference>
          <reference field="6" count="1" selected="0">
            <x v="1"/>
          </reference>
          <reference field="8" count="1">
            <x v="1"/>
          </reference>
        </references>
      </pivotArea>
    </format>
    <format dxfId="32">
      <pivotArea collapsedLevelsAreSubtotals="1" fieldPosition="0">
        <references count="5">
          <reference field="4294967294" count="1" selected="0">
            <x v="1"/>
          </reference>
          <reference field="2" count="0"/>
          <reference field="4" count="1" selected="0">
            <x v="7"/>
          </reference>
          <reference field="6" count="1" selected="0">
            <x v="1"/>
          </reference>
          <reference field="8" count="1" selected="0">
            <x v="1"/>
          </reference>
        </references>
      </pivotArea>
    </format>
    <format dxfId="31">
      <pivotArea collapsedLevelsAreSubtotals="1" fieldPosition="0">
        <references count="3">
          <reference field="4294967294" count="1" selected="0">
            <x v="1"/>
          </reference>
          <reference field="4" count="1" selected="0">
            <x v="7"/>
          </reference>
          <reference field="6" count="1">
            <x v="2"/>
          </reference>
        </references>
      </pivotArea>
    </format>
    <format dxfId="30">
      <pivotArea collapsedLevelsAreSubtotals="1" fieldPosition="0">
        <references count="4">
          <reference field="4294967294" count="1" selected="0">
            <x v="1"/>
          </reference>
          <reference field="4" count="1" selected="0">
            <x v="7"/>
          </reference>
          <reference field="6" count="1" selected="0">
            <x v="2"/>
          </reference>
          <reference field="8" count="1">
            <x v="0"/>
          </reference>
        </references>
      </pivotArea>
    </format>
    <format dxfId="29">
      <pivotArea collapsedLevelsAreSubtotals="1" fieldPosition="0">
        <references count="5">
          <reference field="4294967294" count="1" selected="0">
            <x v="1"/>
          </reference>
          <reference field="2" count="0"/>
          <reference field="4" count="1" selected="0">
            <x v="7"/>
          </reference>
          <reference field="6" count="1" selected="0">
            <x v="2"/>
          </reference>
          <reference field="8" count="1" selected="0">
            <x v="0"/>
          </reference>
        </references>
      </pivotArea>
    </format>
    <format dxfId="28">
      <pivotArea collapsedLevelsAreSubtotals="1" fieldPosition="0">
        <references count="4">
          <reference field="4294967294" count="1" selected="0">
            <x v="1"/>
          </reference>
          <reference field="4" count="1" selected="0">
            <x v="7"/>
          </reference>
          <reference field="6" count="1" selected="0">
            <x v="2"/>
          </reference>
          <reference field="8" count="1">
            <x v="1"/>
          </reference>
        </references>
      </pivotArea>
    </format>
    <format dxfId="27">
      <pivotArea collapsedLevelsAreSubtotals="1" fieldPosition="0">
        <references count="5">
          <reference field="4294967294" count="1" selected="0">
            <x v="1"/>
          </reference>
          <reference field="2" count="0"/>
          <reference field="4" count="1" selected="0">
            <x v="7"/>
          </reference>
          <reference field="6" count="1" selected="0">
            <x v="2"/>
          </reference>
          <reference field="8" count="1" selected="0">
            <x v="1"/>
          </reference>
        </references>
      </pivotArea>
    </format>
    <format dxfId="26">
      <pivotArea collapsedLevelsAreSubtotals="1" fieldPosition="0">
        <references count="3">
          <reference field="4294967294" count="1" selected="0">
            <x v="1"/>
          </reference>
          <reference field="4" count="1" selected="0">
            <x v="7"/>
          </reference>
          <reference field="6" count="1">
            <x v="3"/>
          </reference>
        </references>
      </pivotArea>
    </format>
    <format dxfId="25">
      <pivotArea collapsedLevelsAreSubtotals="1" fieldPosition="0">
        <references count="4">
          <reference field="4294967294" count="1" selected="0">
            <x v="1"/>
          </reference>
          <reference field="4" count="1" selected="0">
            <x v="7"/>
          </reference>
          <reference field="6" count="1" selected="0">
            <x v="3"/>
          </reference>
          <reference field="8" count="1">
            <x v="0"/>
          </reference>
        </references>
      </pivotArea>
    </format>
    <format dxfId="24">
      <pivotArea collapsedLevelsAreSubtotals="1" fieldPosition="0">
        <references count="5">
          <reference field="4294967294" count="1" selected="0">
            <x v="1"/>
          </reference>
          <reference field="2" count="0"/>
          <reference field="4" count="1" selected="0">
            <x v="7"/>
          </reference>
          <reference field="6" count="1" selected="0">
            <x v="3"/>
          </reference>
          <reference field="8" count="1" selected="0">
            <x v="0"/>
          </reference>
        </references>
      </pivotArea>
    </format>
    <format dxfId="23">
      <pivotArea collapsedLevelsAreSubtotals="1" fieldPosition="0">
        <references count="4">
          <reference field="4294967294" count="1" selected="0">
            <x v="1"/>
          </reference>
          <reference field="4" count="1" selected="0">
            <x v="7"/>
          </reference>
          <reference field="6" count="1" selected="0">
            <x v="3"/>
          </reference>
          <reference field="8" count="1">
            <x v="1"/>
          </reference>
        </references>
      </pivotArea>
    </format>
    <format dxfId="22">
      <pivotArea collapsedLevelsAreSubtotals="1" fieldPosition="0">
        <references count="5">
          <reference field="4294967294" count="1" selected="0">
            <x v="1"/>
          </reference>
          <reference field="2" count="0"/>
          <reference field="4" count="1" selected="0">
            <x v="7"/>
          </reference>
          <reference field="6" count="1" selected="0">
            <x v="3"/>
          </reference>
          <reference field="8" count="1" selected="0">
            <x v="1"/>
          </reference>
        </references>
      </pivotArea>
    </format>
    <format dxfId="21">
      <pivotArea field="8" grandCol="1" collapsedLevelsAreSubtotals="1" axis="axisRow" fieldPosition="1">
        <references count="4">
          <reference field="4294967294" count="1" selected="0">
            <x v="1"/>
          </reference>
          <reference field="2" count="0"/>
          <reference field="6" count="1" selected="0">
            <x v="0"/>
          </reference>
          <reference field="8" count="1" selected="0">
            <x v="0"/>
          </reference>
        </references>
      </pivotArea>
    </format>
    <format dxfId="20">
      <pivotArea field="8" grandCol="1" collapsedLevelsAreSubtotals="1" axis="axisRow" fieldPosition="1">
        <references count="3">
          <reference field="4294967294" count="1" selected="0">
            <x v="1"/>
          </reference>
          <reference field="6" count="1" selected="0">
            <x v="0"/>
          </reference>
          <reference field="8" count="1">
            <x v="1"/>
          </reference>
        </references>
      </pivotArea>
    </format>
    <format dxfId="19">
      <pivotArea field="8" grandCol="1" collapsedLevelsAreSubtotals="1" axis="axisRow" fieldPosition="1">
        <references count="4">
          <reference field="4294967294" count="1" selected="0">
            <x v="1"/>
          </reference>
          <reference field="2" count="0"/>
          <reference field="6" count="1" selected="0">
            <x v="0"/>
          </reference>
          <reference field="8" count="1" selected="0">
            <x v="1"/>
          </reference>
        </references>
      </pivotArea>
    </format>
    <format dxfId="18">
      <pivotArea field="6" grandCol="1" collapsedLevelsAreSubtotals="1" axis="axisRow" fieldPosition="0">
        <references count="2">
          <reference field="4294967294" count="1" selected="0">
            <x v="1"/>
          </reference>
          <reference field="6" count="1">
            <x v="1"/>
          </reference>
        </references>
      </pivotArea>
    </format>
    <format dxfId="17">
      <pivotArea field="8" grandCol="1" collapsedLevelsAreSubtotals="1" axis="axisRow" fieldPosition="1">
        <references count="3">
          <reference field="4294967294" count="1" selected="0">
            <x v="1"/>
          </reference>
          <reference field="6" count="1" selected="0">
            <x v="1"/>
          </reference>
          <reference field="8" count="1">
            <x v="0"/>
          </reference>
        </references>
      </pivotArea>
    </format>
    <format dxfId="16">
      <pivotArea field="8" grandCol="1" collapsedLevelsAreSubtotals="1" axis="axisRow" fieldPosition="1">
        <references count="4">
          <reference field="4294967294" count="1" selected="0">
            <x v="1"/>
          </reference>
          <reference field="2" count="0"/>
          <reference field="6" count="1" selected="0">
            <x v="1"/>
          </reference>
          <reference field="8" count="1" selected="0">
            <x v="0"/>
          </reference>
        </references>
      </pivotArea>
    </format>
    <format dxfId="15">
      <pivotArea field="8" grandCol="1" collapsedLevelsAreSubtotals="1" axis="axisRow" fieldPosition="1">
        <references count="3">
          <reference field="4294967294" count="1" selected="0">
            <x v="1"/>
          </reference>
          <reference field="6" count="1" selected="0">
            <x v="1"/>
          </reference>
          <reference field="8" count="1">
            <x v="1"/>
          </reference>
        </references>
      </pivotArea>
    </format>
    <format dxfId="14">
      <pivotArea field="8" grandCol="1" collapsedLevelsAreSubtotals="1" axis="axisRow" fieldPosition="1">
        <references count="4">
          <reference field="4294967294" count="1" selected="0">
            <x v="1"/>
          </reference>
          <reference field="2" count="0"/>
          <reference field="6" count="1" selected="0">
            <x v="1"/>
          </reference>
          <reference field="8" count="1" selected="0">
            <x v="1"/>
          </reference>
        </references>
      </pivotArea>
    </format>
    <format dxfId="13">
      <pivotArea field="6" grandCol="1" collapsedLevelsAreSubtotals="1" axis="axisRow" fieldPosition="0">
        <references count="2">
          <reference field="4294967294" count="1" selected="0">
            <x v="1"/>
          </reference>
          <reference field="6" count="1">
            <x v="2"/>
          </reference>
        </references>
      </pivotArea>
    </format>
    <format dxfId="12">
      <pivotArea field="8" grandCol="1" collapsedLevelsAreSubtotals="1" axis="axisRow" fieldPosition="1">
        <references count="3">
          <reference field="4294967294" count="1" selected="0">
            <x v="1"/>
          </reference>
          <reference field="6" count="1" selected="0">
            <x v="2"/>
          </reference>
          <reference field="8" count="1">
            <x v="0"/>
          </reference>
        </references>
      </pivotArea>
    </format>
    <format dxfId="11">
      <pivotArea field="8" grandCol="1" collapsedLevelsAreSubtotals="1" axis="axisRow" fieldPosition="1">
        <references count="4">
          <reference field="4294967294" count="1" selected="0">
            <x v="1"/>
          </reference>
          <reference field="2" count="0"/>
          <reference field="6" count="1" selected="0">
            <x v="2"/>
          </reference>
          <reference field="8" count="1" selected="0">
            <x v="0"/>
          </reference>
        </references>
      </pivotArea>
    </format>
    <format dxfId="10">
      <pivotArea field="8" grandCol="1" collapsedLevelsAreSubtotals="1" axis="axisRow" fieldPosition="1">
        <references count="3">
          <reference field="4294967294" count="1" selected="0">
            <x v="1"/>
          </reference>
          <reference field="6" count="1" selected="0">
            <x v="2"/>
          </reference>
          <reference field="8" count="1">
            <x v="1"/>
          </reference>
        </references>
      </pivotArea>
    </format>
    <format dxfId="9">
      <pivotArea field="8" grandCol="1" collapsedLevelsAreSubtotals="1" axis="axisRow" fieldPosition="1">
        <references count="4">
          <reference field="4294967294" count="1" selected="0">
            <x v="1"/>
          </reference>
          <reference field="2" count="0"/>
          <reference field="6" count="1" selected="0">
            <x v="2"/>
          </reference>
          <reference field="8" count="1" selected="0">
            <x v="1"/>
          </reference>
        </references>
      </pivotArea>
    </format>
    <format dxfId="8">
      <pivotArea field="6" grandCol="1" collapsedLevelsAreSubtotals="1" axis="axisRow" fieldPosition="0">
        <references count="2">
          <reference field="4294967294" count="1" selected="0">
            <x v="1"/>
          </reference>
          <reference field="6" count="1">
            <x v="3"/>
          </reference>
        </references>
      </pivotArea>
    </format>
    <format dxfId="7">
      <pivotArea field="8" grandCol="1" collapsedLevelsAreSubtotals="1" axis="axisRow" fieldPosition="1">
        <references count="3">
          <reference field="4294967294" count="1" selected="0">
            <x v="1"/>
          </reference>
          <reference field="6" count="1" selected="0">
            <x v="3"/>
          </reference>
          <reference field="8" count="1">
            <x v="0"/>
          </reference>
        </references>
      </pivotArea>
    </format>
    <format dxfId="6">
      <pivotArea field="8" grandCol="1" collapsedLevelsAreSubtotals="1" axis="axisRow" fieldPosition="1">
        <references count="4">
          <reference field="4294967294" count="1" selected="0">
            <x v="1"/>
          </reference>
          <reference field="2" count="0"/>
          <reference field="6" count="1" selected="0">
            <x v="3"/>
          </reference>
          <reference field="8" count="1" selected="0">
            <x v="0"/>
          </reference>
        </references>
      </pivotArea>
    </format>
    <format dxfId="5">
      <pivotArea field="8" grandCol="1" collapsedLevelsAreSubtotals="1" axis="axisRow" fieldPosition="1">
        <references count="3">
          <reference field="4294967294" count="1" selected="0">
            <x v="1"/>
          </reference>
          <reference field="6" count="1" selected="0">
            <x v="3"/>
          </reference>
          <reference field="8" count="1">
            <x v="1"/>
          </reference>
        </references>
      </pivotArea>
    </format>
    <format dxfId="4">
      <pivotArea field="8" grandCol="1" collapsedLevelsAreSubtotals="1" axis="axisRow" fieldPosition="1">
        <references count="4">
          <reference field="4294967294" count="1" selected="0">
            <x v="1"/>
          </reference>
          <reference field="2" count="0"/>
          <reference field="6" count="1" selected="0">
            <x v="3"/>
          </reference>
          <reference field="8" count="1" selected="0">
            <x v="1"/>
          </reference>
        </references>
      </pivotArea>
    </format>
  </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6"/>
    <rowHierarchyUsage hierarchyUsage="31"/>
    <rowHierarchyUsage hierarchyUsage="61"/>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ell18" cacheId="298"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130:J143" firstHeaderRow="1" firstDataRow="2" firstDataCol="1" rowPageCount="3" colPageCount="1"/>
  <pivotFields count="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3">
        <item x="0"/>
        <item s="1" x="1"/>
        <item t="default"/>
      </items>
    </pivotField>
    <pivotField axis="axisCol" showAll="0" dataSourceSort="1" defaultAttributeDrillState="1">
      <items count="1">
        <item t="default"/>
      </items>
    </pivotField>
    <pivotField axis="axisCol" allDrilled="1" showAll="0">
      <items count="10">
        <item n="0-20" c="1" x="0"/>
        <item n="21-40" c="1" x="1"/>
        <item n="41-60" c="1" x="2"/>
        <item n="61-80" c="1" x="3"/>
        <item n="81-100" c="1" x="4"/>
        <item n="101-120" c="1" x="5"/>
        <item n="121-160" c="1" x="6"/>
        <item n="161+" c="1" x="7"/>
        <item x="8" d="1"/>
        <item t="default"/>
      </items>
    </pivotField>
    <pivotField dataField="1" showAll="0"/>
    <pivotField axis="axisRow" allDrilled="1" showAll="0" dataSourceSort="1" defaultAttributeDrillState="1">
      <items count="5">
        <item x="0"/>
        <item x="1"/>
        <item x="2"/>
        <item x="3"/>
        <item t="default"/>
      </items>
    </pivotField>
    <pivotField axis="axisRow" showAll="0" dataSourceSort="1" defaultAttributeDrillState="1">
      <items count="1">
        <item t="default"/>
      </items>
    </pivotField>
    <pivotField axis="axisRow" allDrilled="1" showAll="0">
      <items count="3">
        <item n="Enskilda" c="1" x="0"/>
        <item n="Övriga" c="1" x="1"/>
        <item t="default"/>
      </items>
    </pivotField>
  </pivotFields>
  <rowFields count="2">
    <field x="6"/>
    <field x="8"/>
  </rowFields>
  <rowItems count="12">
    <i>
      <x/>
    </i>
    <i r="1">
      <x/>
    </i>
    <i r="1">
      <x v="1"/>
    </i>
    <i>
      <x v="1"/>
    </i>
    <i r="1">
      <x/>
    </i>
    <i r="1">
      <x v="1"/>
    </i>
    <i>
      <x v="2"/>
    </i>
    <i r="1">
      <x/>
    </i>
    <i r="1">
      <x v="1"/>
    </i>
    <i>
      <x v="3"/>
    </i>
    <i r="1">
      <x/>
    </i>
    <i r="1">
      <x v="1"/>
    </i>
  </rowItems>
  <colFields count="1">
    <field x="4"/>
  </colFields>
  <colItems count="9">
    <i>
      <x/>
    </i>
    <i>
      <x v="1"/>
    </i>
    <i>
      <x v="2"/>
    </i>
    <i>
      <x v="3"/>
    </i>
    <i>
      <x v="4"/>
    </i>
    <i>
      <x v="5"/>
    </i>
    <i>
      <x v="6"/>
    </i>
    <i>
      <x v="7"/>
    </i>
    <i t="grand">
      <x/>
    </i>
  </colItems>
  <pageFields count="3">
    <pageField fld="0" hier="33" name="[Provyta].[Ägoslag].&amp;[1]" cap="Produktiv skogsmark"/>
    <pageField fld="1" hier="7" name="[Provyta].[Fridlyst enl senaste GIS-skikt].&amp;[Nej]" cap="Nej"/>
    <pageField fld="2" hier="61" name="[Tid].[År].&amp;[2021]" cap="2021"/>
  </pageFields>
  <dataFields count="1">
    <dataField fld="5" showDataAs="percentOfRow" baseField="0" baseItem="0" numFmtId="9"/>
  </dataFields>
  <formats count="17">
    <format dxfId="231">
      <pivotArea collapsedLevelsAreSubtotals="1" fieldPosition="0">
        <references count="2">
          <reference field="2" count="0"/>
          <reference field="6" count="1" selected="0">
            <x v="0"/>
          </reference>
        </references>
      </pivotArea>
    </format>
    <format dxfId="230">
      <pivotArea collapsedLevelsAreSubtotals="1" fieldPosition="0">
        <references count="1">
          <reference field="6" count="1">
            <x v="1"/>
          </reference>
        </references>
      </pivotArea>
    </format>
    <format dxfId="229">
      <pivotArea collapsedLevelsAreSubtotals="1" fieldPosition="0">
        <references count="2">
          <reference field="2" count="0"/>
          <reference field="6" count="1" selected="0">
            <x v="1"/>
          </reference>
        </references>
      </pivotArea>
    </format>
    <format dxfId="228">
      <pivotArea collapsedLevelsAreSubtotals="1" fieldPosition="0">
        <references count="1">
          <reference field="6" count="1">
            <x v="2"/>
          </reference>
        </references>
      </pivotArea>
    </format>
    <format dxfId="227">
      <pivotArea collapsedLevelsAreSubtotals="1" fieldPosition="0">
        <references count="2">
          <reference field="2" count="0"/>
          <reference field="6" count="1" selected="0">
            <x v="2"/>
          </reference>
        </references>
      </pivotArea>
    </format>
    <format dxfId="226">
      <pivotArea collapsedLevelsAreSubtotals="1" fieldPosition="0">
        <references count="1">
          <reference field="6" count="1">
            <x v="3"/>
          </reference>
        </references>
      </pivotArea>
    </format>
    <format dxfId="225">
      <pivotArea collapsedLevelsAreSubtotals="1" fieldPosition="0">
        <references count="2">
          <reference field="2" count="0"/>
          <reference field="6" count="1" selected="0">
            <x v="3"/>
          </reference>
        </references>
      </pivotArea>
    </format>
    <format dxfId="224">
      <pivotArea collapsedLevelsAreSubtotals="1" fieldPosition="0">
        <references count="2">
          <reference field="2" count="0"/>
          <reference field="6" count="1" selected="0">
            <x v="0"/>
          </reference>
        </references>
      </pivotArea>
    </format>
    <format dxfId="223">
      <pivotArea collapsedLevelsAreSubtotals="1" fieldPosition="0">
        <references count="1">
          <reference field="6" count="1">
            <x v="1"/>
          </reference>
        </references>
      </pivotArea>
    </format>
    <format dxfId="222">
      <pivotArea collapsedLevelsAreSubtotals="1" fieldPosition="0">
        <references count="2">
          <reference field="2" count="0"/>
          <reference field="6" count="1" selected="0">
            <x v="1"/>
          </reference>
        </references>
      </pivotArea>
    </format>
    <format dxfId="221">
      <pivotArea collapsedLevelsAreSubtotals="1" fieldPosition="0">
        <references count="1">
          <reference field="6" count="1">
            <x v="2"/>
          </reference>
        </references>
      </pivotArea>
    </format>
    <format dxfId="220">
      <pivotArea collapsedLevelsAreSubtotals="1" fieldPosition="0">
        <references count="2">
          <reference field="2" count="0"/>
          <reference field="6" count="1" selected="0">
            <x v="2"/>
          </reference>
        </references>
      </pivotArea>
    </format>
    <format dxfId="219">
      <pivotArea collapsedLevelsAreSubtotals="1" fieldPosition="0">
        <references count="1">
          <reference field="6" count="1">
            <x v="3"/>
          </reference>
        </references>
      </pivotArea>
    </format>
    <format dxfId="218">
      <pivotArea outline="0" collapsedLevelsAreSubtotals="1" fieldPosition="0"/>
    </format>
    <format dxfId="217">
      <pivotArea outline="0" collapsedLevelsAreSubtotals="1" fieldPosition="0"/>
    </format>
    <format dxfId="216">
      <pivotArea outline="0" collapsedLevelsAreSubtotals="1" fieldPosition="0"/>
    </format>
    <format dxfId="215">
      <pivotArea outline="0" collapsedLevelsAreSubtotals="1" fieldPosition="0"/>
    </format>
  </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6"/>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tabSelected="1" workbookViewId="0">
      <selection activeCell="N7" sqref="N7"/>
    </sheetView>
  </sheetViews>
  <sheetFormatPr defaultRowHeight="15" x14ac:dyDescent="0.25"/>
  <sheetData>
    <row r="1" spans="1:12" x14ac:dyDescent="0.25">
      <c r="A1" t="s">
        <v>647</v>
      </c>
    </row>
    <row r="8" spans="1:12" x14ac:dyDescent="0.25">
      <c r="L8" t="s">
        <v>648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1"/>
  <sheetViews>
    <sheetView topLeftCell="A10" workbookViewId="0">
      <selection activeCell="H23" sqref="H23"/>
    </sheetView>
  </sheetViews>
  <sheetFormatPr defaultRowHeight="15" x14ac:dyDescent="0.25"/>
  <cols>
    <col min="13" max="13" width="8.28515625" bestFit="1" customWidth="1"/>
  </cols>
  <sheetData>
    <row r="2" spans="1:12" x14ac:dyDescent="0.25">
      <c r="B2" s="6" t="s">
        <v>25</v>
      </c>
      <c r="C2" s="22" t="s">
        <v>26</v>
      </c>
      <c r="D2" s="22" t="s">
        <v>27</v>
      </c>
      <c r="E2" s="6" t="s">
        <v>28</v>
      </c>
    </row>
    <row r="3" spans="1:12" x14ac:dyDescent="0.25">
      <c r="A3">
        <v>2005</v>
      </c>
      <c r="B3" s="23">
        <v>1796.27</v>
      </c>
      <c r="C3" s="23">
        <v>14872.93</v>
      </c>
      <c r="D3" s="23">
        <v>5154.7999999999993</v>
      </c>
      <c r="E3" s="23">
        <v>209.89</v>
      </c>
    </row>
    <row r="4" spans="1:12" x14ac:dyDescent="0.25">
      <c r="A4">
        <v>2006</v>
      </c>
      <c r="B4" s="23">
        <v>1582.1899999999998</v>
      </c>
      <c r="C4" s="23">
        <v>14536.03</v>
      </c>
      <c r="D4" s="23">
        <v>5614.87</v>
      </c>
      <c r="E4" s="23">
        <v>244.28999999999996</v>
      </c>
    </row>
    <row r="5" spans="1:12" x14ac:dyDescent="0.25">
      <c r="A5">
        <v>2007</v>
      </c>
      <c r="B5" s="23">
        <v>1419.3</v>
      </c>
      <c r="C5" s="23">
        <v>14215.41</v>
      </c>
      <c r="D5" s="23">
        <v>5966.58</v>
      </c>
      <c r="E5" s="23">
        <v>282.33000000000004</v>
      </c>
      <c r="F5" s="7"/>
      <c r="I5" s="23"/>
      <c r="J5" s="23"/>
      <c r="K5" s="23"/>
      <c r="L5" s="23"/>
    </row>
    <row r="6" spans="1:12" x14ac:dyDescent="0.25">
      <c r="A6">
        <v>2008</v>
      </c>
      <c r="B6" s="23">
        <v>1312.25</v>
      </c>
      <c r="C6" s="23">
        <v>13995.210000000001</v>
      </c>
      <c r="D6" s="23">
        <v>6190.62</v>
      </c>
      <c r="E6" s="23">
        <v>299.08</v>
      </c>
      <c r="F6" s="7"/>
      <c r="I6" s="23"/>
      <c r="J6" s="23"/>
      <c r="K6" s="23"/>
      <c r="L6" s="23"/>
    </row>
    <row r="7" spans="1:12" x14ac:dyDescent="0.25">
      <c r="A7">
        <v>2009</v>
      </c>
      <c r="B7" s="23">
        <v>1276.3499999999999</v>
      </c>
      <c r="C7" s="23">
        <v>13635.59</v>
      </c>
      <c r="D7" s="23">
        <v>6448.83</v>
      </c>
      <c r="E7" s="23">
        <v>336.74999999999994</v>
      </c>
      <c r="F7" s="7"/>
      <c r="I7" s="23"/>
      <c r="J7" s="23"/>
      <c r="K7" s="23"/>
      <c r="L7" s="23"/>
    </row>
    <row r="8" spans="1:12" x14ac:dyDescent="0.25">
      <c r="A8">
        <v>2010</v>
      </c>
      <c r="B8" s="23">
        <v>1264.48</v>
      </c>
      <c r="C8" s="23">
        <v>13549.74</v>
      </c>
      <c r="D8" s="23">
        <v>6573.71</v>
      </c>
      <c r="E8" s="23">
        <v>349.77</v>
      </c>
      <c r="F8" s="7"/>
      <c r="I8" s="23"/>
      <c r="J8" s="23"/>
      <c r="K8" s="23"/>
      <c r="L8" s="23"/>
    </row>
    <row r="9" spans="1:12" x14ac:dyDescent="0.25">
      <c r="A9">
        <v>2011</v>
      </c>
      <c r="B9" s="23">
        <v>1270.6400000000001</v>
      </c>
      <c r="C9" s="23">
        <v>13534.01</v>
      </c>
      <c r="D9" s="23">
        <v>6647.15</v>
      </c>
      <c r="E9" s="23">
        <v>369.50000000000006</v>
      </c>
      <c r="F9" s="7"/>
      <c r="I9" s="23"/>
      <c r="J9" s="23"/>
      <c r="K9" s="23"/>
      <c r="L9" s="23"/>
    </row>
    <row r="10" spans="1:12" x14ac:dyDescent="0.25">
      <c r="A10">
        <v>2012</v>
      </c>
      <c r="B10" s="23">
        <v>1245.73</v>
      </c>
      <c r="C10" s="23">
        <v>13502.74</v>
      </c>
      <c r="D10" s="23">
        <v>6768.9399999999987</v>
      </c>
      <c r="E10" s="23">
        <v>394.65999999999997</v>
      </c>
      <c r="F10" s="7"/>
      <c r="I10" s="23"/>
      <c r="J10" s="23"/>
      <c r="K10" s="23"/>
      <c r="L10" s="23"/>
    </row>
    <row r="11" spans="1:12" x14ac:dyDescent="0.25">
      <c r="A11">
        <v>2013</v>
      </c>
      <c r="B11" s="23">
        <v>1252.69</v>
      </c>
      <c r="C11" s="23">
        <v>13444.42</v>
      </c>
      <c r="D11" s="23">
        <v>7028.48</v>
      </c>
      <c r="E11" s="23">
        <v>430.58000000000004</v>
      </c>
      <c r="F11" s="7"/>
    </row>
    <row r="12" spans="1:12" x14ac:dyDescent="0.25">
      <c r="A12">
        <v>2014</v>
      </c>
      <c r="B12" s="23">
        <v>1232.02</v>
      </c>
      <c r="C12" s="23">
        <v>13436.26</v>
      </c>
      <c r="D12" s="23">
        <v>7171.2199999999993</v>
      </c>
      <c r="E12" s="23">
        <v>446.36</v>
      </c>
      <c r="F12" s="7"/>
    </row>
    <row r="13" spans="1:12" x14ac:dyDescent="0.25">
      <c r="A13">
        <v>2015</v>
      </c>
      <c r="B13" s="23">
        <v>1202.3700000000001</v>
      </c>
      <c r="C13" s="23">
        <v>13327.300000000001</v>
      </c>
      <c r="D13" s="23">
        <v>7190.0500000000011</v>
      </c>
      <c r="E13" s="23">
        <v>464.56000000000006</v>
      </c>
      <c r="F13" s="7"/>
    </row>
    <row r="14" spans="1:12" x14ac:dyDescent="0.25">
      <c r="A14">
        <v>2016</v>
      </c>
      <c r="B14" s="23">
        <v>1168.1400000000001</v>
      </c>
      <c r="C14" s="23">
        <v>13249.260000000002</v>
      </c>
      <c r="D14" s="23">
        <v>7311.2</v>
      </c>
      <c r="E14" s="23">
        <v>503.46000000000004</v>
      </c>
      <c r="F14" s="7"/>
    </row>
    <row r="15" spans="1:12" x14ac:dyDescent="0.25">
      <c r="A15">
        <v>2017</v>
      </c>
      <c r="B15" s="23">
        <v>1173.2600000000002</v>
      </c>
      <c r="C15" s="23">
        <v>13215.66</v>
      </c>
      <c r="D15" s="23">
        <v>7311.57</v>
      </c>
      <c r="E15" s="23">
        <v>514.99</v>
      </c>
      <c r="F15" s="7"/>
    </row>
    <row r="16" spans="1:12" x14ac:dyDescent="0.25">
      <c r="A16">
        <v>2018</v>
      </c>
      <c r="B16" s="23">
        <v>1167.8400000000001</v>
      </c>
      <c r="C16" s="23">
        <v>13058.580000000002</v>
      </c>
      <c r="D16" s="23">
        <v>7360.82</v>
      </c>
      <c r="E16" s="23">
        <v>528.15000000000009</v>
      </c>
      <c r="F16" s="7"/>
    </row>
    <row r="17" spans="1:12" x14ac:dyDescent="0.25">
      <c r="A17">
        <v>2019</v>
      </c>
      <c r="B17" s="23">
        <v>1225.83</v>
      </c>
      <c r="C17" s="23">
        <v>13057.1</v>
      </c>
      <c r="D17" s="23">
        <v>7300.21</v>
      </c>
      <c r="E17" s="23">
        <v>515.11</v>
      </c>
      <c r="F17" s="7"/>
    </row>
    <row r="18" spans="1:12" x14ac:dyDescent="0.25">
      <c r="A18">
        <v>2020</v>
      </c>
      <c r="B18" s="23">
        <v>1255.42</v>
      </c>
      <c r="C18" s="23">
        <v>12999.36</v>
      </c>
      <c r="D18" s="23">
        <v>7398.5999999999995</v>
      </c>
      <c r="E18" s="23">
        <v>508.44</v>
      </c>
      <c r="F18" s="7"/>
    </row>
    <row r="19" spans="1:12" x14ac:dyDescent="0.25">
      <c r="A19">
        <v>2021</v>
      </c>
      <c r="B19" s="23">
        <v>1291.3499999999999</v>
      </c>
      <c r="C19" s="23">
        <v>12837.67</v>
      </c>
      <c r="D19" s="23">
        <v>7506.1599999999989</v>
      </c>
      <c r="E19" s="23">
        <v>465.13</v>
      </c>
      <c r="F19" s="7"/>
    </row>
    <row r="20" spans="1:12" x14ac:dyDescent="0.25">
      <c r="C20" s="7"/>
      <c r="D20" s="7"/>
      <c r="E20" s="7"/>
      <c r="F20" s="7"/>
    </row>
    <row r="21" spans="1:12" x14ac:dyDescent="0.25">
      <c r="C21" s="7"/>
      <c r="D21" s="7"/>
      <c r="E21" s="7"/>
      <c r="F21" s="7"/>
    </row>
    <row r="22" spans="1:12" x14ac:dyDescent="0.25">
      <c r="C22" s="7"/>
      <c r="D22" s="7"/>
      <c r="E22" s="7"/>
      <c r="F22" s="7"/>
    </row>
    <row r="23" spans="1:12" x14ac:dyDescent="0.25">
      <c r="C23" s="7"/>
      <c r="D23" s="7"/>
      <c r="E23" s="7"/>
      <c r="F23" s="7"/>
      <c r="H23" t="s">
        <v>29</v>
      </c>
    </row>
    <row r="24" spans="1:12" x14ac:dyDescent="0.25">
      <c r="C24" s="7"/>
      <c r="D24" s="7"/>
      <c r="E24" s="7"/>
      <c r="F24" s="7"/>
    </row>
    <row r="25" spans="1:12" x14ac:dyDescent="0.25">
      <c r="C25" s="7"/>
      <c r="D25" s="7"/>
      <c r="E25" s="7"/>
      <c r="F25" s="7"/>
    </row>
    <row r="26" spans="1:12" x14ac:dyDescent="0.25">
      <c r="C26" s="7"/>
      <c r="D26" s="7"/>
      <c r="E26" s="7"/>
      <c r="F26" s="7"/>
    </row>
    <row r="27" spans="1:12" x14ac:dyDescent="0.25">
      <c r="C27" s="7"/>
      <c r="D27" s="7"/>
      <c r="E27" s="7"/>
      <c r="F27" s="7"/>
    </row>
    <row r="28" spans="1:12" x14ac:dyDescent="0.25">
      <c r="C28" s="7"/>
      <c r="D28" s="7"/>
      <c r="E28" s="7"/>
      <c r="F28" s="7"/>
    </row>
    <row r="29" spans="1:12" x14ac:dyDescent="0.25">
      <c r="C29" s="7"/>
      <c r="D29" s="7"/>
      <c r="E29" s="7"/>
      <c r="F29" s="7"/>
      <c r="I29" s="7"/>
      <c r="J29" s="7"/>
      <c r="K29" s="7"/>
      <c r="L29" s="7"/>
    </row>
    <row r="30" spans="1:12" x14ac:dyDescent="0.25">
      <c r="C30" s="7"/>
      <c r="D30" s="7"/>
      <c r="E30" s="7"/>
      <c r="F30" s="7"/>
      <c r="I30" s="7"/>
      <c r="J30" s="7"/>
      <c r="K30" s="7"/>
      <c r="L30" s="7"/>
    </row>
    <row r="31" spans="1:12" x14ac:dyDescent="0.25">
      <c r="C31" s="7"/>
      <c r="D31" s="7"/>
      <c r="E31" s="7"/>
      <c r="F31" s="7"/>
    </row>
    <row r="32" spans="1:12" x14ac:dyDescent="0.25">
      <c r="C32" s="7"/>
      <c r="D32" s="7"/>
      <c r="E32" s="7"/>
      <c r="F32" s="7"/>
    </row>
    <row r="36" spans="1:6" x14ac:dyDescent="0.25">
      <c r="A36" t="s">
        <v>30</v>
      </c>
    </row>
    <row r="37" spans="1:6" x14ac:dyDescent="0.25">
      <c r="B37" t="s">
        <v>31</v>
      </c>
      <c r="C37" t="s">
        <v>32</v>
      </c>
      <c r="D37" t="s">
        <v>12</v>
      </c>
      <c r="E37" t="s">
        <v>13</v>
      </c>
      <c r="F37" t="s">
        <v>33</v>
      </c>
    </row>
    <row r="38" spans="1:6" x14ac:dyDescent="0.25">
      <c r="A38">
        <v>1998</v>
      </c>
      <c r="B38" s="5"/>
      <c r="C38" s="5"/>
      <c r="D38" s="5"/>
      <c r="E38" s="5"/>
      <c r="F38" s="5"/>
    </row>
    <row r="39" spans="1:6" x14ac:dyDescent="0.25">
      <c r="A39">
        <v>1999</v>
      </c>
      <c r="B39" s="5"/>
      <c r="C39" s="5"/>
      <c r="D39" s="5"/>
      <c r="E39" s="5"/>
      <c r="F39" s="5"/>
    </row>
    <row r="40" spans="1:6" x14ac:dyDescent="0.25">
      <c r="A40">
        <v>2000</v>
      </c>
      <c r="B40" s="5"/>
      <c r="C40" s="5"/>
      <c r="D40" s="5"/>
      <c r="E40" s="5"/>
      <c r="F40" s="5"/>
    </row>
    <row r="41" spans="1:6" x14ac:dyDescent="0.25">
      <c r="A41">
        <v>2001</v>
      </c>
      <c r="B41" s="5"/>
      <c r="C41" s="5"/>
      <c r="D41" s="5"/>
      <c r="E41" s="5"/>
      <c r="F41" s="5"/>
    </row>
    <row r="42" spans="1:6" x14ac:dyDescent="0.25">
      <c r="A42">
        <v>2002</v>
      </c>
      <c r="B42" s="5"/>
      <c r="C42" s="5"/>
      <c r="D42" s="5"/>
      <c r="E42" s="5"/>
      <c r="F42" s="5"/>
    </row>
    <row r="43" spans="1:6" x14ac:dyDescent="0.25">
      <c r="A43">
        <v>2003</v>
      </c>
      <c r="B43" s="5"/>
      <c r="C43" s="5"/>
      <c r="D43" s="5"/>
      <c r="E43" s="5"/>
      <c r="F43" s="5"/>
    </row>
    <row r="44" spans="1:6" x14ac:dyDescent="0.25">
      <c r="A44">
        <v>2004</v>
      </c>
      <c r="B44" s="5"/>
      <c r="C44" s="5"/>
      <c r="D44" s="5"/>
      <c r="E44" s="5"/>
      <c r="F44" s="5"/>
    </row>
    <row r="45" spans="1:6" x14ac:dyDescent="0.25">
      <c r="A45">
        <v>2005</v>
      </c>
      <c r="B45" s="5">
        <v>21.752480555682208</v>
      </c>
      <c r="C45" s="5">
        <v>26.107410419225907</v>
      </c>
      <c r="D45" s="5">
        <v>19.628381726290755</v>
      </c>
      <c r="E45" s="5">
        <v>30.565095158831813</v>
      </c>
      <c r="F45" s="5">
        <v>24.347448407884404</v>
      </c>
    </row>
    <row r="46" spans="1:6" x14ac:dyDescent="0.25">
      <c r="A46">
        <v>2006</v>
      </c>
      <c r="B46" s="5">
        <v>23.993881061161094</v>
      </c>
      <c r="C46" s="5">
        <v>29.230436541707938</v>
      </c>
      <c r="D46" s="5">
        <v>20.976279625769358</v>
      </c>
      <c r="E46" s="5">
        <v>33.086179576734509</v>
      </c>
      <c r="F46" s="5">
        <v>26.659956737336294</v>
      </c>
    </row>
    <row r="47" spans="1:6" x14ac:dyDescent="0.25">
      <c r="A47">
        <v>2007</v>
      </c>
      <c r="B47" s="5">
        <v>25.080113728212396</v>
      </c>
      <c r="C47" s="5">
        <v>31.425501748082397</v>
      </c>
      <c r="D47" s="5">
        <v>22.594885215267148</v>
      </c>
      <c r="E47" s="5">
        <v>35.93261692544597</v>
      </c>
      <c r="F47" s="5">
        <v>28.555193336385848</v>
      </c>
    </row>
    <row r="48" spans="1:6" x14ac:dyDescent="0.25">
      <c r="A48">
        <v>2008</v>
      </c>
      <c r="B48" s="5">
        <v>26.183862016774928</v>
      </c>
      <c r="C48" s="5">
        <v>32.613067137554502</v>
      </c>
      <c r="D48" s="5">
        <v>23.702797911953098</v>
      </c>
      <c r="E48" s="5">
        <v>37.612435739905386</v>
      </c>
      <c r="F48" s="5">
        <v>29.773144758307968</v>
      </c>
    </row>
    <row r="49" spans="1:11" x14ac:dyDescent="0.25">
      <c r="A49">
        <v>2009</v>
      </c>
      <c r="B49" s="5">
        <v>28.105230402032618</v>
      </c>
      <c r="C49" s="5">
        <v>34.638438263409931</v>
      </c>
      <c r="D49" s="5">
        <v>24.276843441550142</v>
      </c>
      <c r="E49" s="5">
        <v>38.861050008396582</v>
      </c>
      <c r="F49" s="5">
        <v>31.273528034540348</v>
      </c>
    </row>
    <row r="50" spans="1:11" x14ac:dyDescent="0.25">
      <c r="A50">
        <v>2010</v>
      </c>
      <c r="B50" s="5">
        <v>28.825901895970652</v>
      </c>
      <c r="C50" s="5">
        <v>34.126982705025085</v>
      </c>
      <c r="D50" s="5">
        <v>24.268441304139451</v>
      </c>
      <c r="E50" s="5">
        <v>41.056939003917179</v>
      </c>
      <c r="F50" s="5">
        <v>31.850103736825876</v>
      </c>
    </row>
    <row r="51" spans="1:11" x14ac:dyDescent="0.25">
      <c r="A51">
        <v>2011</v>
      </c>
      <c r="B51" s="5">
        <v>28.958244814399936</v>
      </c>
      <c r="C51" s="5">
        <v>33.314506460636736</v>
      </c>
      <c r="D51" s="5">
        <v>24.495651165031557</v>
      </c>
      <c r="E51" s="5">
        <v>42.84230944540851</v>
      </c>
      <c r="F51" s="5">
        <v>32.155050340722134</v>
      </c>
    </row>
    <row r="52" spans="1:11" x14ac:dyDescent="0.25">
      <c r="A52">
        <v>2012</v>
      </c>
      <c r="B52" s="5">
        <v>30.500768176722165</v>
      </c>
      <c r="C52" s="5">
        <v>33.890042207339796</v>
      </c>
      <c r="D52" s="5">
        <v>25.165296631694989</v>
      </c>
      <c r="E52" s="5">
        <v>41.973189689602563</v>
      </c>
      <c r="F52" s="5">
        <v>32.692484096664543</v>
      </c>
    </row>
    <row r="53" spans="1:11" x14ac:dyDescent="0.25">
      <c r="A53">
        <v>2013</v>
      </c>
      <c r="B53" s="5">
        <v>31.589680146558624</v>
      </c>
      <c r="C53" s="5">
        <v>34.112978452028024</v>
      </c>
      <c r="D53" s="5">
        <v>26.173341829526613</v>
      </c>
      <c r="E53" s="5">
        <v>43.61284820920978</v>
      </c>
      <c r="F53" s="5">
        <v>33.665836649565342</v>
      </c>
    </row>
    <row r="54" spans="1:11" x14ac:dyDescent="0.25">
      <c r="A54">
        <v>2014</v>
      </c>
      <c r="B54" s="5">
        <v>31.113258750125638</v>
      </c>
      <c r="C54" s="5">
        <v>34.749769683966349</v>
      </c>
      <c r="D54" s="5">
        <v>26.792441112368305</v>
      </c>
      <c r="E54" s="5">
        <v>45.279432341813418</v>
      </c>
      <c r="F54" s="5">
        <v>34.181225225322251</v>
      </c>
    </row>
    <row r="55" spans="1:11" x14ac:dyDescent="0.25">
      <c r="A55">
        <v>2015</v>
      </c>
      <c r="B55" s="5">
        <v>32.257259685355891</v>
      </c>
      <c r="C55" s="5">
        <v>34.80575582803219</v>
      </c>
      <c r="D55" s="5">
        <v>27.746766932538904</v>
      </c>
      <c r="E55" s="5">
        <v>44.199934755127835</v>
      </c>
      <c r="F55" s="5">
        <v>34.504658253502029</v>
      </c>
    </row>
    <row r="56" spans="1:11" x14ac:dyDescent="0.25">
      <c r="A56">
        <v>2016</v>
      </c>
      <c r="B56" s="5">
        <v>32.271662259062516</v>
      </c>
      <c r="C56" s="5">
        <v>35.024688471865069</v>
      </c>
      <c r="D56" s="5">
        <v>29.304761022457939</v>
      </c>
      <c r="E56" s="5">
        <v>45.286250553089445</v>
      </c>
      <c r="F56" s="5">
        <v>35.150408913973777</v>
      </c>
    </row>
    <row r="57" spans="1:11" x14ac:dyDescent="0.25">
      <c r="A57">
        <v>2017</v>
      </c>
      <c r="B57" s="5">
        <v>32.210077575492484</v>
      </c>
      <c r="C57" s="5">
        <v>34.278523996511915</v>
      </c>
      <c r="D57" s="5">
        <v>29.679201189717446</v>
      </c>
      <c r="E57" s="5">
        <v>46.159591050984311</v>
      </c>
      <c r="F57" s="5">
        <v>35.230208845363677</v>
      </c>
    </row>
    <row r="58" spans="1:11" x14ac:dyDescent="0.25">
      <c r="A58">
        <v>2018</v>
      </c>
      <c r="B58" s="5">
        <v>32.117406215440433</v>
      </c>
      <c r="C58" s="5">
        <v>34.871388126164824</v>
      </c>
      <c r="D58" s="5">
        <v>29.904226379656251</v>
      </c>
      <c r="E58" s="5">
        <v>47.326038422764675</v>
      </c>
      <c r="F58" s="5">
        <v>35.671855662504697</v>
      </c>
      <c r="K58" t="s">
        <v>34</v>
      </c>
    </row>
    <row r="59" spans="1:11" x14ac:dyDescent="0.25">
      <c r="A59">
        <v>2019</v>
      </c>
      <c r="B59" s="5">
        <v>31.843803610816117</v>
      </c>
      <c r="C59" s="5">
        <v>34.663441876207528</v>
      </c>
      <c r="D59" s="5">
        <v>30.189435975312961</v>
      </c>
      <c r="E59" s="5">
        <v>46.12936572249064</v>
      </c>
      <c r="F59" s="5">
        <v>35.366239408097918</v>
      </c>
    </row>
    <row r="60" spans="1:11" x14ac:dyDescent="0.25">
      <c r="A60">
        <v>2020</v>
      </c>
      <c r="B60" s="5">
        <v>31.620560765173732</v>
      </c>
      <c r="C60" s="5">
        <v>35.179373696079722</v>
      </c>
      <c r="D60" s="5">
        <v>31.13067987168705</v>
      </c>
      <c r="E60" s="5">
        <v>46.255261115467938</v>
      </c>
      <c r="F60" s="5">
        <v>35.678658160746728</v>
      </c>
    </row>
    <row r="61" spans="1:11" x14ac:dyDescent="0.25">
      <c r="A61">
        <v>2021</v>
      </c>
      <c r="B61" s="5">
        <v>32.374428936405863</v>
      </c>
      <c r="C61" s="5">
        <v>37.16422439495998</v>
      </c>
      <c r="D61" s="5">
        <v>31.309362411284148</v>
      </c>
      <c r="E61" s="5">
        <v>44.547390041586397</v>
      </c>
      <c r="F61" s="5">
        <v>36.068679579607704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94"/>
  <sheetViews>
    <sheetView topLeftCell="A58" workbookViewId="0">
      <selection activeCell="T98" sqref="T98"/>
    </sheetView>
  </sheetViews>
  <sheetFormatPr defaultRowHeight="15" x14ac:dyDescent="0.25"/>
  <cols>
    <col min="1" max="1" width="17.5703125" customWidth="1"/>
    <col min="2" max="2" width="28.5703125" customWidth="1"/>
  </cols>
  <sheetData>
    <row r="4" spans="1:2" x14ac:dyDescent="0.25">
      <c r="A4" s="74" t="s">
        <v>207</v>
      </c>
      <c r="B4" s="74" t="s" vm="8">
        <v>136</v>
      </c>
    </row>
    <row r="5" spans="1:2" x14ac:dyDescent="0.25">
      <c r="A5" s="74" t="s">
        <v>227</v>
      </c>
      <c r="B5" s="74" t="s" vm="9">
        <v>209</v>
      </c>
    </row>
    <row r="6" spans="1:2" x14ac:dyDescent="0.25">
      <c r="A6" s="74" t="s">
        <v>161</v>
      </c>
      <c r="B6" s="74" t="s" vm="10">
        <v>206</v>
      </c>
    </row>
    <row r="7" spans="1:2" x14ac:dyDescent="0.25">
      <c r="A7" s="74"/>
      <c r="B7" s="74"/>
    </row>
    <row r="8" spans="1:2" x14ac:dyDescent="0.25">
      <c r="A8" s="74" t="s">
        <v>213</v>
      </c>
      <c r="B8" s="74" t="s">
        <v>215</v>
      </c>
    </row>
    <row r="9" spans="1:2" x14ac:dyDescent="0.25">
      <c r="A9" s="75" t="s">
        <v>229</v>
      </c>
      <c r="B9" s="76">
        <v>0.98939982004652505</v>
      </c>
    </row>
    <row r="10" spans="1:2" x14ac:dyDescent="0.25">
      <c r="A10" s="75" t="s">
        <v>230</v>
      </c>
      <c r="B10" s="76">
        <v>1.3163462667422883</v>
      </c>
    </row>
    <row r="11" spans="1:2" x14ac:dyDescent="0.25">
      <c r="A11" s="75" t="s">
        <v>231</v>
      </c>
      <c r="B11" s="76">
        <v>3.8146155924861032</v>
      </c>
    </row>
    <row r="12" spans="1:2" x14ac:dyDescent="0.25">
      <c r="A12" s="75" t="s">
        <v>232</v>
      </c>
      <c r="B12" s="76">
        <v>4.7032497627404499</v>
      </c>
    </row>
    <row r="13" spans="1:2" x14ac:dyDescent="0.25">
      <c r="A13" s="75" t="s">
        <v>233</v>
      </c>
      <c r="B13" s="76">
        <v>4.2222356007872621</v>
      </c>
    </row>
    <row r="14" spans="1:2" x14ac:dyDescent="0.25">
      <c r="A14" s="75" t="s">
        <v>234</v>
      </c>
      <c r="B14" s="76">
        <v>2.3068475980630136</v>
      </c>
    </row>
    <row r="15" spans="1:2" x14ac:dyDescent="0.25">
      <c r="A15" s="75" t="s">
        <v>228</v>
      </c>
      <c r="B15" s="76">
        <v>4.7476253983918859</v>
      </c>
    </row>
    <row r="16" spans="1:2" x14ac:dyDescent="0.25">
      <c r="A16" s="75" t="s">
        <v>175</v>
      </c>
      <c r="B16" s="76">
        <v>22.100320039257529</v>
      </c>
    </row>
    <row r="21" spans="1:4" x14ac:dyDescent="0.25">
      <c r="D21" s="62" t="s">
        <v>239</v>
      </c>
    </row>
    <row r="26" spans="1:4" x14ac:dyDescent="0.25">
      <c r="A26" s="74" t="s">
        <v>207</v>
      </c>
      <c r="B26" s="74" t="s" vm="8">
        <v>136</v>
      </c>
      <c r="C26" s="74"/>
      <c r="D26" s="74"/>
    </row>
    <row r="27" spans="1:4" x14ac:dyDescent="0.25">
      <c r="A27" s="74" t="s">
        <v>227</v>
      </c>
      <c r="B27" s="74" t="s" vm="9">
        <v>209</v>
      </c>
      <c r="C27" s="74"/>
      <c r="D27" s="74"/>
    </row>
    <row r="28" spans="1:4" x14ac:dyDescent="0.25">
      <c r="A28" s="74" t="s">
        <v>161</v>
      </c>
      <c r="B28" s="74" t="s" vm="10">
        <v>206</v>
      </c>
      <c r="C28" s="74"/>
      <c r="D28" s="74"/>
    </row>
    <row r="29" spans="1:4" x14ac:dyDescent="0.25">
      <c r="A29" s="74"/>
      <c r="B29" s="74"/>
      <c r="C29" s="74"/>
      <c r="D29" s="74"/>
    </row>
    <row r="30" spans="1:4" x14ac:dyDescent="0.25">
      <c r="A30" s="74" t="s">
        <v>214</v>
      </c>
      <c r="B30" s="74" t="s">
        <v>210</v>
      </c>
      <c r="C30" s="74"/>
      <c r="D30" s="74"/>
    </row>
    <row r="31" spans="1:4" x14ac:dyDescent="0.25">
      <c r="A31" s="74" t="s">
        <v>213</v>
      </c>
      <c r="B31" s="74" t="s">
        <v>4</v>
      </c>
      <c r="C31" s="74" t="s">
        <v>5</v>
      </c>
      <c r="D31" s="74" t="s">
        <v>175</v>
      </c>
    </row>
    <row r="32" spans="1:4" x14ac:dyDescent="0.25">
      <c r="A32" s="75" t="s">
        <v>229</v>
      </c>
      <c r="B32" s="77">
        <v>5.0719080941539534E-2</v>
      </c>
      <c r="C32" s="77">
        <v>3.827749211429482E-2</v>
      </c>
      <c r="D32" s="77">
        <v>4.4768574314264294E-2</v>
      </c>
    </row>
    <row r="33" spans="1:6" x14ac:dyDescent="0.25">
      <c r="A33" s="75" t="s">
        <v>230</v>
      </c>
      <c r="B33" s="77">
        <v>5.2203417548305618E-2</v>
      </c>
      <c r="C33" s="77">
        <v>6.7589737779046033E-2</v>
      </c>
      <c r="D33" s="77">
        <v>5.9562316944008924E-2</v>
      </c>
    </row>
    <row r="34" spans="1:6" x14ac:dyDescent="0.25">
      <c r="A34" s="75" t="s">
        <v>231</v>
      </c>
      <c r="B34" s="77">
        <v>0.1720430191207486</v>
      </c>
      <c r="C34" s="77">
        <v>0.1732170741404751</v>
      </c>
      <c r="D34" s="77">
        <v>0.17260454082610913</v>
      </c>
    </row>
    <row r="35" spans="1:6" x14ac:dyDescent="0.25">
      <c r="A35" s="75" t="s">
        <v>232</v>
      </c>
      <c r="B35" s="77">
        <v>0.1839927144511383</v>
      </c>
      <c r="C35" s="77">
        <v>0.24425283110899992</v>
      </c>
      <c r="D35" s="77">
        <v>0.21281364950308015</v>
      </c>
    </row>
    <row r="36" spans="1:6" x14ac:dyDescent="0.25">
      <c r="A36" s="75" t="s">
        <v>233</v>
      </c>
      <c r="B36" s="77">
        <v>0.18692590301267065</v>
      </c>
      <c r="C36" s="77">
        <v>0.19554586226948725</v>
      </c>
      <c r="D36" s="77">
        <v>0.19104861799680575</v>
      </c>
    </row>
    <row r="37" spans="1:6" x14ac:dyDescent="0.25">
      <c r="A37" s="75" t="s">
        <v>234</v>
      </c>
      <c r="B37" s="77">
        <v>0.11525359038009407</v>
      </c>
      <c r="C37" s="77">
        <v>9.2520126927359461E-2</v>
      </c>
      <c r="D37" s="77">
        <v>0.10438073267560308</v>
      </c>
    </row>
    <row r="38" spans="1:6" x14ac:dyDescent="0.25">
      <c r="A38" s="75" t="s">
        <v>228</v>
      </c>
      <c r="B38" s="77">
        <v>0.23886227454550321</v>
      </c>
      <c r="C38" s="77">
        <v>0.18859687566033734</v>
      </c>
      <c r="D38" s="77">
        <v>0.21482156774012875</v>
      </c>
    </row>
    <row r="39" spans="1:6" x14ac:dyDescent="0.25">
      <c r="A39" s="75" t="s">
        <v>175</v>
      </c>
      <c r="B39" s="77">
        <v>1</v>
      </c>
      <c r="C39" s="77">
        <v>1</v>
      </c>
      <c r="D39" s="77">
        <v>1</v>
      </c>
    </row>
    <row r="43" spans="1:6" x14ac:dyDescent="0.25">
      <c r="F43" t="s">
        <v>240</v>
      </c>
    </row>
    <row r="47" spans="1:6" x14ac:dyDescent="0.25">
      <c r="A47" s="74" t="s">
        <v>207</v>
      </c>
      <c r="B47" s="74" t="s" vm="8">
        <v>136</v>
      </c>
      <c r="C47" s="74"/>
    </row>
    <row r="48" spans="1:6" x14ac:dyDescent="0.25">
      <c r="A48" s="74" t="s">
        <v>227</v>
      </c>
      <c r="B48" s="74" t="s" vm="9">
        <v>209</v>
      </c>
      <c r="C48" s="74"/>
    </row>
    <row r="49" spans="1:6" x14ac:dyDescent="0.25">
      <c r="A49" s="74"/>
      <c r="B49" s="74"/>
      <c r="C49" s="74"/>
    </row>
    <row r="50" spans="1:6" x14ac:dyDescent="0.25">
      <c r="A50" s="74" t="s">
        <v>214</v>
      </c>
      <c r="B50" s="74" t="s">
        <v>210</v>
      </c>
      <c r="C50" s="74"/>
    </row>
    <row r="51" spans="1:6" x14ac:dyDescent="0.25">
      <c r="A51" s="74" t="s">
        <v>213</v>
      </c>
      <c r="B51" s="74" t="s">
        <v>205</v>
      </c>
      <c r="C51" s="74" t="s">
        <v>206</v>
      </c>
    </row>
    <row r="52" spans="1:6" x14ac:dyDescent="0.25">
      <c r="A52" s="75" t="s">
        <v>229</v>
      </c>
      <c r="B52" s="77">
        <v>4.9412588265629907E-2</v>
      </c>
      <c r="C52" s="77">
        <v>4.4768574314264294E-2</v>
      </c>
    </row>
    <row r="53" spans="1:6" x14ac:dyDescent="0.25">
      <c r="A53" s="75" t="s">
        <v>230</v>
      </c>
      <c r="B53" s="77">
        <v>7.817028010191647E-2</v>
      </c>
      <c r="C53" s="77">
        <v>5.9562316944008924E-2</v>
      </c>
    </row>
    <row r="54" spans="1:6" x14ac:dyDescent="0.25">
      <c r="A54" s="75" t="s">
        <v>231</v>
      </c>
      <c r="B54" s="77">
        <v>0.19306846275507691</v>
      </c>
      <c r="C54" s="77">
        <v>0.17260454082610913</v>
      </c>
    </row>
    <row r="55" spans="1:6" x14ac:dyDescent="0.25">
      <c r="A55" s="75" t="s">
        <v>232</v>
      </c>
      <c r="B55" s="77">
        <v>0.1964975577046133</v>
      </c>
      <c r="C55" s="77">
        <v>0.21281364950308015</v>
      </c>
    </row>
    <row r="56" spans="1:6" x14ac:dyDescent="0.25">
      <c r="A56" s="75" t="s">
        <v>233</v>
      </c>
      <c r="B56" s="77">
        <v>0.14577806610072588</v>
      </c>
      <c r="C56" s="77">
        <v>0.19104861799680581</v>
      </c>
    </row>
    <row r="57" spans="1:6" x14ac:dyDescent="0.25">
      <c r="A57" s="75" t="s">
        <v>234</v>
      </c>
      <c r="B57" s="77">
        <v>0.14606428466765525</v>
      </c>
      <c r="C57" s="77">
        <v>0.10438073267560308</v>
      </c>
    </row>
    <row r="58" spans="1:6" x14ac:dyDescent="0.25">
      <c r="A58" s="75" t="s">
        <v>228</v>
      </c>
      <c r="B58" s="77">
        <v>0.19100876040438242</v>
      </c>
      <c r="C58" s="77">
        <v>0.21482156774012875</v>
      </c>
    </row>
    <row r="59" spans="1:6" x14ac:dyDescent="0.25">
      <c r="A59" s="75" t="s">
        <v>175</v>
      </c>
      <c r="B59" s="77">
        <v>1</v>
      </c>
      <c r="C59" s="77">
        <v>1</v>
      </c>
    </row>
    <row r="61" spans="1:6" x14ac:dyDescent="0.25">
      <c r="F61" s="63" t="s">
        <v>241</v>
      </c>
    </row>
    <row r="66" spans="1:12" x14ac:dyDescent="0.25">
      <c r="A66" s="74" t="s">
        <v>207</v>
      </c>
      <c r="B66" s="74" t="s" vm="8">
        <v>136</v>
      </c>
      <c r="C66" s="74"/>
      <c r="D66" s="74" t="s">
        <v>207</v>
      </c>
      <c r="E66" s="74" t="s" vm="8">
        <v>136</v>
      </c>
      <c r="F66" s="74"/>
      <c r="G66" s="74" t="s">
        <v>207</v>
      </c>
      <c r="H66" s="74" t="s" vm="8">
        <v>136</v>
      </c>
      <c r="I66" s="74"/>
      <c r="J66" s="74" t="s">
        <v>207</v>
      </c>
      <c r="K66" s="74" t="s" vm="8">
        <v>136</v>
      </c>
      <c r="L66" s="74"/>
    </row>
    <row r="67" spans="1:12" x14ac:dyDescent="0.25">
      <c r="A67" s="74" t="s">
        <v>227</v>
      </c>
      <c r="B67" s="74" t="s" vm="9">
        <v>209</v>
      </c>
      <c r="C67" s="74"/>
      <c r="D67" s="74" t="s">
        <v>227</v>
      </c>
      <c r="E67" s="74" t="s" vm="9">
        <v>209</v>
      </c>
      <c r="F67" s="74"/>
      <c r="G67" s="74" t="s">
        <v>227</v>
      </c>
      <c r="H67" s="74" t="s" vm="9">
        <v>209</v>
      </c>
      <c r="I67" s="74"/>
      <c r="J67" s="74" t="s">
        <v>227</v>
      </c>
      <c r="K67" s="74" t="s" vm="9">
        <v>209</v>
      </c>
      <c r="L67" s="74"/>
    </row>
    <row r="68" spans="1:12" x14ac:dyDescent="0.25">
      <c r="A68" s="74" t="s">
        <v>7</v>
      </c>
      <c r="B68" s="74" t="s" vm="11">
        <v>10</v>
      </c>
      <c r="C68" s="74"/>
      <c r="D68" s="74" t="s">
        <v>7</v>
      </c>
      <c r="E68" s="74" t="s" vm="12">
        <v>11</v>
      </c>
      <c r="F68" s="74"/>
      <c r="G68" s="74" t="s">
        <v>7</v>
      </c>
      <c r="H68" s="74" t="s" vm="13">
        <v>12</v>
      </c>
      <c r="I68" s="74"/>
      <c r="J68" s="74" t="s">
        <v>7</v>
      </c>
      <c r="K68" s="74" t="s" vm="14">
        <v>13</v>
      </c>
      <c r="L68" s="74"/>
    </row>
    <row r="69" spans="1:12" x14ac:dyDescent="0.25">
      <c r="A69" s="74"/>
      <c r="B69" s="74"/>
      <c r="C69" s="74"/>
      <c r="D69" s="74"/>
      <c r="E69" s="74"/>
      <c r="F69" s="74"/>
      <c r="G69" s="74"/>
      <c r="H69" s="74"/>
      <c r="I69" s="74"/>
      <c r="J69" s="74"/>
      <c r="K69" s="74"/>
      <c r="L69" s="74"/>
    </row>
    <row r="70" spans="1:12" x14ac:dyDescent="0.25">
      <c r="A70" s="74" t="s">
        <v>214</v>
      </c>
      <c r="B70" s="74" t="s">
        <v>210</v>
      </c>
      <c r="C70" s="74"/>
      <c r="D70" s="74" t="s">
        <v>214</v>
      </c>
      <c r="E70" s="74" t="s">
        <v>210</v>
      </c>
      <c r="F70" s="74"/>
      <c r="G70" s="74" t="s">
        <v>214</v>
      </c>
      <c r="H70" s="74" t="s">
        <v>210</v>
      </c>
      <c r="I70" s="74"/>
      <c r="J70" s="74" t="s">
        <v>214</v>
      </c>
      <c r="K70" s="74" t="s">
        <v>210</v>
      </c>
      <c r="L70" s="74"/>
    </row>
    <row r="71" spans="1:12" x14ac:dyDescent="0.25">
      <c r="A71" s="74" t="s">
        <v>213</v>
      </c>
      <c r="B71" s="74" t="s">
        <v>205</v>
      </c>
      <c r="C71" s="74" t="s">
        <v>206</v>
      </c>
      <c r="D71" s="74" t="s">
        <v>213</v>
      </c>
      <c r="E71" s="74" t="s">
        <v>205</v>
      </c>
      <c r="F71" s="74" t="s">
        <v>206</v>
      </c>
      <c r="G71" s="74" t="s">
        <v>213</v>
      </c>
      <c r="H71" s="74" t="s">
        <v>205</v>
      </c>
      <c r="I71" s="74" t="s">
        <v>206</v>
      </c>
      <c r="J71" s="74" t="s">
        <v>213</v>
      </c>
      <c r="K71" s="74" t="s">
        <v>205</v>
      </c>
      <c r="L71" s="74" t="s">
        <v>206</v>
      </c>
    </row>
    <row r="72" spans="1:12" x14ac:dyDescent="0.25">
      <c r="A72" s="75" t="s">
        <v>229</v>
      </c>
      <c r="B72" s="77">
        <v>4.4577866574091095E-2</v>
      </c>
      <c r="C72" s="77">
        <v>3.1093715489588537E-2</v>
      </c>
      <c r="D72" s="75" t="s">
        <v>229</v>
      </c>
      <c r="E72" s="77">
        <v>4.9347054947777365E-2</v>
      </c>
      <c r="F72" s="77">
        <v>4.6843002842795516E-2</v>
      </c>
      <c r="G72" s="75" t="s">
        <v>229</v>
      </c>
      <c r="H72" s="77">
        <v>5.4651158787806381E-2</v>
      </c>
      <c r="I72" s="77">
        <v>5.4174137833080532E-2</v>
      </c>
      <c r="J72" s="75" t="s">
        <v>229</v>
      </c>
      <c r="K72" s="77">
        <v>5.0157357010903209E-2</v>
      </c>
      <c r="L72" s="77">
        <v>5.0196163935877627E-2</v>
      </c>
    </row>
    <row r="73" spans="1:12" x14ac:dyDescent="0.25">
      <c r="A73" s="75" t="s">
        <v>230</v>
      </c>
      <c r="B73" s="77">
        <v>9.8300226715301753E-2</v>
      </c>
      <c r="C73" s="77">
        <v>6.3707738750825513E-2</v>
      </c>
      <c r="D73" s="75" t="s">
        <v>230</v>
      </c>
      <c r="E73" s="77">
        <v>8.4648962114324738E-2</v>
      </c>
      <c r="F73" s="77">
        <v>6.6785151192118822E-2</v>
      </c>
      <c r="G73" s="75" t="s">
        <v>230</v>
      </c>
      <c r="H73" s="77">
        <v>7.2108048150724496E-2</v>
      </c>
      <c r="I73" s="77">
        <v>5.9086071499741634E-2</v>
      </c>
      <c r="J73" s="75" t="s">
        <v>230</v>
      </c>
      <c r="K73" s="77">
        <v>5.1516351120444066E-2</v>
      </c>
      <c r="L73" s="77">
        <v>4.6402562479960878E-2</v>
      </c>
    </row>
    <row r="74" spans="1:12" x14ac:dyDescent="0.25">
      <c r="A74" s="75" t="s">
        <v>231</v>
      </c>
      <c r="B74" s="77">
        <v>0.20688500478773425</v>
      </c>
      <c r="C74" s="77">
        <v>0.16903208122665037</v>
      </c>
      <c r="D74" s="75" t="s">
        <v>231</v>
      </c>
      <c r="E74" s="77">
        <v>0.19710615425796404</v>
      </c>
      <c r="F74" s="77">
        <v>0.17845723370677732</v>
      </c>
      <c r="G74" s="75" t="s">
        <v>231</v>
      </c>
      <c r="H74" s="77">
        <v>0.20791749731776693</v>
      </c>
      <c r="I74" s="77">
        <v>0.17191264014529886</v>
      </c>
      <c r="J74" s="75" t="s">
        <v>231</v>
      </c>
      <c r="K74" s="77">
        <v>0.15550889668381496</v>
      </c>
      <c r="L74" s="77">
        <v>0.17120337490572404</v>
      </c>
    </row>
    <row r="75" spans="1:12" x14ac:dyDescent="0.25">
      <c r="A75" s="75" t="s">
        <v>232</v>
      </c>
      <c r="B75" s="77">
        <v>0.24422137341052857</v>
      </c>
      <c r="C75" s="77">
        <v>0.27934846926357521</v>
      </c>
      <c r="D75" s="75" t="s">
        <v>232</v>
      </c>
      <c r="E75" s="77">
        <v>0.18717564122506369</v>
      </c>
      <c r="F75" s="77">
        <v>0.22969567669087509</v>
      </c>
      <c r="G75" s="75" t="s">
        <v>232</v>
      </c>
      <c r="H75" s="77">
        <v>0.17974141229874846</v>
      </c>
      <c r="I75" s="77">
        <v>0.18908203676692534</v>
      </c>
      <c r="J75" s="75" t="s">
        <v>232</v>
      </c>
      <c r="K75" s="77">
        <v>0.16441451997271678</v>
      </c>
      <c r="L75" s="77">
        <v>0.13235212979006483</v>
      </c>
    </row>
    <row r="76" spans="1:12" x14ac:dyDescent="0.25">
      <c r="A76" s="75" t="s">
        <v>233</v>
      </c>
      <c r="B76" s="77">
        <v>0.10425591581854624</v>
      </c>
      <c r="C76" s="77">
        <v>0.14184429863914017</v>
      </c>
      <c r="D76" s="75" t="s">
        <v>233</v>
      </c>
      <c r="E76" s="77">
        <v>0.11892908388760985</v>
      </c>
      <c r="F76" s="77">
        <v>0.1769254048428594</v>
      </c>
      <c r="G76" s="75" t="s">
        <v>233</v>
      </c>
      <c r="H76" s="77">
        <v>0.14819832712928496</v>
      </c>
      <c r="I76" s="77">
        <v>0.22129270876821347</v>
      </c>
      <c r="J76" s="75" t="s">
        <v>233</v>
      </c>
      <c r="K76" s="77">
        <v>0.226872756237356</v>
      </c>
      <c r="L76" s="77">
        <v>0.23917279520566923</v>
      </c>
    </row>
    <row r="77" spans="1:12" x14ac:dyDescent="0.25">
      <c r="A77" s="75" t="s">
        <v>234</v>
      </c>
      <c r="B77" s="77">
        <v>0.14727807043144692</v>
      </c>
      <c r="C77" s="77">
        <v>0.12301616817114243</v>
      </c>
      <c r="D77" s="75" t="s">
        <v>234</v>
      </c>
      <c r="E77" s="77">
        <v>0.15339019702139439</v>
      </c>
      <c r="F77" s="77">
        <v>9.2002003971859952E-2</v>
      </c>
      <c r="G77" s="75" t="s">
        <v>234</v>
      </c>
      <c r="H77" s="77">
        <v>0.12545741246352921</v>
      </c>
      <c r="I77" s="77">
        <v>8.608388812453692E-2</v>
      </c>
      <c r="J77" s="75" t="s">
        <v>234</v>
      </c>
      <c r="K77" s="77">
        <v>0.15743007344743301</v>
      </c>
      <c r="L77" s="77">
        <v>0.11369846338635138</v>
      </c>
    </row>
    <row r="78" spans="1:12" x14ac:dyDescent="0.25">
      <c r="A78" s="75" t="s">
        <v>228</v>
      </c>
      <c r="B78" s="77">
        <v>0.15448154226235139</v>
      </c>
      <c r="C78" s="77">
        <v>0.19195752845907782</v>
      </c>
      <c r="D78" s="75" t="s">
        <v>228</v>
      </c>
      <c r="E78" s="77">
        <v>0.20940290654586574</v>
      </c>
      <c r="F78" s="77">
        <v>0.20929152675271384</v>
      </c>
      <c r="G78" s="75" t="s">
        <v>228</v>
      </c>
      <c r="H78" s="77">
        <v>0.2119261438521397</v>
      </c>
      <c r="I78" s="77">
        <v>0.21836851686220327</v>
      </c>
      <c r="J78" s="75" t="s">
        <v>228</v>
      </c>
      <c r="K78" s="77">
        <v>0.19410004552733204</v>
      </c>
      <c r="L78" s="77">
        <v>0.24697451029635212</v>
      </c>
    </row>
    <row r="79" spans="1:12" x14ac:dyDescent="0.25">
      <c r="A79" s="75" t="s">
        <v>175</v>
      </c>
      <c r="B79" s="77">
        <v>1</v>
      </c>
      <c r="C79" s="77">
        <v>1</v>
      </c>
      <c r="D79" s="75" t="s">
        <v>175</v>
      </c>
      <c r="E79" s="77">
        <v>1</v>
      </c>
      <c r="F79" s="77">
        <v>1</v>
      </c>
      <c r="G79" s="75" t="s">
        <v>175</v>
      </c>
      <c r="H79" s="77">
        <v>1</v>
      </c>
      <c r="I79" s="77">
        <v>1</v>
      </c>
      <c r="J79" s="75" t="s">
        <v>175</v>
      </c>
      <c r="K79" s="77">
        <v>1</v>
      </c>
      <c r="L79" s="77">
        <v>1</v>
      </c>
    </row>
    <row r="94" spans="15:15" x14ac:dyDescent="0.25">
      <c r="O94" t="s">
        <v>242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100"/>
  <sheetViews>
    <sheetView workbookViewId="0">
      <selection activeCell="D36" sqref="D36"/>
    </sheetView>
  </sheetViews>
  <sheetFormatPr defaultRowHeight="15" x14ac:dyDescent="0.25"/>
  <cols>
    <col min="2" max="2" width="22.7109375" bestFit="1" customWidth="1"/>
  </cols>
  <sheetData>
    <row r="4" spans="1:2" x14ac:dyDescent="0.25">
      <c r="B4" t="s">
        <v>472</v>
      </c>
    </row>
    <row r="5" spans="1:2" x14ac:dyDescent="0.25">
      <c r="A5">
        <v>1926</v>
      </c>
      <c r="B5" s="5">
        <v>1689.6530628945677</v>
      </c>
    </row>
    <row r="6" spans="1:2" x14ac:dyDescent="0.25">
      <c r="A6">
        <v>1927</v>
      </c>
      <c r="B6" s="5">
        <v>1697.7092174790641</v>
      </c>
    </row>
    <row r="7" spans="1:2" x14ac:dyDescent="0.25">
      <c r="A7">
        <v>1928</v>
      </c>
      <c r="B7" s="5">
        <v>1705.7653720635606</v>
      </c>
    </row>
    <row r="8" spans="1:2" x14ac:dyDescent="0.25">
      <c r="A8">
        <v>1929</v>
      </c>
      <c r="B8" s="5">
        <v>1713.821526648057</v>
      </c>
    </row>
    <row r="9" spans="1:2" x14ac:dyDescent="0.25">
      <c r="A9">
        <v>1930</v>
      </c>
      <c r="B9" s="5">
        <v>1721.8776812325534</v>
      </c>
    </row>
    <row r="10" spans="1:2" x14ac:dyDescent="0.25">
      <c r="A10">
        <v>1931</v>
      </c>
      <c r="B10" s="5">
        <v>1729.9338358170498</v>
      </c>
    </row>
    <row r="11" spans="1:2" x14ac:dyDescent="0.25">
      <c r="A11">
        <v>1932</v>
      </c>
      <c r="B11" s="5">
        <v>1737.9899904015463</v>
      </c>
    </row>
    <row r="12" spans="1:2" x14ac:dyDescent="0.25">
      <c r="A12">
        <v>1933</v>
      </c>
      <c r="B12" s="5">
        <v>1746.0461449860427</v>
      </c>
    </row>
    <row r="13" spans="1:2" x14ac:dyDescent="0.25">
      <c r="A13">
        <v>1934</v>
      </c>
      <c r="B13" s="5">
        <v>1754.1022995705391</v>
      </c>
    </row>
    <row r="14" spans="1:2" x14ac:dyDescent="0.25">
      <c r="A14">
        <v>1935</v>
      </c>
      <c r="B14" s="5">
        <v>1762.1584541550355</v>
      </c>
    </row>
    <row r="15" spans="1:2" x14ac:dyDescent="0.25">
      <c r="A15">
        <v>1936</v>
      </c>
      <c r="B15" s="5">
        <v>1770.214608739532</v>
      </c>
    </row>
    <row r="16" spans="1:2" x14ac:dyDescent="0.25">
      <c r="A16">
        <v>1937</v>
      </c>
      <c r="B16" s="5">
        <v>1778.2707633240284</v>
      </c>
    </row>
    <row r="17" spans="1:9" x14ac:dyDescent="0.25">
      <c r="A17">
        <v>1938</v>
      </c>
      <c r="B17" s="5">
        <v>1786.3269179085248</v>
      </c>
    </row>
    <row r="18" spans="1:9" x14ac:dyDescent="0.25">
      <c r="A18">
        <v>1939</v>
      </c>
      <c r="B18" s="5">
        <v>1794.3830724930212</v>
      </c>
      <c r="F18" s="21" t="s">
        <v>473</v>
      </c>
    </row>
    <row r="19" spans="1:9" x14ac:dyDescent="0.25">
      <c r="A19">
        <v>1940</v>
      </c>
      <c r="B19" s="5">
        <v>1802.4392270775177</v>
      </c>
    </row>
    <row r="20" spans="1:9" x14ac:dyDescent="0.25">
      <c r="A20">
        <v>1941</v>
      </c>
      <c r="B20" s="5">
        <v>1810.4953816620141</v>
      </c>
    </row>
    <row r="21" spans="1:9" x14ac:dyDescent="0.25">
      <c r="A21">
        <v>1942</v>
      </c>
      <c r="B21" s="5">
        <v>1818.5515362465105</v>
      </c>
    </row>
    <row r="22" spans="1:9" x14ac:dyDescent="0.25">
      <c r="A22">
        <v>1943</v>
      </c>
      <c r="B22" s="5">
        <v>1826.6076908310069</v>
      </c>
    </row>
    <row r="23" spans="1:9" x14ac:dyDescent="0.25">
      <c r="A23">
        <v>1944</v>
      </c>
      <c r="B23" s="5">
        <v>1834.6638454155034</v>
      </c>
    </row>
    <row r="24" spans="1:9" x14ac:dyDescent="0.25">
      <c r="A24">
        <v>1945</v>
      </c>
      <c r="B24" s="5">
        <v>1842.7199999999998</v>
      </c>
    </row>
    <row r="25" spans="1:9" x14ac:dyDescent="0.25">
      <c r="A25">
        <v>1946</v>
      </c>
      <c r="B25" s="5">
        <v>1868.9823225999999</v>
      </c>
    </row>
    <row r="26" spans="1:9" x14ac:dyDescent="0.25">
      <c r="A26">
        <v>1947</v>
      </c>
      <c r="B26" s="5">
        <v>1895.2446451999997</v>
      </c>
    </row>
    <row r="27" spans="1:9" x14ac:dyDescent="0.25">
      <c r="A27">
        <v>1948</v>
      </c>
      <c r="B27" s="5">
        <v>1921.5069677999998</v>
      </c>
    </row>
    <row r="28" spans="1:9" x14ac:dyDescent="0.25">
      <c r="A28">
        <v>1949</v>
      </c>
      <c r="B28" s="5">
        <v>1947.7692903999998</v>
      </c>
      <c r="G28" s="2"/>
      <c r="I28" s="2"/>
    </row>
    <row r="29" spans="1:9" x14ac:dyDescent="0.25">
      <c r="A29">
        <v>1950</v>
      </c>
      <c r="B29" s="5">
        <v>1974.0316129999999</v>
      </c>
    </row>
    <row r="30" spans="1:9" x14ac:dyDescent="0.25">
      <c r="A30">
        <v>1951</v>
      </c>
      <c r="B30" s="5">
        <v>2000.2939355999997</v>
      </c>
    </row>
    <row r="31" spans="1:9" x14ac:dyDescent="0.25">
      <c r="A31">
        <v>1952</v>
      </c>
      <c r="B31" s="5">
        <v>2026.5562581999998</v>
      </c>
    </row>
    <row r="32" spans="1:9" x14ac:dyDescent="0.25">
      <c r="A32">
        <v>1953</v>
      </c>
      <c r="B32" s="5">
        <v>2052.8185807999998</v>
      </c>
    </row>
    <row r="33" spans="1:6" x14ac:dyDescent="0.25">
      <c r="A33">
        <v>1954</v>
      </c>
      <c r="B33" s="5">
        <v>2079.0809033999999</v>
      </c>
    </row>
    <row r="34" spans="1:6" x14ac:dyDescent="0.25">
      <c r="A34">
        <v>1955</v>
      </c>
      <c r="B34" s="5">
        <v>2105.343226</v>
      </c>
    </row>
    <row r="35" spans="1:6" x14ac:dyDescent="0.25">
      <c r="A35">
        <v>1956</v>
      </c>
      <c r="B35" s="2">
        <v>2121.19785</v>
      </c>
    </row>
    <row r="36" spans="1:6" x14ac:dyDescent="0.25">
      <c r="A36">
        <v>1957</v>
      </c>
      <c r="B36" s="2">
        <v>2123.1133380000001</v>
      </c>
    </row>
    <row r="37" spans="1:6" x14ac:dyDescent="0.25">
      <c r="A37">
        <v>1958</v>
      </c>
      <c r="B37" s="2">
        <v>2138.1571859999999</v>
      </c>
    </row>
    <row r="38" spans="1:6" x14ac:dyDescent="0.25">
      <c r="A38">
        <v>1959</v>
      </c>
      <c r="B38" s="2">
        <v>2164.499636</v>
      </c>
    </row>
    <row r="39" spans="1:6" x14ac:dyDescent="0.25">
      <c r="A39">
        <v>1960</v>
      </c>
      <c r="B39" s="2">
        <v>2189.4244840000001</v>
      </c>
      <c r="F39" s="21" t="s">
        <v>474</v>
      </c>
    </row>
    <row r="40" spans="1:6" x14ac:dyDescent="0.25">
      <c r="A40">
        <v>1961</v>
      </c>
      <c r="B40" s="2">
        <v>2196.4649140000001</v>
      </c>
    </row>
    <row r="41" spans="1:6" x14ac:dyDescent="0.25">
      <c r="A41">
        <v>1962</v>
      </c>
      <c r="B41" s="2">
        <v>2227.5171700000001</v>
      </c>
    </row>
    <row r="42" spans="1:6" x14ac:dyDescent="0.25">
      <c r="A42">
        <v>1963</v>
      </c>
      <c r="B42" s="2">
        <v>2243.6670600000002</v>
      </c>
    </row>
    <row r="43" spans="1:6" x14ac:dyDescent="0.25">
      <c r="A43">
        <v>1964</v>
      </c>
      <c r="B43" s="2">
        <v>2249.9854999999998</v>
      </c>
    </row>
    <row r="44" spans="1:6" x14ac:dyDescent="0.25">
      <c r="A44">
        <v>1965</v>
      </c>
      <c r="B44" s="2">
        <v>2241.1929919999998</v>
      </c>
    </row>
    <row r="45" spans="1:6" x14ac:dyDescent="0.25">
      <c r="A45">
        <v>1966</v>
      </c>
      <c r="B45" s="2">
        <v>2239.9835079999998</v>
      </c>
    </row>
    <row r="46" spans="1:6" x14ac:dyDescent="0.25">
      <c r="A46">
        <v>1967</v>
      </c>
      <c r="B46" s="2">
        <v>2226.2943019999998</v>
      </c>
    </row>
    <row r="47" spans="1:6" x14ac:dyDescent="0.25">
      <c r="A47">
        <v>1968</v>
      </c>
      <c r="B47" s="2">
        <v>2215.5260920000001</v>
      </c>
    </row>
    <row r="48" spans="1:6" x14ac:dyDescent="0.25">
      <c r="A48">
        <v>1969</v>
      </c>
      <c r="B48" s="2">
        <v>2209.6574059999998</v>
      </c>
    </row>
    <row r="49" spans="1:2" x14ac:dyDescent="0.25">
      <c r="A49">
        <v>1970</v>
      </c>
      <c r="B49" s="2">
        <v>2203.7254539999999</v>
      </c>
    </row>
    <row r="50" spans="1:2" x14ac:dyDescent="0.25">
      <c r="A50">
        <v>1971</v>
      </c>
      <c r="B50" s="2">
        <v>2217.962917902134</v>
      </c>
    </row>
    <row r="51" spans="1:2" x14ac:dyDescent="0.25">
      <c r="A51">
        <v>1972</v>
      </c>
      <c r="B51" s="2">
        <v>2243.1974008195166</v>
      </c>
    </row>
    <row r="52" spans="1:2" x14ac:dyDescent="0.25">
      <c r="A52">
        <v>1973</v>
      </c>
      <c r="B52" s="2">
        <v>2252.7590314008053</v>
      </c>
    </row>
    <row r="53" spans="1:2" x14ac:dyDescent="0.25">
      <c r="A53">
        <v>1974</v>
      </c>
      <c r="B53" s="2">
        <v>2281.5289506230151</v>
      </c>
    </row>
    <row r="54" spans="1:2" x14ac:dyDescent="0.25">
      <c r="A54">
        <v>1975</v>
      </c>
      <c r="B54" s="2">
        <v>2309.0387482394422</v>
      </c>
    </row>
    <row r="55" spans="1:2" x14ac:dyDescent="0.25">
      <c r="A55">
        <v>1976</v>
      </c>
      <c r="B55" s="2">
        <v>2315.6349157888558</v>
      </c>
    </row>
    <row r="56" spans="1:2" x14ac:dyDescent="0.25">
      <c r="A56">
        <v>1977</v>
      </c>
      <c r="B56" s="2">
        <v>2324.0319126959816</v>
      </c>
    </row>
    <row r="57" spans="1:2" x14ac:dyDescent="0.25">
      <c r="A57">
        <v>1978</v>
      </c>
      <c r="B57" s="2">
        <v>2353.95738176021</v>
      </c>
    </row>
    <row r="58" spans="1:2" x14ac:dyDescent="0.25">
      <c r="A58">
        <v>1979</v>
      </c>
      <c r="B58" s="2">
        <v>2362.8461365278349</v>
      </c>
    </row>
    <row r="59" spans="1:2" x14ac:dyDescent="0.25">
      <c r="A59">
        <v>1980</v>
      </c>
      <c r="B59" s="2">
        <v>2403.6178343588463</v>
      </c>
    </row>
    <row r="60" spans="1:2" x14ac:dyDescent="0.25">
      <c r="A60">
        <v>1981</v>
      </c>
      <c r="B60" s="2">
        <v>2447.3997502977209</v>
      </c>
    </row>
    <row r="61" spans="1:2" x14ac:dyDescent="0.25">
      <c r="A61">
        <v>1982</v>
      </c>
      <c r="B61" s="2">
        <v>2480.1261572275985</v>
      </c>
    </row>
    <row r="62" spans="1:2" x14ac:dyDescent="0.25">
      <c r="A62">
        <v>1983</v>
      </c>
      <c r="B62" s="2">
        <v>2510.1045943940671</v>
      </c>
    </row>
    <row r="63" spans="1:2" x14ac:dyDescent="0.25">
      <c r="A63">
        <v>1984</v>
      </c>
      <c r="B63" s="2">
        <v>2541.4527394636775</v>
      </c>
    </row>
    <row r="64" spans="1:2" x14ac:dyDescent="0.25">
      <c r="A64">
        <v>1985</v>
      </c>
      <c r="B64" s="2">
        <v>2559.5796747790691</v>
      </c>
    </row>
    <row r="65" spans="1:2" x14ac:dyDescent="0.25">
      <c r="A65">
        <v>1986</v>
      </c>
      <c r="B65" s="2">
        <v>2553.3512550510854</v>
      </c>
    </row>
    <row r="66" spans="1:2" x14ac:dyDescent="0.25">
      <c r="A66">
        <v>1987</v>
      </c>
      <c r="B66" s="2">
        <v>2575.4767598420458</v>
      </c>
    </row>
    <row r="67" spans="1:2" x14ac:dyDescent="0.25">
      <c r="A67">
        <v>1988</v>
      </c>
      <c r="B67" s="2">
        <v>2590.6690432286823</v>
      </c>
    </row>
    <row r="68" spans="1:2" x14ac:dyDescent="0.25">
      <c r="A68">
        <v>1989</v>
      </c>
      <c r="B68" s="2">
        <v>2600.0339167218922</v>
      </c>
    </row>
    <row r="69" spans="1:2" x14ac:dyDescent="0.25">
      <c r="A69">
        <v>1990</v>
      </c>
      <c r="B69" s="2">
        <v>2621.7803763660986</v>
      </c>
    </row>
    <row r="70" spans="1:2" x14ac:dyDescent="0.25">
      <c r="A70">
        <v>1991</v>
      </c>
      <c r="B70" s="2">
        <v>2652.5273660009857</v>
      </c>
    </row>
    <row r="71" spans="1:2" x14ac:dyDescent="0.25">
      <c r="A71">
        <v>1992</v>
      </c>
      <c r="B71" s="2">
        <v>2665.2557281373875</v>
      </c>
    </row>
    <row r="72" spans="1:2" x14ac:dyDescent="0.25">
      <c r="A72">
        <v>1993</v>
      </c>
      <c r="B72" s="2">
        <v>2703.5652046862501</v>
      </c>
    </row>
    <row r="73" spans="1:2" x14ac:dyDescent="0.25">
      <c r="A73">
        <v>1994</v>
      </c>
      <c r="B73" s="2">
        <v>2727.242978052845</v>
      </c>
    </row>
    <row r="74" spans="1:2" x14ac:dyDescent="0.25">
      <c r="A74">
        <v>1995</v>
      </c>
      <c r="B74" s="2">
        <v>2752.1069733678014</v>
      </c>
    </row>
    <row r="75" spans="1:2" x14ac:dyDescent="0.25">
      <c r="A75">
        <v>1996</v>
      </c>
      <c r="B75" s="2">
        <v>2772.9078724376031</v>
      </c>
    </row>
    <row r="76" spans="1:2" x14ac:dyDescent="0.25">
      <c r="A76">
        <v>1997</v>
      </c>
      <c r="B76" s="2">
        <v>2794.5711173360378</v>
      </c>
    </row>
    <row r="77" spans="1:2" x14ac:dyDescent="0.25">
      <c r="A77">
        <v>1998</v>
      </c>
      <c r="B77" s="2">
        <v>2797.590944805781</v>
      </c>
    </row>
    <row r="78" spans="1:2" x14ac:dyDescent="0.25">
      <c r="A78">
        <v>1999</v>
      </c>
      <c r="B78" s="2">
        <v>2812.8844765240433</v>
      </c>
    </row>
    <row r="79" spans="1:2" x14ac:dyDescent="0.25">
      <c r="A79">
        <v>2000</v>
      </c>
      <c r="B79" s="2">
        <v>2837.7693428625439</v>
      </c>
    </row>
    <row r="80" spans="1:2" x14ac:dyDescent="0.25">
      <c r="A80">
        <v>2001</v>
      </c>
      <c r="B80" s="2">
        <v>2884.8758654876988</v>
      </c>
    </row>
    <row r="81" spans="1:2" x14ac:dyDescent="0.25">
      <c r="A81">
        <v>2002</v>
      </c>
      <c r="B81" s="2">
        <v>2941.22969801831</v>
      </c>
    </row>
    <row r="82" spans="1:2" x14ac:dyDescent="0.25">
      <c r="A82">
        <v>2003</v>
      </c>
      <c r="B82" s="2">
        <v>2970.3420966989643</v>
      </c>
    </row>
    <row r="83" spans="1:2" x14ac:dyDescent="0.25">
      <c r="A83">
        <v>2004</v>
      </c>
      <c r="B83" s="2">
        <v>3006.747643547109</v>
      </c>
    </row>
    <row r="84" spans="1:2" x14ac:dyDescent="0.25">
      <c r="A84">
        <v>2005</v>
      </c>
      <c r="B84" s="2">
        <v>3012.8260149657463</v>
      </c>
    </row>
    <row r="85" spans="1:2" x14ac:dyDescent="0.25">
      <c r="A85">
        <v>2006</v>
      </c>
      <c r="B85" s="2">
        <v>3018.1494711638343</v>
      </c>
    </row>
    <row r="86" spans="1:2" x14ac:dyDescent="0.25">
      <c r="A86">
        <v>2007</v>
      </c>
      <c r="B86" s="2">
        <v>3023.0163804309132</v>
      </c>
    </row>
    <row r="87" spans="1:2" x14ac:dyDescent="0.25">
      <c r="A87">
        <v>2008</v>
      </c>
      <c r="B87" s="2">
        <v>3047.9737610406019</v>
      </c>
    </row>
    <row r="88" spans="1:2" x14ac:dyDescent="0.25">
      <c r="A88">
        <v>2009</v>
      </c>
      <c r="B88" s="2">
        <v>3073.1564809966367</v>
      </c>
    </row>
    <row r="89" spans="1:2" x14ac:dyDescent="0.25">
      <c r="A89">
        <v>2010</v>
      </c>
      <c r="B89" s="2">
        <v>3105.1692967194044</v>
      </c>
    </row>
    <row r="90" spans="1:2" x14ac:dyDescent="0.25">
      <c r="A90">
        <v>2011</v>
      </c>
      <c r="B90" s="2">
        <v>3132.693968943619</v>
      </c>
    </row>
    <row r="91" spans="1:2" x14ac:dyDescent="0.25">
      <c r="A91">
        <v>2012</v>
      </c>
      <c r="B91" s="2">
        <v>3182.663077531663</v>
      </c>
    </row>
    <row r="92" spans="1:2" x14ac:dyDescent="0.25">
      <c r="A92">
        <v>2013</v>
      </c>
      <c r="B92" s="2">
        <v>3246.1087824699471</v>
      </c>
    </row>
    <row r="93" spans="1:2" x14ac:dyDescent="0.25">
      <c r="A93">
        <v>2014</v>
      </c>
      <c r="B93" s="2">
        <v>3272.5604721040545</v>
      </c>
    </row>
    <row r="94" spans="1:2" x14ac:dyDescent="0.25">
      <c r="A94">
        <v>2015</v>
      </c>
      <c r="B94" s="2">
        <v>3285.9937364021976</v>
      </c>
    </row>
    <row r="95" spans="1:2" x14ac:dyDescent="0.25">
      <c r="A95">
        <v>2016</v>
      </c>
      <c r="B95" s="2">
        <v>3314.4439209369789</v>
      </c>
    </row>
    <row r="96" spans="1:2" x14ac:dyDescent="0.25">
      <c r="A96">
        <v>2017</v>
      </c>
      <c r="B96" s="2">
        <v>3328.9786107832015</v>
      </c>
    </row>
    <row r="97" spans="1:2" x14ac:dyDescent="0.25">
      <c r="A97">
        <v>2018</v>
      </c>
      <c r="B97" s="2">
        <v>3331.0940643698682</v>
      </c>
    </row>
    <row r="98" spans="1:2" x14ac:dyDescent="0.25">
      <c r="A98">
        <v>2019</v>
      </c>
      <c r="B98" s="2">
        <v>3334.4729863321609</v>
      </c>
    </row>
    <row r="99" spans="1:2" x14ac:dyDescent="0.25">
      <c r="A99">
        <v>2020</v>
      </c>
      <c r="B99" s="2">
        <v>3348.2277217452288</v>
      </c>
    </row>
    <row r="100" spans="1:2" x14ac:dyDescent="0.25">
      <c r="A100">
        <v>2021</v>
      </c>
      <c r="B100" s="2">
        <v>3346.694824153773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35"/>
  <sheetViews>
    <sheetView topLeftCell="A91" workbookViewId="0">
      <selection activeCell="F131" sqref="F131"/>
    </sheetView>
  </sheetViews>
  <sheetFormatPr defaultRowHeight="15" x14ac:dyDescent="0.25"/>
  <cols>
    <col min="1" max="1" width="22" bestFit="1" customWidth="1"/>
  </cols>
  <sheetData>
    <row r="2" spans="1:4" x14ac:dyDescent="0.25">
      <c r="A2" t="s">
        <v>31</v>
      </c>
    </row>
    <row r="3" spans="1:4" x14ac:dyDescent="0.25">
      <c r="A3" t="s">
        <v>480</v>
      </c>
    </row>
    <row r="4" spans="1:4" x14ac:dyDescent="0.25">
      <c r="B4" t="s">
        <v>199</v>
      </c>
      <c r="C4" t="s">
        <v>202</v>
      </c>
      <c r="D4" t="s">
        <v>35</v>
      </c>
    </row>
    <row r="5" spans="1:4" x14ac:dyDescent="0.25">
      <c r="A5" t="s">
        <v>205</v>
      </c>
      <c r="B5" s="5">
        <v>211.33837660011045</v>
      </c>
      <c r="C5" s="5">
        <v>270.29641424546827</v>
      </c>
      <c r="D5" s="5">
        <v>481.63479084557878</v>
      </c>
    </row>
    <row r="6" spans="1:4" x14ac:dyDescent="0.25">
      <c r="A6" t="s">
        <v>246</v>
      </c>
      <c r="B6" s="5">
        <v>214.4839882544938</v>
      </c>
      <c r="C6" s="5">
        <v>276.23248245640815</v>
      </c>
      <c r="D6" s="5">
        <v>490.71647071090189</v>
      </c>
    </row>
    <row r="7" spans="1:4" x14ac:dyDescent="0.25">
      <c r="A7" t="s">
        <v>247</v>
      </c>
      <c r="B7" s="5">
        <v>216.57342070946828</v>
      </c>
      <c r="C7" s="5">
        <v>284.26967760929693</v>
      </c>
      <c r="D7" s="5">
        <v>500.84309831876516</v>
      </c>
    </row>
    <row r="8" spans="1:4" x14ac:dyDescent="0.25">
      <c r="A8" t="s">
        <v>248</v>
      </c>
      <c r="B8" s="5">
        <v>218.50834963432831</v>
      </c>
      <c r="C8" s="5">
        <v>288.37844786583264</v>
      </c>
      <c r="D8" s="5">
        <v>506.88679750016098</v>
      </c>
    </row>
    <row r="9" spans="1:4" x14ac:dyDescent="0.25">
      <c r="A9" t="s">
        <v>249</v>
      </c>
      <c r="B9" s="5">
        <v>217.34768885143788</v>
      </c>
      <c r="C9" s="5">
        <v>291.14334439907753</v>
      </c>
      <c r="D9" s="5">
        <v>508.49103325051544</v>
      </c>
    </row>
    <row r="10" spans="1:4" x14ac:dyDescent="0.25">
      <c r="A10" t="s">
        <v>250</v>
      </c>
      <c r="B10" s="5">
        <v>217.95918707781945</v>
      </c>
      <c r="C10" s="5">
        <v>294.95206426976023</v>
      </c>
      <c r="D10" s="5">
        <v>512.91125134757965</v>
      </c>
    </row>
    <row r="11" spans="1:4" x14ac:dyDescent="0.25">
      <c r="A11" t="s">
        <v>251</v>
      </c>
      <c r="B11" s="5">
        <v>225.20989227188454</v>
      </c>
      <c r="C11" s="5">
        <v>289.95305129086819</v>
      </c>
      <c r="D11" s="5">
        <v>515.16294356275273</v>
      </c>
    </row>
    <row r="12" spans="1:4" x14ac:dyDescent="0.25">
      <c r="A12" t="s">
        <v>252</v>
      </c>
      <c r="B12" s="5">
        <v>229.72028040107901</v>
      </c>
      <c r="C12" s="5">
        <v>283.71606144306696</v>
      </c>
      <c r="D12" s="5">
        <v>513.436341844146</v>
      </c>
    </row>
    <row r="13" spans="1:4" x14ac:dyDescent="0.25">
      <c r="A13" t="s">
        <v>253</v>
      </c>
      <c r="B13" s="5">
        <v>237.01801286852447</v>
      </c>
      <c r="C13" s="5">
        <v>286.17656372650214</v>
      </c>
      <c r="D13" s="5">
        <v>523.19457659502666</v>
      </c>
    </row>
    <row r="14" spans="1:4" x14ac:dyDescent="0.25">
      <c r="A14" t="s">
        <v>254</v>
      </c>
      <c r="B14" s="5">
        <v>241.94799717051839</v>
      </c>
      <c r="C14" s="5">
        <v>285.5258159447198</v>
      </c>
      <c r="D14" s="5">
        <v>527.47381311523816</v>
      </c>
    </row>
    <row r="15" spans="1:4" x14ac:dyDescent="0.25">
      <c r="A15" t="s">
        <v>255</v>
      </c>
      <c r="B15" s="5">
        <v>241.14329452414646</v>
      </c>
      <c r="C15" s="5">
        <v>289.33712064238205</v>
      </c>
      <c r="D15" s="5">
        <v>530.48041516652836</v>
      </c>
    </row>
    <row r="16" spans="1:4" x14ac:dyDescent="0.25">
      <c r="A16" t="s">
        <v>256</v>
      </c>
      <c r="B16" s="5">
        <v>243.37572643750744</v>
      </c>
      <c r="C16" s="5">
        <v>298.2988015673269</v>
      </c>
      <c r="D16" s="5">
        <v>541.67452800483431</v>
      </c>
    </row>
    <row r="17" spans="1:4" x14ac:dyDescent="0.25">
      <c r="A17" t="s">
        <v>257</v>
      </c>
      <c r="B17" s="5">
        <v>241.14937921074278</v>
      </c>
      <c r="C17" s="5">
        <v>295.7989504366721</v>
      </c>
      <c r="D17" s="5">
        <v>536.94832964741488</v>
      </c>
    </row>
    <row r="18" spans="1:4" x14ac:dyDescent="0.25">
      <c r="A18" t="s">
        <v>258</v>
      </c>
      <c r="B18" s="5">
        <v>239.347578965525</v>
      </c>
      <c r="C18" s="5">
        <v>299.0984345968298</v>
      </c>
      <c r="D18" s="5">
        <v>538.44601356235478</v>
      </c>
    </row>
    <row r="19" spans="1:4" x14ac:dyDescent="0.25">
      <c r="A19" t="s">
        <v>259</v>
      </c>
      <c r="B19" s="5">
        <v>236.69994859523709</v>
      </c>
      <c r="C19" s="5">
        <v>303.98737625332268</v>
      </c>
      <c r="D19" s="5">
        <v>540.68732484855957</v>
      </c>
    </row>
    <row r="20" spans="1:4" x14ac:dyDescent="0.25">
      <c r="A20" t="s">
        <v>260</v>
      </c>
      <c r="B20" s="5">
        <v>246.14863786655712</v>
      </c>
      <c r="C20" s="5">
        <v>305.91012581541059</v>
      </c>
      <c r="D20" s="5">
        <v>552.05876368196789</v>
      </c>
    </row>
    <row r="21" spans="1:4" x14ac:dyDescent="0.25">
      <c r="A21" t="s">
        <v>261</v>
      </c>
      <c r="B21" s="5">
        <v>244.57618073899144</v>
      </c>
      <c r="C21" s="5">
        <v>306.59246276393452</v>
      </c>
      <c r="D21" s="5">
        <v>551.1686435029261</v>
      </c>
    </row>
    <row r="22" spans="1:4" x14ac:dyDescent="0.25">
      <c r="A22" t="s">
        <v>262</v>
      </c>
      <c r="B22" s="5">
        <v>252.46587537494796</v>
      </c>
      <c r="C22" s="5">
        <v>305.44203836422076</v>
      </c>
      <c r="D22" s="5">
        <v>557.90791373916875</v>
      </c>
    </row>
    <row r="23" spans="1:4" x14ac:dyDescent="0.25">
      <c r="A23" t="s">
        <v>263</v>
      </c>
      <c r="B23" s="5">
        <v>261.00787367553369</v>
      </c>
      <c r="C23" s="5">
        <v>313.91382901881099</v>
      </c>
      <c r="D23" s="5">
        <v>574.92170269434462</v>
      </c>
    </row>
    <row r="24" spans="1:4" x14ac:dyDescent="0.25">
      <c r="A24" t="s">
        <v>264</v>
      </c>
      <c r="B24" s="5">
        <v>273.50927626659757</v>
      </c>
      <c r="C24" s="5">
        <v>319.03248266798153</v>
      </c>
      <c r="D24" s="5">
        <v>592.54175893457898</v>
      </c>
    </row>
    <row r="25" spans="1:4" x14ac:dyDescent="0.25">
      <c r="A25" t="s">
        <v>265</v>
      </c>
      <c r="B25" s="5">
        <v>272.82318825089408</v>
      </c>
      <c r="C25" s="5">
        <v>331.02817136355605</v>
      </c>
      <c r="D25" s="5">
        <v>603.85135961445008</v>
      </c>
    </row>
    <row r="26" spans="1:4" x14ac:dyDescent="0.25">
      <c r="A26" t="s">
        <v>266</v>
      </c>
      <c r="B26" s="5">
        <v>280.07254827671414</v>
      </c>
      <c r="C26" s="5">
        <v>342.12543998557891</v>
      </c>
      <c r="D26" s="5">
        <v>622.19798826229305</v>
      </c>
    </row>
    <row r="27" spans="1:4" x14ac:dyDescent="0.25">
      <c r="A27" t="s">
        <v>267</v>
      </c>
      <c r="B27" s="5">
        <v>281.57875729977309</v>
      </c>
      <c r="C27" s="5">
        <v>351.44006715625494</v>
      </c>
      <c r="D27" s="5">
        <v>633.01882445602814</v>
      </c>
    </row>
    <row r="28" spans="1:4" x14ac:dyDescent="0.25">
      <c r="A28" t="s">
        <v>268</v>
      </c>
      <c r="B28" s="5">
        <v>285.44508737386968</v>
      </c>
      <c r="C28" s="5">
        <v>355.16708224562677</v>
      </c>
      <c r="D28" s="5">
        <v>640.6121696194964</v>
      </c>
    </row>
    <row r="29" spans="1:4" x14ac:dyDescent="0.25">
      <c r="A29" t="s">
        <v>269</v>
      </c>
      <c r="B29" s="5">
        <v>283.50393419411915</v>
      </c>
      <c r="C29" s="5">
        <v>357.73455208073688</v>
      </c>
      <c r="D29" s="5">
        <v>641.23848627485609</v>
      </c>
    </row>
    <row r="30" spans="1:4" x14ac:dyDescent="0.25">
      <c r="A30" t="s">
        <v>270</v>
      </c>
      <c r="B30" s="5">
        <v>293.63485901494062</v>
      </c>
      <c r="C30" s="5">
        <v>351.97055289309407</v>
      </c>
      <c r="D30" s="5">
        <v>645.60541190803474</v>
      </c>
    </row>
    <row r="31" spans="1:4" x14ac:dyDescent="0.25">
      <c r="A31" t="s">
        <v>271</v>
      </c>
      <c r="B31" s="5">
        <v>297.64127628139323</v>
      </c>
      <c r="C31" s="5">
        <v>346.78214464332876</v>
      </c>
      <c r="D31" s="5">
        <v>644.42342092472211</v>
      </c>
    </row>
    <row r="32" spans="1:4" x14ac:dyDescent="0.25">
      <c r="A32" t="s">
        <v>272</v>
      </c>
      <c r="B32" s="5">
        <v>306.34164124728716</v>
      </c>
      <c r="C32" s="5">
        <v>351.69574125261681</v>
      </c>
      <c r="D32" s="5">
        <v>658.03738249990397</v>
      </c>
    </row>
    <row r="33" spans="1:4" x14ac:dyDescent="0.25">
      <c r="A33" t="s">
        <v>206</v>
      </c>
      <c r="B33" s="5">
        <v>300.79658808527341</v>
      </c>
      <c r="C33" s="5">
        <v>355.48515082846586</v>
      </c>
      <c r="D33" s="5">
        <v>656.28173891373933</v>
      </c>
    </row>
    <row r="36" spans="1:4" x14ac:dyDescent="0.25">
      <c r="A36" t="s">
        <v>32</v>
      </c>
    </row>
    <row r="37" spans="1:4" x14ac:dyDescent="0.25">
      <c r="A37" t="s">
        <v>480</v>
      </c>
    </row>
    <row r="38" spans="1:4" x14ac:dyDescent="0.25">
      <c r="B38" t="s">
        <v>199</v>
      </c>
      <c r="C38" t="s">
        <v>202</v>
      </c>
      <c r="D38" t="s">
        <v>35</v>
      </c>
    </row>
    <row r="39" spans="1:4" x14ac:dyDescent="0.25">
      <c r="A39" t="s">
        <v>205</v>
      </c>
      <c r="B39" s="5">
        <v>309.7652919596797</v>
      </c>
      <c r="C39" s="5">
        <v>359.74524596604488</v>
      </c>
      <c r="D39" s="5">
        <v>669.51053792572463</v>
      </c>
    </row>
    <row r="40" spans="1:4" x14ac:dyDescent="0.25">
      <c r="A40" t="s">
        <v>246</v>
      </c>
      <c r="B40" s="5">
        <v>316.16137514661881</v>
      </c>
      <c r="C40" s="5">
        <v>352.70604306432853</v>
      </c>
      <c r="D40" s="5">
        <v>668.86741821094745</v>
      </c>
    </row>
    <row r="41" spans="1:4" x14ac:dyDescent="0.25">
      <c r="A41" t="s">
        <v>247</v>
      </c>
      <c r="B41" s="5">
        <v>319.60334048179226</v>
      </c>
      <c r="C41" s="5">
        <v>350.97288195664822</v>
      </c>
      <c r="D41" s="5">
        <v>670.5762224384406</v>
      </c>
    </row>
    <row r="42" spans="1:4" x14ac:dyDescent="0.25">
      <c r="A42" t="s">
        <v>248</v>
      </c>
      <c r="B42" s="5">
        <v>329.54431513534752</v>
      </c>
      <c r="C42" s="5">
        <v>340.1941428838706</v>
      </c>
      <c r="D42" s="5">
        <v>669.73845801921823</v>
      </c>
    </row>
    <row r="43" spans="1:4" x14ac:dyDescent="0.25">
      <c r="A43" t="s">
        <v>249</v>
      </c>
      <c r="B43" s="5">
        <v>324.02791973434626</v>
      </c>
      <c r="C43" s="5">
        <v>347.7746980970914</v>
      </c>
      <c r="D43" s="5">
        <v>671.8026178314376</v>
      </c>
    </row>
    <row r="44" spans="1:4" x14ac:dyDescent="0.25">
      <c r="A44" t="s">
        <v>250</v>
      </c>
      <c r="B44" s="5">
        <v>315.51291058561935</v>
      </c>
      <c r="C44" s="5">
        <v>351.08154713958533</v>
      </c>
      <c r="D44" s="5">
        <v>666.59445772520473</v>
      </c>
    </row>
    <row r="45" spans="1:4" x14ac:dyDescent="0.25">
      <c r="A45" t="s">
        <v>251</v>
      </c>
      <c r="B45" s="5">
        <v>312.50597850331224</v>
      </c>
      <c r="C45" s="5">
        <v>359.63275685514168</v>
      </c>
      <c r="D45" s="5">
        <v>672.13873535845403</v>
      </c>
    </row>
    <row r="46" spans="1:4" x14ac:dyDescent="0.25">
      <c r="A46" t="s">
        <v>252</v>
      </c>
      <c r="B46" s="5">
        <v>316.12174823938869</v>
      </c>
      <c r="C46" s="5">
        <v>366.11974145288201</v>
      </c>
      <c r="D46" s="5">
        <v>682.24148969227076</v>
      </c>
    </row>
    <row r="47" spans="1:4" x14ac:dyDescent="0.25">
      <c r="A47" t="s">
        <v>253</v>
      </c>
      <c r="B47" s="5">
        <v>328.31308093638978</v>
      </c>
      <c r="C47" s="5">
        <v>371.93075662941658</v>
      </c>
      <c r="D47" s="5">
        <v>700.24383756580653</v>
      </c>
    </row>
    <row r="48" spans="1:4" x14ac:dyDescent="0.25">
      <c r="A48" t="s">
        <v>254</v>
      </c>
      <c r="B48" s="5">
        <v>327.12302996553979</v>
      </c>
      <c r="C48" s="5">
        <v>384.01359225990018</v>
      </c>
      <c r="D48" s="5">
        <v>711.13662222543985</v>
      </c>
    </row>
    <row r="49" spans="1:4" x14ac:dyDescent="0.25">
      <c r="A49" t="s">
        <v>255</v>
      </c>
      <c r="B49" s="5">
        <v>345.04859530765606</v>
      </c>
      <c r="C49" s="5">
        <v>369.75422622707242</v>
      </c>
      <c r="D49" s="5">
        <v>714.80282153472854</v>
      </c>
    </row>
    <row r="50" spans="1:4" x14ac:dyDescent="0.25">
      <c r="A50" t="s">
        <v>256</v>
      </c>
      <c r="B50" s="5">
        <v>344.52744245352159</v>
      </c>
      <c r="C50" s="5">
        <v>375.69860009934064</v>
      </c>
      <c r="D50" s="5">
        <v>720.22604255286217</v>
      </c>
    </row>
    <row r="51" spans="1:4" x14ac:dyDescent="0.25">
      <c r="A51" t="s">
        <v>257</v>
      </c>
      <c r="B51" s="5">
        <v>339.91905441121349</v>
      </c>
      <c r="C51" s="5">
        <v>382.2152321336053</v>
      </c>
      <c r="D51" s="5">
        <v>722.13428654481891</v>
      </c>
    </row>
    <row r="52" spans="1:4" x14ac:dyDescent="0.25">
      <c r="A52" t="s">
        <v>258</v>
      </c>
      <c r="B52" s="5">
        <v>333.59940599191748</v>
      </c>
      <c r="C52" s="5">
        <v>387.12234652931124</v>
      </c>
      <c r="D52" s="5">
        <v>720.72175252122884</v>
      </c>
    </row>
    <row r="53" spans="1:4" x14ac:dyDescent="0.25">
      <c r="A53" t="s">
        <v>259</v>
      </c>
      <c r="B53" s="5">
        <v>337.82159235621333</v>
      </c>
      <c r="C53" s="5">
        <v>383.44576480562228</v>
      </c>
      <c r="D53" s="5">
        <v>721.26735716183566</v>
      </c>
    </row>
    <row r="54" spans="1:4" x14ac:dyDescent="0.25">
      <c r="A54" t="s">
        <v>260</v>
      </c>
      <c r="B54" s="5">
        <v>326.0480801758651</v>
      </c>
      <c r="C54" s="5">
        <v>383.80129018084858</v>
      </c>
      <c r="D54" s="5">
        <v>709.84937035671362</v>
      </c>
    </row>
    <row r="55" spans="1:4" x14ac:dyDescent="0.25">
      <c r="A55" t="s">
        <v>261</v>
      </c>
      <c r="B55" s="5">
        <v>327.82840814758799</v>
      </c>
      <c r="C55" s="5">
        <v>397.49594044133772</v>
      </c>
      <c r="D55" s="5">
        <v>725.32434858892555</v>
      </c>
    </row>
    <row r="56" spans="1:4" x14ac:dyDescent="0.25">
      <c r="A56" t="s">
        <v>262</v>
      </c>
      <c r="B56" s="5">
        <v>336.83513085009798</v>
      </c>
      <c r="C56" s="5">
        <v>395.54917256772961</v>
      </c>
      <c r="D56" s="5">
        <v>732.3843034178276</v>
      </c>
    </row>
    <row r="57" spans="1:4" x14ac:dyDescent="0.25">
      <c r="A57" t="s">
        <v>263</v>
      </c>
      <c r="B57" s="5">
        <v>344.52458863629448</v>
      </c>
      <c r="C57" s="5">
        <v>395.68776848855134</v>
      </c>
      <c r="D57" s="5">
        <v>740.21235712484577</v>
      </c>
    </row>
    <row r="58" spans="1:4" x14ac:dyDescent="0.25">
      <c r="A58" t="s">
        <v>264</v>
      </c>
      <c r="B58" s="5">
        <v>351.83819981126368</v>
      </c>
      <c r="C58" s="5">
        <v>401.47638873229204</v>
      </c>
      <c r="D58" s="5">
        <v>753.31458854355583</v>
      </c>
    </row>
    <row r="59" spans="1:4" x14ac:dyDescent="0.25">
      <c r="A59" t="s">
        <v>265</v>
      </c>
      <c r="B59" s="5">
        <v>363.72337193182182</v>
      </c>
      <c r="C59" s="5">
        <v>412.70682878501498</v>
      </c>
      <c r="D59" s="5">
        <v>776.43020071683691</v>
      </c>
    </row>
    <row r="60" spans="1:4" x14ac:dyDescent="0.25">
      <c r="A60" t="s">
        <v>266</v>
      </c>
      <c r="B60" s="5">
        <v>370.19967426380884</v>
      </c>
      <c r="C60" s="5">
        <v>398.89169887036314</v>
      </c>
      <c r="D60" s="5">
        <v>769.09137313417182</v>
      </c>
    </row>
    <row r="61" spans="1:4" x14ac:dyDescent="0.25">
      <c r="A61" t="s">
        <v>267</v>
      </c>
      <c r="B61" s="5">
        <v>366.01173814242929</v>
      </c>
      <c r="C61" s="5">
        <v>395.06246278297721</v>
      </c>
      <c r="D61" s="5">
        <v>761.07420092540644</v>
      </c>
    </row>
    <row r="62" spans="1:4" x14ac:dyDescent="0.25">
      <c r="A62" t="s">
        <v>268</v>
      </c>
      <c r="B62" s="5">
        <v>363.4839862453569</v>
      </c>
      <c r="C62" s="5">
        <v>396.31552588595895</v>
      </c>
      <c r="D62" s="5">
        <v>759.79951213131596</v>
      </c>
    </row>
    <row r="63" spans="1:4" x14ac:dyDescent="0.25">
      <c r="A63" t="s">
        <v>269</v>
      </c>
      <c r="B63" s="5">
        <v>364.60575401678165</v>
      </c>
      <c r="C63" s="5">
        <v>404.25269941447579</v>
      </c>
      <c r="D63" s="5">
        <v>768.85845343125743</v>
      </c>
    </row>
    <row r="64" spans="1:4" x14ac:dyDescent="0.25">
      <c r="A64" t="s">
        <v>270</v>
      </c>
      <c r="B64" s="5">
        <v>362.55023647056981</v>
      </c>
      <c r="C64" s="5">
        <v>409.78865799229482</v>
      </c>
      <c r="D64" s="5">
        <v>772.33889446286457</v>
      </c>
    </row>
    <row r="65" spans="1:4" x14ac:dyDescent="0.25">
      <c r="A65" t="s">
        <v>271</v>
      </c>
      <c r="B65" s="5">
        <v>366.11743982670055</v>
      </c>
      <c r="C65" s="5">
        <v>416.27177020631598</v>
      </c>
      <c r="D65" s="5">
        <v>782.38921003301641</v>
      </c>
    </row>
    <row r="66" spans="1:4" x14ac:dyDescent="0.25">
      <c r="A66" t="s">
        <v>272</v>
      </c>
      <c r="B66" s="5">
        <v>353.85606836140619</v>
      </c>
      <c r="C66" s="5">
        <v>425.97896948519241</v>
      </c>
      <c r="D66" s="5">
        <v>779.83503784659865</v>
      </c>
    </row>
    <row r="67" spans="1:4" x14ac:dyDescent="0.25">
      <c r="A67" t="s">
        <v>206</v>
      </c>
      <c r="B67" s="5">
        <v>351.33959135978182</v>
      </c>
      <c r="C67" s="5">
        <v>429.58508387371671</v>
      </c>
      <c r="D67" s="5">
        <v>780.92467523349853</v>
      </c>
    </row>
    <row r="70" spans="1:4" x14ac:dyDescent="0.25">
      <c r="A70" t="s">
        <v>12</v>
      </c>
    </row>
    <row r="71" spans="1:4" x14ac:dyDescent="0.25">
      <c r="A71" t="s">
        <v>480</v>
      </c>
    </row>
    <row r="72" spans="1:4" x14ac:dyDescent="0.25">
      <c r="B72" t="s">
        <v>199</v>
      </c>
      <c r="C72" t="s">
        <v>202</v>
      </c>
      <c r="D72" t="s">
        <v>35</v>
      </c>
    </row>
    <row r="73" spans="1:4" x14ac:dyDescent="0.25">
      <c r="A73" t="s">
        <v>205</v>
      </c>
      <c r="B73" s="5">
        <v>337.7239300290305</v>
      </c>
      <c r="C73" s="5">
        <v>300.02403975563135</v>
      </c>
      <c r="D73" s="5">
        <v>637.74796978466202</v>
      </c>
    </row>
    <row r="74" spans="1:4" x14ac:dyDescent="0.25">
      <c r="A74" t="s">
        <v>246</v>
      </c>
      <c r="B74" s="5">
        <v>336.30281184176647</v>
      </c>
      <c r="C74" s="5">
        <v>299.29222193900648</v>
      </c>
      <c r="D74" s="5">
        <v>635.59503378077295</v>
      </c>
    </row>
    <row r="75" spans="1:4" x14ac:dyDescent="0.25">
      <c r="A75" t="s">
        <v>247</v>
      </c>
      <c r="B75" s="5">
        <v>344.95772010898384</v>
      </c>
      <c r="C75" s="5">
        <v>306.85101327417101</v>
      </c>
      <c r="D75" s="5">
        <v>651.80873338315462</v>
      </c>
    </row>
    <row r="76" spans="1:4" x14ac:dyDescent="0.25">
      <c r="A76" t="s">
        <v>248</v>
      </c>
      <c r="B76" s="5">
        <v>361.85984939906274</v>
      </c>
      <c r="C76" s="5">
        <v>297.30476443918371</v>
      </c>
      <c r="D76" s="5">
        <v>659.16461383824651</v>
      </c>
    </row>
    <row r="77" spans="1:4" x14ac:dyDescent="0.25">
      <c r="A77" t="s">
        <v>249</v>
      </c>
      <c r="B77" s="5">
        <v>381.03063070210044</v>
      </c>
      <c r="C77" s="5">
        <v>300.15776465548106</v>
      </c>
      <c r="D77" s="5">
        <v>681.1883953575815</v>
      </c>
    </row>
    <row r="78" spans="1:4" x14ac:dyDescent="0.25">
      <c r="A78" t="s">
        <v>250</v>
      </c>
      <c r="B78" s="5">
        <v>386.81516674283887</v>
      </c>
      <c r="C78" s="5">
        <v>297.66976922720897</v>
      </c>
      <c r="D78" s="5">
        <v>684.48493597004779</v>
      </c>
    </row>
    <row r="79" spans="1:4" x14ac:dyDescent="0.25">
      <c r="A79" t="s">
        <v>251</v>
      </c>
      <c r="B79" s="5">
        <v>392.4716427446682</v>
      </c>
      <c r="C79" s="5">
        <v>302.87374146881558</v>
      </c>
      <c r="D79" s="5">
        <v>695.34538421348384</v>
      </c>
    </row>
    <row r="80" spans="1:4" x14ac:dyDescent="0.25">
      <c r="A80" t="s">
        <v>252</v>
      </c>
      <c r="B80" s="5">
        <v>390.15331353016859</v>
      </c>
      <c r="C80" s="5">
        <v>304.459748864056</v>
      </c>
      <c r="D80" s="5">
        <v>694.6130623942247</v>
      </c>
    </row>
    <row r="81" spans="1:4" x14ac:dyDescent="0.25">
      <c r="A81" t="s">
        <v>253</v>
      </c>
      <c r="B81" s="5">
        <v>377.38100093805531</v>
      </c>
      <c r="C81" s="5">
        <v>311.01446834619725</v>
      </c>
      <c r="D81" s="5">
        <v>688.3954692842525</v>
      </c>
    </row>
    <row r="82" spans="1:4" x14ac:dyDescent="0.25">
      <c r="A82" t="s">
        <v>254</v>
      </c>
      <c r="B82" s="5">
        <v>389.51476372453669</v>
      </c>
      <c r="C82" s="5">
        <v>316.85627720750824</v>
      </c>
      <c r="D82" s="5">
        <v>706.37104093204493</v>
      </c>
    </row>
    <row r="83" spans="1:4" x14ac:dyDescent="0.25">
      <c r="A83" t="s">
        <v>255</v>
      </c>
      <c r="B83" s="5">
        <v>382.76137641071006</v>
      </c>
      <c r="C83" s="5">
        <v>323.19483319533981</v>
      </c>
      <c r="D83" s="5">
        <v>705.95620960604992</v>
      </c>
    </row>
    <row r="84" spans="1:4" x14ac:dyDescent="0.25">
      <c r="A84" t="s">
        <v>256</v>
      </c>
      <c r="B84" s="5">
        <v>386.47961722331439</v>
      </c>
      <c r="C84" s="5">
        <v>322.47356649987262</v>
      </c>
      <c r="D84" s="5">
        <v>708.95318372318707</v>
      </c>
    </row>
    <row r="85" spans="1:4" x14ac:dyDescent="0.25">
      <c r="A85" t="s">
        <v>257</v>
      </c>
      <c r="B85" s="5">
        <v>401.37584946053965</v>
      </c>
      <c r="C85" s="5">
        <v>314.34709991724776</v>
      </c>
      <c r="D85" s="5">
        <v>715.72294937778736</v>
      </c>
    </row>
    <row r="86" spans="1:4" x14ac:dyDescent="0.25">
      <c r="A86" t="s">
        <v>258</v>
      </c>
      <c r="B86" s="5">
        <v>409.8862859365845</v>
      </c>
      <c r="C86" s="5">
        <v>317.09872605525254</v>
      </c>
      <c r="D86" s="5">
        <v>726.98501199183693</v>
      </c>
    </row>
    <row r="87" spans="1:4" x14ac:dyDescent="0.25">
      <c r="A87" t="s">
        <v>259</v>
      </c>
      <c r="B87" s="5">
        <v>407.85036985853992</v>
      </c>
      <c r="C87" s="5">
        <v>329.36946852198474</v>
      </c>
      <c r="D87" s="5">
        <v>737.21983838052461</v>
      </c>
    </row>
    <row r="88" spans="1:4" x14ac:dyDescent="0.25">
      <c r="A88" t="s">
        <v>260</v>
      </c>
      <c r="B88" s="5">
        <v>423.7464605574927</v>
      </c>
      <c r="C88" s="5">
        <v>327.55550177243629</v>
      </c>
      <c r="D88" s="5">
        <v>751.30196232992887</v>
      </c>
    </row>
    <row r="89" spans="1:4" x14ac:dyDescent="0.25">
      <c r="A89" t="s">
        <v>261</v>
      </c>
      <c r="B89" s="5">
        <v>426.18132181818675</v>
      </c>
      <c r="C89" s="5">
        <v>330.92639257207185</v>
      </c>
      <c r="D89" s="5">
        <v>757.10771439025848</v>
      </c>
    </row>
    <row r="90" spans="1:4" x14ac:dyDescent="0.25">
      <c r="A90" t="s">
        <v>262</v>
      </c>
      <c r="B90" s="5">
        <v>420.21351735999536</v>
      </c>
      <c r="C90" s="5">
        <v>344.35109929641482</v>
      </c>
      <c r="D90" s="5">
        <v>764.56461665640995</v>
      </c>
    </row>
    <row r="91" spans="1:4" x14ac:dyDescent="0.25">
      <c r="A91" t="s">
        <v>263</v>
      </c>
      <c r="B91" s="5">
        <v>412.78972764785806</v>
      </c>
      <c r="C91" s="5">
        <v>352.84250334737999</v>
      </c>
      <c r="D91" s="5">
        <v>765.63223099523805</v>
      </c>
    </row>
    <row r="92" spans="1:4" x14ac:dyDescent="0.25">
      <c r="A92" t="s">
        <v>264</v>
      </c>
      <c r="B92" s="5">
        <v>426.39396451693943</v>
      </c>
      <c r="C92" s="5">
        <v>350.95305821183274</v>
      </c>
      <c r="D92" s="5">
        <v>777.34702272877223</v>
      </c>
    </row>
    <row r="93" spans="1:4" x14ac:dyDescent="0.25">
      <c r="A93" t="s">
        <v>265</v>
      </c>
      <c r="B93" s="5">
        <v>434.14701122258452</v>
      </c>
      <c r="C93" s="5">
        <v>357.08285014890828</v>
      </c>
      <c r="D93" s="5">
        <v>791.22986137149269</v>
      </c>
    </row>
    <row r="94" spans="1:4" x14ac:dyDescent="0.25">
      <c r="A94" t="s">
        <v>266</v>
      </c>
      <c r="B94" s="5">
        <v>440.78635962230203</v>
      </c>
      <c r="C94" s="5">
        <v>357.10212280992425</v>
      </c>
      <c r="D94" s="5">
        <v>797.88848243222628</v>
      </c>
    </row>
    <row r="95" spans="1:4" x14ac:dyDescent="0.25">
      <c r="A95" t="s">
        <v>267</v>
      </c>
      <c r="B95" s="5">
        <v>442.12278099169384</v>
      </c>
      <c r="C95" s="5">
        <v>358.22140225035048</v>
      </c>
      <c r="D95" s="5">
        <v>800.34418324204444</v>
      </c>
    </row>
    <row r="96" spans="1:4" x14ac:dyDescent="0.25">
      <c r="A96" t="s">
        <v>268</v>
      </c>
      <c r="B96" s="5">
        <v>451.51590958236886</v>
      </c>
      <c r="C96" s="5">
        <v>364.10315085821833</v>
      </c>
      <c r="D96" s="5">
        <v>815.6190604405873</v>
      </c>
    </row>
    <row r="97" spans="1:4" x14ac:dyDescent="0.25">
      <c r="A97" t="s">
        <v>269</v>
      </c>
      <c r="B97" s="5">
        <v>444.19399282516969</v>
      </c>
      <c r="C97" s="5">
        <v>363.59613501757508</v>
      </c>
      <c r="D97" s="5">
        <v>807.79012784274471</v>
      </c>
    </row>
    <row r="98" spans="1:4" x14ac:dyDescent="0.25">
      <c r="A98" t="s">
        <v>270</v>
      </c>
      <c r="B98" s="5">
        <v>435.81428994363756</v>
      </c>
      <c r="C98" s="5">
        <v>365.72357989609918</v>
      </c>
      <c r="D98" s="5">
        <v>801.53786983973669</v>
      </c>
    </row>
    <row r="99" spans="1:4" x14ac:dyDescent="0.25">
      <c r="A99" t="s">
        <v>271</v>
      </c>
      <c r="B99" s="5">
        <v>430.88993465199644</v>
      </c>
      <c r="C99" s="5">
        <v>366.73416105935252</v>
      </c>
      <c r="D99" s="5">
        <v>797.62409571134879</v>
      </c>
    </row>
    <row r="100" spans="1:4" x14ac:dyDescent="0.25">
      <c r="A100" t="s">
        <v>272</v>
      </c>
      <c r="B100" s="5">
        <v>432.82785249892271</v>
      </c>
      <c r="C100" s="5">
        <v>364.2743851384991</v>
      </c>
      <c r="D100" s="5">
        <v>797.10223763742169</v>
      </c>
    </row>
    <row r="101" spans="1:4" x14ac:dyDescent="0.25">
      <c r="A101" t="s">
        <v>206</v>
      </c>
      <c r="B101" s="5">
        <v>432.4515237448885</v>
      </c>
      <c r="C101" s="5">
        <v>364.87094947857867</v>
      </c>
      <c r="D101" s="5">
        <v>797.32247322346711</v>
      </c>
    </row>
    <row r="104" spans="1:4" x14ac:dyDescent="0.25">
      <c r="A104" t="s">
        <v>13</v>
      </c>
    </row>
    <row r="105" spans="1:4" x14ac:dyDescent="0.25">
      <c r="A105" t="s">
        <v>480</v>
      </c>
    </row>
    <row r="106" spans="1:4" x14ac:dyDescent="0.25">
      <c r="B106" t="s">
        <v>199</v>
      </c>
      <c r="C106" t="s">
        <v>202</v>
      </c>
      <c r="D106" t="s">
        <v>35</v>
      </c>
    </row>
    <row r="107" spans="1:4" x14ac:dyDescent="0.25">
      <c r="A107" t="s">
        <v>205</v>
      </c>
      <c r="B107" s="5">
        <v>644.31507164896084</v>
      </c>
      <c r="C107" s="5">
        <v>152.8173918906821</v>
      </c>
      <c r="D107" s="5">
        <v>797.13246353964291</v>
      </c>
    </row>
    <row r="108" spans="1:4" x14ac:dyDescent="0.25">
      <c r="A108" t="s">
        <v>246</v>
      </c>
      <c r="B108" s="5">
        <v>647.77110088243353</v>
      </c>
      <c r="C108" s="5">
        <v>157.73084006015065</v>
      </c>
      <c r="D108" s="5">
        <v>805.50194094258427</v>
      </c>
    </row>
    <row r="109" spans="1:4" x14ac:dyDescent="0.25">
      <c r="A109" t="s">
        <v>247</v>
      </c>
      <c r="B109" s="5">
        <v>646.61021300169818</v>
      </c>
      <c r="C109" s="5">
        <v>157.39608317524704</v>
      </c>
      <c r="D109" s="5">
        <v>804.00629617694506</v>
      </c>
    </row>
    <row r="110" spans="1:4" x14ac:dyDescent="0.25">
      <c r="A110" t="s">
        <v>248</v>
      </c>
      <c r="B110" s="5">
        <v>660.60005739320775</v>
      </c>
      <c r="C110" s="5">
        <v>153.83729860767895</v>
      </c>
      <c r="D110" s="5">
        <v>814.43735600088678</v>
      </c>
    </row>
    <row r="111" spans="1:4" x14ac:dyDescent="0.25">
      <c r="A111" t="s">
        <v>249</v>
      </c>
      <c r="B111" s="5">
        <v>653.28248826440097</v>
      </c>
      <c r="C111" s="5">
        <v>158.02571684192355</v>
      </c>
      <c r="D111" s="5">
        <v>811.30820510632441</v>
      </c>
    </row>
    <row r="112" spans="1:4" x14ac:dyDescent="0.25">
      <c r="A112" t="s">
        <v>250</v>
      </c>
      <c r="B112" s="5">
        <v>654.28307115876601</v>
      </c>
      <c r="C112" s="5">
        <v>161.15069648072003</v>
      </c>
      <c r="D112" s="5">
        <v>815.43376763948606</v>
      </c>
    </row>
    <row r="113" spans="1:4" x14ac:dyDescent="0.25">
      <c r="A113" t="s">
        <v>251</v>
      </c>
      <c r="B113" s="5">
        <v>654.20895937461307</v>
      </c>
      <c r="C113" s="5">
        <v>164.26618799479598</v>
      </c>
      <c r="D113" s="5">
        <v>818.47514736940889</v>
      </c>
    </row>
    <row r="114" spans="1:4" x14ac:dyDescent="0.25">
      <c r="A114" t="s">
        <v>252</v>
      </c>
      <c r="B114" s="5">
        <v>668.99158026664691</v>
      </c>
      <c r="C114" s="5">
        <v>164.19976783633271</v>
      </c>
      <c r="D114" s="5">
        <v>833.19134810297942</v>
      </c>
    </row>
    <row r="115" spans="1:4" x14ac:dyDescent="0.25">
      <c r="A115" t="s">
        <v>253</v>
      </c>
      <c r="B115" s="5">
        <v>669.74628173659551</v>
      </c>
      <c r="C115" s="5">
        <v>170.4848315389163</v>
      </c>
      <c r="D115" s="5">
        <v>840.23111327551169</v>
      </c>
    </row>
    <row r="116" spans="1:4" x14ac:dyDescent="0.25">
      <c r="A116" t="s">
        <v>254</v>
      </c>
      <c r="B116" s="5">
        <v>681.59742885013907</v>
      </c>
      <c r="C116" s="5">
        <v>169.86318743933577</v>
      </c>
      <c r="D116" s="5">
        <v>851.46061628947484</v>
      </c>
    </row>
    <row r="117" spans="1:4" x14ac:dyDescent="0.25">
      <c r="A117" t="s">
        <v>255</v>
      </c>
      <c r="B117" s="5">
        <v>687.17976511102654</v>
      </c>
      <c r="C117" s="5">
        <v>166.66305358679909</v>
      </c>
      <c r="D117" s="5">
        <v>853.84281869782558</v>
      </c>
    </row>
    <row r="118" spans="1:4" x14ac:dyDescent="0.25">
      <c r="A118" t="s">
        <v>256</v>
      </c>
      <c r="B118" s="5">
        <v>691.62200257713323</v>
      </c>
      <c r="C118" s="5">
        <v>160.21181302805905</v>
      </c>
      <c r="D118" s="5">
        <v>851.83381560519229</v>
      </c>
    </row>
    <row r="119" spans="1:4" x14ac:dyDescent="0.25">
      <c r="A119" t="s">
        <v>257</v>
      </c>
      <c r="B119" s="5">
        <v>685.42643110474933</v>
      </c>
      <c r="C119" s="5">
        <v>159.07017842541998</v>
      </c>
      <c r="D119" s="5">
        <v>844.49660953016928</v>
      </c>
    </row>
    <row r="120" spans="1:4" x14ac:dyDescent="0.25">
      <c r="A120" t="s">
        <v>258</v>
      </c>
      <c r="B120" s="5">
        <v>680.33251128272593</v>
      </c>
      <c r="C120" s="5">
        <v>153.71739388730487</v>
      </c>
      <c r="D120" s="5">
        <v>834.0499051700308</v>
      </c>
    </row>
    <row r="121" spans="1:4" x14ac:dyDescent="0.25">
      <c r="A121" t="s">
        <v>259</v>
      </c>
      <c r="B121" s="5">
        <v>678.02491479990101</v>
      </c>
      <c r="C121" s="5">
        <v>148.68922544832429</v>
      </c>
      <c r="D121" s="5">
        <v>826.71414024822548</v>
      </c>
    </row>
    <row r="122" spans="1:4" x14ac:dyDescent="0.25">
      <c r="A122" t="s">
        <v>260</v>
      </c>
      <c r="B122" s="5">
        <v>672.17907169366924</v>
      </c>
      <c r="C122" s="5">
        <v>154.6140343199832</v>
      </c>
      <c r="D122" s="5">
        <v>826.79310601365228</v>
      </c>
    </row>
    <row r="123" spans="1:4" x14ac:dyDescent="0.25">
      <c r="A123" t="s">
        <v>261</v>
      </c>
      <c r="B123" s="5">
        <v>673.95275617424033</v>
      </c>
      <c r="C123" s="5">
        <v>160.06576210736685</v>
      </c>
      <c r="D123" s="5">
        <v>834.01851828160727</v>
      </c>
    </row>
    <row r="124" spans="1:4" x14ac:dyDescent="0.25">
      <c r="A124" t="s">
        <v>262</v>
      </c>
      <c r="B124" s="5">
        <v>680.8561482139329</v>
      </c>
      <c r="C124" s="5">
        <v>165.19039777087113</v>
      </c>
      <c r="D124" s="5">
        <v>846.04654598480397</v>
      </c>
    </row>
    <row r="125" spans="1:4" x14ac:dyDescent="0.25">
      <c r="A125" t="s">
        <v>263</v>
      </c>
      <c r="B125" s="5">
        <v>675.66485269497582</v>
      </c>
      <c r="C125" s="5">
        <v>172.94231719186456</v>
      </c>
      <c r="D125" s="5">
        <v>848.60716988684044</v>
      </c>
    </row>
    <row r="126" spans="1:4" x14ac:dyDescent="0.25">
      <c r="A126" t="s">
        <v>264</v>
      </c>
      <c r="B126" s="5">
        <v>671.62202374035815</v>
      </c>
      <c r="C126" s="5">
        <v>181.98606068247793</v>
      </c>
      <c r="D126" s="5">
        <v>853.6080844228361</v>
      </c>
    </row>
    <row r="127" spans="1:4" x14ac:dyDescent="0.25">
      <c r="A127" t="s">
        <v>265</v>
      </c>
      <c r="B127" s="5">
        <v>690.27222078892657</v>
      </c>
      <c r="C127" s="5">
        <v>184.44918167009752</v>
      </c>
      <c r="D127" s="5">
        <v>874.72140245902415</v>
      </c>
    </row>
    <row r="128" spans="1:4" x14ac:dyDescent="0.25">
      <c r="A128" t="s">
        <v>266</v>
      </c>
      <c r="B128" s="5">
        <v>694.00320710362155</v>
      </c>
      <c r="C128" s="5">
        <v>180.51065577249685</v>
      </c>
      <c r="D128" s="5">
        <v>874.51386287611842</v>
      </c>
    </row>
    <row r="129" spans="1:4" x14ac:dyDescent="0.25">
      <c r="A129" t="s">
        <v>267</v>
      </c>
      <c r="B129" s="5">
        <v>699.00648351360724</v>
      </c>
      <c r="C129" s="5">
        <v>181.13775364775034</v>
      </c>
      <c r="D129" s="5">
        <v>880.14423716135752</v>
      </c>
    </row>
    <row r="130" spans="1:4" x14ac:dyDescent="0.25">
      <c r="A130" t="s">
        <v>268</v>
      </c>
      <c r="B130" s="5">
        <v>705.16016122360043</v>
      </c>
      <c r="C130" s="5">
        <v>181.10692638181203</v>
      </c>
      <c r="D130" s="5">
        <v>886.26708760541226</v>
      </c>
    </row>
    <row r="131" spans="1:4" x14ac:dyDescent="0.25">
      <c r="A131" t="s">
        <v>269</v>
      </c>
      <c r="B131" s="5">
        <v>709.35548171561652</v>
      </c>
      <c r="C131" s="5">
        <v>181.80973053710852</v>
      </c>
      <c r="D131" s="5">
        <v>891.16521225272504</v>
      </c>
    </row>
    <row r="132" spans="1:4" x14ac:dyDescent="0.25">
      <c r="A132" t="s">
        <v>270</v>
      </c>
      <c r="B132" s="5">
        <v>708.68125414110159</v>
      </c>
      <c r="C132" s="5">
        <v>181.6253517234704</v>
      </c>
      <c r="D132" s="5">
        <v>890.30660586457191</v>
      </c>
    </row>
    <row r="133" spans="1:4" x14ac:dyDescent="0.25">
      <c r="A133" t="s">
        <v>271</v>
      </c>
      <c r="B133" s="5">
        <v>705.81808185311388</v>
      </c>
      <c r="C133" s="5">
        <v>183.38073526074774</v>
      </c>
      <c r="D133" s="5">
        <v>889.19881711386142</v>
      </c>
    </row>
    <row r="134" spans="1:4" x14ac:dyDescent="0.25">
      <c r="A134" t="s">
        <v>272</v>
      </c>
      <c r="B134" s="5">
        <v>700.33078744776697</v>
      </c>
      <c r="C134" s="5">
        <v>187.12489277743518</v>
      </c>
      <c r="D134" s="5">
        <v>887.45568022520217</v>
      </c>
    </row>
    <row r="135" spans="1:4" x14ac:dyDescent="0.25">
      <c r="A135" t="s">
        <v>206</v>
      </c>
      <c r="B135" s="5">
        <v>696.57100221547091</v>
      </c>
      <c r="C135" s="5">
        <v>186.50849839159312</v>
      </c>
      <c r="D135" s="5">
        <v>883.07950060706389</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L28" sqref="L28"/>
    </sheetView>
  </sheetViews>
  <sheetFormatPr defaultRowHeight="15" x14ac:dyDescent="0.25"/>
  <cols>
    <col min="1" max="1" width="19.28515625" bestFit="1" customWidth="1"/>
    <col min="2" max="2" width="30.7109375" bestFit="1" customWidth="1"/>
    <col min="3" max="3" width="28.5703125" bestFit="1" customWidth="1"/>
    <col min="4" max="5" width="21" bestFit="1" customWidth="1"/>
    <col min="6" max="6" width="19.140625" bestFit="1" customWidth="1"/>
    <col min="7" max="7" width="21.140625" bestFit="1" customWidth="1"/>
    <col min="8" max="8" width="21" bestFit="1" customWidth="1"/>
    <col min="9" max="9" width="19.140625" bestFit="1" customWidth="1"/>
    <col min="10" max="10" width="21.140625" bestFit="1" customWidth="1"/>
    <col min="257" max="257" width="19.28515625" bestFit="1" customWidth="1"/>
    <col min="258" max="258" width="30.7109375" bestFit="1" customWidth="1"/>
    <col min="259" max="259" width="28.5703125" bestFit="1" customWidth="1"/>
    <col min="260" max="261" width="21" bestFit="1" customWidth="1"/>
    <col min="262" max="262" width="19.140625" bestFit="1" customWidth="1"/>
    <col min="263" max="263" width="21.140625" bestFit="1" customWidth="1"/>
    <col min="264" max="264" width="21" bestFit="1" customWidth="1"/>
    <col min="265" max="265" width="19.140625" bestFit="1" customWidth="1"/>
    <col min="266" max="266" width="21.140625" bestFit="1" customWidth="1"/>
    <col min="513" max="513" width="19.28515625" bestFit="1" customWidth="1"/>
    <col min="514" max="514" width="30.7109375" bestFit="1" customWidth="1"/>
    <col min="515" max="515" width="28.5703125" bestFit="1" customWidth="1"/>
    <col min="516" max="517" width="21" bestFit="1" customWidth="1"/>
    <col min="518" max="518" width="19.140625" bestFit="1" customWidth="1"/>
    <col min="519" max="519" width="21.140625" bestFit="1" customWidth="1"/>
    <col min="520" max="520" width="21" bestFit="1" customWidth="1"/>
    <col min="521" max="521" width="19.140625" bestFit="1" customWidth="1"/>
    <col min="522" max="522" width="21.140625" bestFit="1" customWidth="1"/>
    <col min="769" max="769" width="19.28515625" bestFit="1" customWidth="1"/>
    <col min="770" max="770" width="30.7109375" bestFit="1" customWidth="1"/>
    <col min="771" max="771" width="28.5703125" bestFit="1" customWidth="1"/>
    <col min="772" max="773" width="21" bestFit="1" customWidth="1"/>
    <col min="774" max="774" width="19.140625" bestFit="1" customWidth="1"/>
    <col min="775" max="775" width="21.140625" bestFit="1" customWidth="1"/>
    <col min="776" max="776" width="21" bestFit="1" customWidth="1"/>
    <col min="777" max="777" width="19.140625" bestFit="1" customWidth="1"/>
    <col min="778" max="778" width="21.140625" bestFit="1" customWidth="1"/>
    <col min="1025" max="1025" width="19.28515625" bestFit="1" customWidth="1"/>
    <col min="1026" max="1026" width="30.7109375" bestFit="1" customWidth="1"/>
    <col min="1027" max="1027" width="28.5703125" bestFit="1" customWidth="1"/>
    <col min="1028" max="1029" width="21" bestFit="1" customWidth="1"/>
    <col min="1030" max="1030" width="19.140625" bestFit="1" customWidth="1"/>
    <col min="1031" max="1031" width="21.140625" bestFit="1" customWidth="1"/>
    <col min="1032" max="1032" width="21" bestFit="1" customWidth="1"/>
    <col min="1033" max="1033" width="19.140625" bestFit="1" customWidth="1"/>
    <col min="1034" max="1034" width="21.140625" bestFit="1" customWidth="1"/>
    <col min="1281" max="1281" width="19.28515625" bestFit="1" customWidth="1"/>
    <col min="1282" max="1282" width="30.7109375" bestFit="1" customWidth="1"/>
    <col min="1283" max="1283" width="28.5703125" bestFit="1" customWidth="1"/>
    <col min="1284" max="1285" width="21" bestFit="1" customWidth="1"/>
    <col min="1286" max="1286" width="19.140625" bestFit="1" customWidth="1"/>
    <col min="1287" max="1287" width="21.140625" bestFit="1" customWidth="1"/>
    <col min="1288" max="1288" width="21" bestFit="1" customWidth="1"/>
    <col min="1289" max="1289" width="19.140625" bestFit="1" customWidth="1"/>
    <col min="1290" max="1290" width="21.140625" bestFit="1" customWidth="1"/>
    <col min="1537" max="1537" width="19.28515625" bestFit="1" customWidth="1"/>
    <col min="1538" max="1538" width="30.7109375" bestFit="1" customWidth="1"/>
    <col min="1539" max="1539" width="28.5703125" bestFit="1" customWidth="1"/>
    <col min="1540" max="1541" width="21" bestFit="1" customWidth="1"/>
    <col min="1542" max="1542" width="19.140625" bestFit="1" customWidth="1"/>
    <col min="1543" max="1543" width="21.140625" bestFit="1" customWidth="1"/>
    <col min="1544" max="1544" width="21" bestFit="1" customWidth="1"/>
    <col min="1545" max="1545" width="19.140625" bestFit="1" customWidth="1"/>
    <col min="1546" max="1546" width="21.140625" bestFit="1" customWidth="1"/>
    <col min="1793" max="1793" width="19.28515625" bestFit="1" customWidth="1"/>
    <col min="1794" max="1794" width="30.7109375" bestFit="1" customWidth="1"/>
    <col min="1795" max="1795" width="28.5703125" bestFit="1" customWidth="1"/>
    <col min="1796" max="1797" width="21" bestFit="1" customWidth="1"/>
    <col min="1798" max="1798" width="19.140625" bestFit="1" customWidth="1"/>
    <col min="1799" max="1799" width="21.140625" bestFit="1" customWidth="1"/>
    <col min="1800" max="1800" width="21" bestFit="1" customWidth="1"/>
    <col min="1801" max="1801" width="19.140625" bestFit="1" customWidth="1"/>
    <col min="1802" max="1802" width="21.140625" bestFit="1" customWidth="1"/>
    <col min="2049" max="2049" width="19.28515625" bestFit="1" customWidth="1"/>
    <col min="2050" max="2050" width="30.7109375" bestFit="1" customWidth="1"/>
    <col min="2051" max="2051" width="28.5703125" bestFit="1" customWidth="1"/>
    <col min="2052" max="2053" width="21" bestFit="1" customWidth="1"/>
    <col min="2054" max="2054" width="19.140625" bestFit="1" customWidth="1"/>
    <col min="2055" max="2055" width="21.140625" bestFit="1" customWidth="1"/>
    <col min="2056" max="2056" width="21" bestFit="1" customWidth="1"/>
    <col min="2057" max="2057" width="19.140625" bestFit="1" customWidth="1"/>
    <col min="2058" max="2058" width="21.140625" bestFit="1" customWidth="1"/>
    <col min="2305" max="2305" width="19.28515625" bestFit="1" customWidth="1"/>
    <col min="2306" max="2306" width="30.7109375" bestFit="1" customWidth="1"/>
    <col min="2307" max="2307" width="28.5703125" bestFit="1" customWidth="1"/>
    <col min="2308" max="2309" width="21" bestFit="1" customWidth="1"/>
    <col min="2310" max="2310" width="19.140625" bestFit="1" customWidth="1"/>
    <col min="2311" max="2311" width="21.140625" bestFit="1" customWidth="1"/>
    <col min="2312" max="2312" width="21" bestFit="1" customWidth="1"/>
    <col min="2313" max="2313" width="19.140625" bestFit="1" customWidth="1"/>
    <col min="2314" max="2314" width="21.140625" bestFit="1" customWidth="1"/>
    <col min="2561" max="2561" width="19.28515625" bestFit="1" customWidth="1"/>
    <col min="2562" max="2562" width="30.7109375" bestFit="1" customWidth="1"/>
    <col min="2563" max="2563" width="28.5703125" bestFit="1" customWidth="1"/>
    <col min="2564" max="2565" width="21" bestFit="1" customWidth="1"/>
    <col min="2566" max="2566" width="19.140625" bestFit="1" customWidth="1"/>
    <col min="2567" max="2567" width="21.140625" bestFit="1" customWidth="1"/>
    <col min="2568" max="2568" width="21" bestFit="1" customWidth="1"/>
    <col min="2569" max="2569" width="19.140625" bestFit="1" customWidth="1"/>
    <col min="2570" max="2570" width="21.140625" bestFit="1" customWidth="1"/>
    <col min="2817" max="2817" width="19.28515625" bestFit="1" customWidth="1"/>
    <col min="2818" max="2818" width="30.7109375" bestFit="1" customWidth="1"/>
    <col min="2819" max="2819" width="28.5703125" bestFit="1" customWidth="1"/>
    <col min="2820" max="2821" width="21" bestFit="1" customWidth="1"/>
    <col min="2822" max="2822" width="19.140625" bestFit="1" customWidth="1"/>
    <col min="2823" max="2823" width="21.140625" bestFit="1" customWidth="1"/>
    <col min="2824" max="2824" width="21" bestFit="1" customWidth="1"/>
    <col min="2825" max="2825" width="19.140625" bestFit="1" customWidth="1"/>
    <col min="2826" max="2826" width="21.140625" bestFit="1" customWidth="1"/>
    <col min="3073" max="3073" width="19.28515625" bestFit="1" customWidth="1"/>
    <col min="3074" max="3074" width="30.7109375" bestFit="1" customWidth="1"/>
    <col min="3075" max="3075" width="28.5703125" bestFit="1" customWidth="1"/>
    <col min="3076" max="3077" width="21" bestFit="1" customWidth="1"/>
    <col min="3078" max="3078" width="19.140625" bestFit="1" customWidth="1"/>
    <col min="3079" max="3079" width="21.140625" bestFit="1" customWidth="1"/>
    <col min="3080" max="3080" width="21" bestFit="1" customWidth="1"/>
    <col min="3081" max="3081" width="19.140625" bestFit="1" customWidth="1"/>
    <col min="3082" max="3082" width="21.140625" bestFit="1" customWidth="1"/>
    <col min="3329" max="3329" width="19.28515625" bestFit="1" customWidth="1"/>
    <col min="3330" max="3330" width="30.7109375" bestFit="1" customWidth="1"/>
    <col min="3331" max="3331" width="28.5703125" bestFit="1" customWidth="1"/>
    <col min="3332" max="3333" width="21" bestFit="1" customWidth="1"/>
    <col min="3334" max="3334" width="19.140625" bestFit="1" customWidth="1"/>
    <col min="3335" max="3335" width="21.140625" bestFit="1" customWidth="1"/>
    <col min="3336" max="3336" width="21" bestFit="1" customWidth="1"/>
    <col min="3337" max="3337" width="19.140625" bestFit="1" customWidth="1"/>
    <col min="3338" max="3338" width="21.140625" bestFit="1" customWidth="1"/>
    <col min="3585" max="3585" width="19.28515625" bestFit="1" customWidth="1"/>
    <col min="3586" max="3586" width="30.7109375" bestFit="1" customWidth="1"/>
    <col min="3587" max="3587" width="28.5703125" bestFit="1" customWidth="1"/>
    <col min="3588" max="3589" width="21" bestFit="1" customWidth="1"/>
    <col min="3590" max="3590" width="19.140625" bestFit="1" customWidth="1"/>
    <col min="3591" max="3591" width="21.140625" bestFit="1" customWidth="1"/>
    <col min="3592" max="3592" width="21" bestFit="1" customWidth="1"/>
    <col min="3593" max="3593" width="19.140625" bestFit="1" customWidth="1"/>
    <col min="3594" max="3594" width="21.140625" bestFit="1" customWidth="1"/>
    <col min="3841" max="3841" width="19.28515625" bestFit="1" customWidth="1"/>
    <col min="3842" max="3842" width="30.7109375" bestFit="1" customWidth="1"/>
    <col min="3843" max="3843" width="28.5703125" bestFit="1" customWidth="1"/>
    <col min="3844" max="3845" width="21" bestFit="1" customWidth="1"/>
    <col min="3846" max="3846" width="19.140625" bestFit="1" customWidth="1"/>
    <col min="3847" max="3847" width="21.140625" bestFit="1" customWidth="1"/>
    <col min="3848" max="3848" width="21" bestFit="1" customWidth="1"/>
    <col min="3849" max="3849" width="19.140625" bestFit="1" customWidth="1"/>
    <col min="3850" max="3850" width="21.140625" bestFit="1" customWidth="1"/>
    <col min="4097" max="4097" width="19.28515625" bestFit="1" customWidth="1"/>
    <col min="4098" max="4098" width="30.7109375" bestFit="1" customWidth="1"/>
    <col min="4099" max="4099" width="28.5703125" bestFit="1" customWidth="1"/>
    <col min="4100" max="4101" width="21" bestFit="1" customWidth="1"/>
    <col min="4102" max="4102" width="19.140625" bestFit="1" customWidth="1"/>
    <col min="4103" max="4103" width="21.140625" bestFit="1" customWidth="1"/>
    <col min="4104" max="4104" width="21" bestFit="1" customWidth="1"/>
    <col min="4105" max="4105" width="19.140625" bestFit="1" customWidth="1"/>
    <col min="4106" max="4106" width="21.140625" bestFit="1" customWidth="1"/>
    <col min="4353" max="4353" width="19.28515625" bestFit="1" customWidth="1"/>
    <col min="4354" max="4354" width="30.7109375" bestFit="1" customWidth="1"/>
    <col min="4355" max="4355" width="28.5703125" bestFit="1" customWidth="1"/>
    <col min="4356" max="4357" width="21" bestFit="1" customWidth="1"/>
    <col min="4358" max="4358" width="19.140625" bestFit="1" customWidth="1"/>
    <col min="4359" max="4359" width="21.140625" bestFit="1" customWidth="1"/>
    <col min="4360" max="4360" width="21" bestFit="1" customWidth="1"/>
    <col min="4361" max="4361" width="19.140625" bestFit="1" customWidth="1"/>
    <col min="4362" max="4362" width="21.140625" bestFit="1" customWidth="1"/>
    <col min="4609" max="4609" width="19.28515625" bestFit="1" customWidth="1"/>
    <col min="4610" max="4610" width="30.7109375" bestFit="1" customWidth="1"/>
    <col min="4611" max="4611" width="28.5703125" bestFit="1" customWidth="1"/>
    <col min="4612" max="4613" width="21" bestFit="1" customWidth="1"/>
    <col min="4614" max="4614" width="19.140625" bestFit="1" customWidth="1"/>
    <col min="4615" max="4615" width="21.140625" bestFit="1" customWidth="1"/>
    <col min="4616" max="4616" width="21" bestFit="1" customWidth="1"/>
    <col min="4617" max="4617" width="19.140625" bestFit="1" customWidth="1"/>
    <col min="4618" max="4618" width="21.140625" bestFit="1" customWidth="1"/>
    <col min="4865" max="4865" width="19.28515625" bestFit="1" customWidth="1"/>
    <col min="4866" max="4866" width="30.7109375" bestFit="1" customWidth="1"/>
    <col min="4867" max="4867" width="28.5703125" bestFit="1" customWidth="1"/>
    <col min="4868" max="4869" width="21" bestFit="1" customWidth="1"/>
    <col min="4870" max="4870" width="19.140625" bestFit="1" customWidth="1"/>
    <col min="4871" max="4871" width="21.140625" bestFit="1" customWidth="1"/>
    <col min="4872" max="4872" width="21" bestFit="1" customWidth="1"/>
    <col min="4873" max="4873" width="19.140625" bestFit="1" customWidth="1"/>
    <col min="4874" max="4874" width="21.140625" bestFit="1" customWidth="1"/>
    <col min="5121" max="5121" width="19.28515625" bestFit="1" customWidth="1"/>
    <col min="5122" max="5122" width="30.7109375" bestFit="1" customWidth="1"/>
    <col min="5123" max="5123" width="28.5703125" bestFit="1" customWidth="1"/>
    <col min="5124" max="5125" width="21" bestFit="1" customWidth="1"/>
    <col min="5126" max="5126" width="19.140625" bestFit="1" customWidth="1"/>
    <col min="5127" max="5127" width="21.140625" bestFit="1" customWidth="1"/>
    <col min="5128" max="5128" width="21" bestFit="1" customWidth="1"/>
    <col min="5129" max="5129" width="19.140625" bestFit="1" customWidth="1"/>
    <col min="5130" max="5130" width="21.140625" bestFit="1" customWidth="1"/>
    <col min="5377" max="5377" width="19.28515625" bestFit="1" customWidth="1"/>
    <col min="5378" max="5378" width="30.7109375" bestFit="1" customWidth="1"/>
    <col min="5379" max="5379" width="28.5703125" bestFit="1" customWidth="1"/>
    <col min="5380" max="5381" width="21" bestFit="1" customWidth="1"/>
    <col min="5382" max="5382" width="19.140625" bestFit="1" customWidth="1"/>
    <col min="5383" max="5383" width="21.140625" bestFit="1" customWidth="1"/>
    <col min="5384" max="5384" width="21" bestFit="1" customWidth="1"/>
    <col min="5385" max="5385" width="19.140625" bestFit="1" customWidth="1"/>
    <col min="5386" max="5386" width="21.140625" bestFit="1" customWidth="1"/>
    <col min="5633" max="5633" width="19.28515625" bestFit="1" customWidth="1"/>
    <col min="5634" max="5634" width="30.7109375" bestFit="1" customWidth="1"/>
    <col min="5635" max="5635" width="28.5703125" bestFit="1" customWidth="1"/>
    <col min="5636" max="5637" width="21" bestFit="1" customWidth="1"/>
    <col min="5638" max="5638" width="19.140625" bestFit="1" customWidth="1"/>
    <col min="5639" max="5639" width="21.140625" bestFit="1" customWidth="1"/>
    <col min="5640" max="5640" width="21" bestFit="1" customWidth="1"/>
    <col min="5641" max="5641" width="19.140625" bestFit="1" customWidth="1"/>
    <col min="5642" max="5642" width="21.140625" bestFit="1" customWidth="1"/>
    <col min="5889" max="5889" width="19.28515625" bestFit="1" customWidth="1"/>
    <col min="5890" max="5890" width="30.7109375" bestFit="1" customWidth="1"/>
    <col min="5891" max="5891" width="28.5703125" bestFit="1" customWidth="1"/>
    <col min="5892" max="5893" width="21" bestFit="1" customWidth="1"/>
    <col min="5894" max="5894" width="19.140625" bestFit="1" customWidth="1"/>
    <col min="5895" max="5895" width="21.140625" bestFit="1" customWidth="1"/>
    <col min="5896" max="5896" width="21" bestFit="1" customWidth="1"/>
    <col min="5897" max="5897" width="19.140625" bestFit="1" customWidth="1"/>
    <col min="5898" max="5898" width="21.140625" bestFit="1" customWidth="1"/>
    <col min="6145" max="6145" width="19.28515625" bestFit="1" customWidth="1"/>
    <col min="6146" max="6146" width="30.7109375" bestFit="1" customWidth="1"/>
    <col min="6147" max="6147" width="28.5703125" bestFit="1" customWidth="1"/>
    <col min="6148" max="6149" width="21" bestFit="1" customWidth="1"/>
    <col min="6150" max="6150" width="19.140625" bestFit="1" customWidth="1"/>
    <col min="6151" max="6151" width="21.140625" bestFit="1" customWidth="1"/>
    <col min="6152" max="6152" width="21" bestFit="1" customWidth="1"/>
    <col min="6153" max="6153" width="19.140625" bestFit="1" customWidth="1"/>
    <col min="6154" max="6154" width="21.140625" bestFit="1" customWidth="1"/>
    <col min="6401" max="6401" width="19.28515625" bestFit="1" customWidth="1"/>
    <col min="6402" max="6402" width="30.7109375" bestFit="1" customWidth="1"/>
    <col min="6403" max="6403" width="28.5703125" bestFit="1" customWidth="1"/>
    <col min="6404" max="6405" width="21" bestFit="1" customWidth="1"/>
    <col min="6406" max="6406" width="19.140625" bestFit="1" customWidth="1"/>
    <col min="6407" max="6407" width="21.140625" bestFit="1" customWidth="1"/>
    <col min="6408" max="6408" width="21" bestFit="1" customWidth="1"/>
    <col min="6409" max="6409" width="19.140625" bestFit="1" customWidth="1"/>
    <col min="6410" max="6410" width="21.140625" bestFit="1" customWidth="1"/>
    <col min="6657" max="6657" width="19.28515625" bestFit="1" customWidth="1"/>
    <col min="6658" max="6658" width="30.7109375" bestFit="1" customWidth="1"/>
    <col min="6659" max="6659" width="28.5703125" bestFit="1" customWidth="1"/>
    <col min="6660" max="6661" width="21" bestFit="1" customWidth="1"/>
    <col min="6662" max="6662" width="19.140625" bestFit="1" customWidth="1"/>
    <col min="6663" max="6663" width="21.140625" bestFit="1" customWidth="1"/>
    <col min="6664" max="6664" width="21" bestFit="1" customWidth="1"/>
    <col min="6665" max="6665" width="19.140625" bestFit="1" customWidth="1"/>
    <col min="6666" max="6666" width="21.140625" bestFit="1" customWidth="1"/>
    <col min="6913" max="6913" width="19.28515625" bestFit="1" customWidth="1"/>
    <col min="6914" max="6914" width="30.7109375" bestFit="1" customWidth="1"/>
    <col min="6915" max="6915" width="28.5703125" bestFit="1" customWidth="1"/>
    <col min="6916" max="6917" width="21" bestFit="1" customWidth="1"/>
    <col min="6918" max="6918" width="19.140625" bestFit="1" customWidth="1"/>
    <col min="6919" max="6919" width="21.140625" bestFit="1" customWidth="1"/>
    <col min="6920" max="6920" width="21" bestFit="1" customWidth="1"/>
    <col min="6921" max="6921" width="19.140625" bestFit="1" customWidth="1"/>
    <col min="6922" max="6922" width="21.140625" bestFit="1" customWidth="1"/>
    <col min="7169" max="7169" width="19.28515625" bestFit="1" customWidth="1"/>
    <col min="7170" max="7170" width="30.7109375" bestFit="1" customWidth="1"/>
    <col min="7171" max="7171" width="28.5703125" bestFit="1" customWidth="1"/>
    <col min="7172" max="7173" width="21" bestFit="1" customWidth="1"/>
    <col min="7174" max="7174" width="19.140625" bestFit="1" customWidth="1"/>
    <col min="7175" max="7175" width="21.140625" bestFit="1" customWidth="1"/>
    <col min="7176" max="7176" width="21" bestFit="1" customWidth="1"/>
    <col min="7177" max="7177" width="19.140625" bestFit="1" customWidth="1"/>
    <col min="7178" max="7178" width="21.140625" bestFit="1" customWidth="1"/>
    <col min="7425" max="7425" width="19.28515625" bestFit="1" customWidth="1"/>
    <col min="7426" max="7426" width="30.7109375" bestFit="1" customWidth="1"/>
    <col min="7427" max="7427" width="28.5703125" bestFit="1" customWidth="1"/>
    <col min="7428" max="7429" width="21" bestFit="1" customWidth="1"/>
    <col min="7430" max="7430" width="19.140625" bestFit="1" customWidth="1"/>
    <col min="7431" max="7431" width="21.140625" bestFit="1" customWidth="1"/>
    <col min="7432" max="7432" width="21" bestFit="1" customWidth="1"/>
    <col min="7433" max="7433" width="19.140625" bestFit="1" customWidth="1"/>
    <col min="7434" max="7434" width="21.140625" bestFit="1" customWidth="1"/>
    <col min="7681" max="7681" width="19.28515625" bestFit="1" customWidth="1"/>
    <col min="7682" max="7682" width="30.7109375" bestFit="1" customWidth="1"/>
    <col min="7683" max="7683" width="28.5703125" bestFit="1" customWidth="1"/>
    <col min="7684" max="7685" width="21" bestFit="1" customWidth="1"/>
    <col min="7686" max="7686" width="19.140625" bestFit="1" customWidth="1"/>
    <col min="7687" max="7687" width="21.140625" bestFit="1" customWidth="1"/>
    <col min="7688" max="7688" width="21" bestFit="1" customWidth="1"/>
    <col min="7689" max="7689" width="19.140625" bestFit="1" customWidth="1"/>
    <col min="7690" max="7690" width="21.140625" bestFit="1" customWidth="1"/>
    <col min="7937" max="7937" width="19.28515625" bestFit="1" customWidth="1"/>
    <col min="7938" max="7938" width="30.7109375" bestFit="1" customWidth="1"/>
    <col min="7939" max="7939" width="28.5703125" bestFit="1" customWidth="1"/>
    <col min="7940" max="7941" width="21" bestFit="1" customWidth="1"/>
    <col min="7942" max="7942" width="19.140625" bestFit="1" customWidth="1"/>
    <col min="7943" max="7943" width="21.140625" bestFit="1" customWidth="1"/>
    <col min="7944" max="7944" width="21" bestFit="1" customWidth="1"/>
    <col min="7945" max="7945" width="19.140625" bestFit="1" customWidth="1"/>
    <col min="7946" max="7946" width="21.140625" bestFit="1" customWidth="1"/>
    <col min="8193" max="8193" width="19.28515625" bestFit="1" customWidth="1"/>
    <col min="8194" max="8194" width="30.7109375" bestFit="1" customWidth="1"/>
    <col min="8195" max="8195" width="28.5703125" bestFit="1" customWidth="1"/>
    <col min="8196" max="8197" width="21" bestFit="1" customWidth="1"/>
    <col min="8198" max="8198" width="19.140625" bestFit="1" customWidth="1"/>
    <col min="8199" max="8199" width="21.140625" bestFit="1" customWidth="1"/>
    <col min="8200" max="8200" width="21" bestFit="1" customWidth="1"/>
    <col min="8201" max="8201" width="19.140625" bestFit="1" customWidth="1"/>
    <col min="8202" max="8202" width="21.140625" bestFit="1" customWidth="1"/>
    <col min="8449" max="8449" width="19.28515625" bestFit="1" customWidth="1"/>
    <col min="8450" max="8450" width="30.7109375" bestFit="1" customWidth="1"/>
    <col min="8451" max="8451" width="28.5703125" bestFit="1" customWidth="1"/>
    <col min="8452" max="8453" width="21" bestFit="1" customWidth="1"/>
    <col min="8454" max="8454" width="19.140625" bestFit="1" customWidth="1"/>
    <col min="8455" max="8455" width="21.140625" bestFit="1" customWidth="1"/>
    <col min="8456" max="8456" width="21" bestFit="1" customWidth="1"/>
    <col min="8457" max="8457" width="19.140625" bestFit="1" customWidth="1"/>
    <col min="8458" max="8458" width="21.140625" bestFit="1" customWidth="1"/>
    <col min="8705" max="8705" width="19.28515625" bestFit="1" customWidth="1"/>
    <col min="8706" max="8706" width="30.7109375" bestFit="1" customWidth="1"/>
    <col min="8707" max="8707" width="28.5703125" bestFit="1" customWidth="1"/>
    <col min="8708" max="8709" width="21" bestFit="1" customWidth="1"/>
    <col min="8710" max="8710" width="19.140625" bestFit="1" customWidth="1"/>
    <col min="8711" max="8711" width="21.140625" bestFit="1" customWidth="1"/>
    <col min="8712" max="8712" width="21" bestFit="1" customWidth="1"/>
    <col min="8713" max="8713" width="19.140625" bestFit="1" customWidth="1"/>
    <col min="8714" max="8714" width="21.140625" bestFit="1" customWidth="1"/>
    <col min="8961" max="8961" width="19.28515625" bestFit="1" customWidth="1"/>
    <col min="8962" max="8962" width="30.7109375" bestFit="1" customWidth="1"/>
    <col min="8963" max="8963" width="28.5703125" bestFit="1" customWidth="1"/>
    <col min="8964" max="8965" width="21" bestFit="1" customWidth="1"/>
    <col min="8966" max="8966" width="19.140625" bestFit="1" customWidth="1"/>
    <col min="8967" max="8967" width="21.140625" bestFit="1" customWidth="1"/>
    <col min="8968" max="8968" width="21" bestFit="1" customWidth="1"/>
    <col min="8969" max="8969" width="19.140625" bestFit="1" customWidth="1"/>
    <col min="8970" max="8970" width="21.140625" bestFit="1" customWidth="1"/>
    <col min="9217" max="9217" width="19.28515625" bestFit="1" customWidth="1"/>
    <col min="9218" max="9218" width="30.7109375" bestFit="1" customWidth="1"/>
    <col min="9219" max="9219" width="28.5703125" bestFit="1" customWidth="1"/>
    <col min="9220" max="9221" width="21" bestFit="1" customWidth="1"/>
    <col min="9222" max="9222" width="19.140625" bestFit="1" customWidth="1"/>
    <col min="9223" max="9223" width="21.140625" bestFit="1" customWidth="1"/>
    <col min="9224" max="9224" width="21" bestFit="1" customWidth="1"/>
    <col min="9225" max="9225" width="19.140625" bestFit="1" customWidth="1"/>
    <col min="9226" max="9226" width="21.140625" bestFit="1" customWidth="1"/>
    <col min="9473" max="9473" width="19.28515625" bestFit="1" customWidth="1"/>
    <col min="9474" max="9474" width="30.7109375" bestFit="1" customWidth="1"/>
    <col min="9475" max="9475" width="28.5703125" bestFit="1" customWidth="1"/>
    <col min="9476" max="9477" width="21" bestFit="1" customWidth="1"/>
    <col min="9478" max="9478" width="19.140625" bestFit="1" customWidth="1"/>
    <col min="9479" max="9479" width="21.140625" bestFit="1" customWidth="1"/>
    <col min="9480" max="9480" width="21" bestFit="1" customWidth="1"/>
    <col min="9481" max="9481" width="19.140625" bestFit="1" customWidth="1"/>
    <col min="9482" max="9482" width="21.140625" bestFit="1" customWidth="1"/>
    <col min="9729" max="9729" width="19.28515625" bestFit="1" customWidth="1"/>
    <col min="9730" max="9730" width="30.7109375" bestFit="1" customWidth="1"/>
    <col min="9731" max="9731" width="28.5703125" bestFit="1" customWidth="1"/>
    <col min="9732" max="9733" width="21" bestFit="1" customWidth="1"/>
    <col min="9734" max="9734" width="19.140625" bestFit="1" customWidth="1"/>
    <col min="9735" max="9735" width="21.140625" bestFit="1" customWidth="1"/>
    <col min="9736" max="9736" width="21" bestFit="1" customWidth="1"/>
    <col min="9737" max="9737" width="19.140625" bestFit="1" customWidth="1"/>
    <col min="9738" max="9738" width="21.140625" bestFit="1" customWidth="1"/>
    <col min="9985" max="9985" width="19.28515625" bestFit="1" customWidth="1"/>
    <col min="9986" max="9986" width="30.7109375" bestFit="1" customWidth="1"/>
    <col min="9987" max="9987" width="28.5703125" bestFit="1" customWidth="1"/>
    <col min="9988" max="9989" width="21" bestFit="1" customWidth="1"/>
    <col min="9990" max="9990" width="19.140625" bestFit="1" customWidth="1"/>
    <col min="9991" max="9991" width="21.140625" bestFit="1" customWidth="1"/>
    <col min="9992" max="9992" width="21" bestFit="1" customWidth="1"/>
    <col min="9993" max="9993" width="19.140625" bestFit="1" customWidth="1"/>
    <col min="9994" max="9994" width="21.140625" bestFit="1" customWidth="1"/>
    <col min="10241" max="10241" width="19.28515625" bestFit="1" customWidth="1"/>
    <col min="10242" max="10242" width="30.7109375" bestFit="1" customWidth="1"/>
    <col min="10243" max="10243" width="28.5703125" bestFit="1" customWidth="1"/>
    <col min="10244" max="10245" width="21" bestFit="1" customWidth="1"/>
    <col min="10246" max="10246" width="19.140625" bestFit="1" customWidth="1"/>
    <col min="10247" max="10247" width="21.140625" bestFit="1" customWidth="1"/>
    <col min="10248" max="10248" width="21" bestFit="1" customWidth="1"/>
    <col min="10249" max="10249" width="19.140625" bestFit="1" customWidth="1"/>
    <col min="10250" max="10250" width="21.140625" bestFit="1" customWidth="1"/>
    <col min="10497" max="10497" width="19.28515625" bestFit="1" customWidth="1"/>
    <col min="10498" max="10498" width="30.7109375" bestFit="1" customWidth="1"/>
    <col min="10499" max="10499" width="28.5703125" bestFit="1" customWidth="1"/>
    <col min="10500" max="10501" width="21" bestFit="1" customWidth="1"/>
    <col min="10502" max="10502" width="19.140625" bestFit="1" customWidth="1"/>
    <col min="10503" max="10503" width="21.140625" bestFit="1" customWidth="1"/>
    <col min="10504" max="10504" width="21" bestFit="1" customWidth="1"/>
    <col min="10505" max="10505" width="19.140625" bestFit="1" customWidth="1"/>
    <col min="10506" max="10506" width="21.140625" bestFit="1" customWidth="1"/>
    <col min="10753" max="10753" width="19.28515625" bestFit="1" customWidth="1"/>
    <col min="10754" max="10754" width="30.7109375" bestFit="1" customWidth="1"/>
    <col min="10755" max="10755" width="28.5703125" bestFit="1" customWidth="1"/>
    <col min="10756" max="10757" width="21" bestFit="1" customWidth="1"/>
    <col min="10758" max="10758" width="19.140625" bestFit="1" customWidth="1"/>
    <col min="10759" max="10759" width="21.140625" bestFit="1" customWidth="1"/>
    <col min="10760" max="10760" width="21" bestFit="1" customWidth="1"/>
    <col min="10761" max="10761" width="19.140625" bestFit="1" customWidth="1"/>
    <col min="10762" max="10762" width="21.140625" bestFit="1" customWidth="1"/>
    <col min="11009" max="11009" width="19.28515625" bestFit="1" customWidth="1"/>
    <col min="11010" max="11010" width="30.7109375" bestFit="1" customWidth="1"/>
    <col min="11011" max="11011" width="28.5703125" bestFit="1" customWidth="1"/>
    <col min="11012" max="11013" width="21" bestFit="1" customWidth="1"/>
    <col min="11014" max="11014" width="19.140625" bestFit="1" customWidth="1"/>
    <col min="11015" max="11015" width="21.140625" bestFit="1" customWidth="1"/>
    <col min="11016" max="11016" width="21" bestFit="1" customWidth="1"/>
    <col min="11017" max="11017" width="19.140625" bestFit="1" customWidth="1"/>
    <col min="11018" max="11018" width="21.140625" bestFit="1" customWidth="1"/>
    <col min="11265" max="11265" width="19.28515625" bestFit="1" customWidth="1"/>
    <col min="11266" max="11266" width="30.7109375" bestFit="1" customWidth="1"/>
    <col min="11267" max="11267" width="28.5703125" bestFit="1" customWidth="1"/>
    <col min="11268" max="11269" width="21" bestFit="1" customWidth="1"/>
    <col min="11270" max="11270" width="19.140625" bestFit="1" customWidth="1"/>
    <col min="11271" max="11271" width="21.140625" bestFit="1" customWidth="1"/>
    <col min="11272" max="11272" width="21" bestFit="1" customWidth="1"/>
    <col min="11273" max="11273" width="19.140625" bestFit="1" customWidth="1"/>
    <col min="11274" max="11274" width="21.140625" bestFit="1" customWidth="1"/>
    <col min="11521" max="11521" width="19.28515625" bestFit="1" customWidth="1"/>
    <col min="11522" max="11522" width="30.7109375" bestFit="1" customWidth="1"/>
    <col min="11523" max="11523" width="28.5703125" bestFit="1" customWidth="1"/>
    <col min="11524" max="11525" width="21" bestFit="1" customWidth="1"/>
    <col min="11526" max="11526" width="19.140625" bestFit="1" customWidth="1"/>
    <col min="11527" max="11527" width="21.140625" bestFit="1" customWidth="1"/>
    <col min="11528" max="11528" width="21" bestFit="1" customWidth="1"/>
    <col min="11529" max="11529" width="19.140625" bestFit="1" customWidth="1"/>
    <col min="11530" max="11530" width="21.140625" bestFit="1" customWidth="1"/>
    <col min="11777" max="11777" width="19.28515625" bestFit="1" customWidth="1"/>
    <col min="11778" max="11778" width="30.7109375" bestFit="1" customWidth="1"/>
    <col min="11779" max="11779" width="28.5703125" bestFit="1" customWidth="1"/>
    <col min="11780" max="11781" width="21" bestFit="1" customWidth="1"/>
    <col min="11782" max="11782" width="19.140625" bestFit="1" customWidth="1"/>
    <col min="11783" max="11783" width="21.140625" bestFit="1" customWidth="1"/>
    <col min="11784" max="11784" width="21" bestFit="1" customWidth="1"/>
    <col min="11785" max="11785" width="19.140625" bestFit="1" customWidth="1"/>
    <col min="11786" max="11786" width="21.140625" bestFit="1" customWidth="1"/>
    <col min="12033" max="12033" width="19.28515625" bestFit="1" customWidth="1"/>
    <col min="12034" max="12034" width="30.7109375" bestFit="1" customWidth="1"/>
    <col min="12035" max="12035" width="28.5703125" bestFit="1" customWidth="1"/>
    <col min="12036" max="12037" width="21" bestFit="1" customWidth="1"/>
    <col min="12038" max="12038" width="19.140625" bestFit="1" customWidth="1"/>
    <col min="12039" max="12039" width="21.140625" bestFit="1" customWidth="1"/>
    <col min="12040" max="12040" width="21" bestFit="1" customWidth="1"/>
    <col min="12041" max="12041" width="19.140625" bestFit="1" customWidth="1"/>
    <col min="12042" max="12042" width="21.140625" bestFit="1" customWidth="1"/>
    <col min="12289" max="12289" width="19.28515625" bestFit="1" customWidth="1"/>
    <col min="12290" max="12290" width="30.7109375" bestFit="1" customWidth="1"/>
    <col min="12291" max="12291" width="28.5703125" bestFit="1" customWidth="1"/>
    <col min="12292" max="12293" width="21" bestFit="1" customWidth="1"/>
    <col min="12294" max="12294" width="19.140625" bestFit="1" customWidth="1"/>
    <col min="12295" max="12295" width="21.140625" bestFit="1" customWidth="1"/>
    <col min="12296" max="12296" width="21" bestFit="1" customWidth="1"/>
    <col min="12297" max="12297" width="19.140625" bestFit="1" customWidth="1"/>
    <col min="12298" max="12298" width="21.140625" bestFit="1" customWidth="1"/>
    <col min="12545" max="12545" width="19.28515625" bestFit="1" customWidth="1"/>
    <col min="12546" max="12546" width="30.7109375" bestFit="1" customWidth="1"/>
    <col min="12547" max="12547" width="28.5703125" bestFit="1" customWidth="1"/>
    <col min="12548" max="12549" width="21" bestFit="1" customWidth="1"/>
    <col min="12550" max="12550" width="19.140625" bestFit="1" customWidth="1"/>
    <col min="12551" max="12551" width="21.140625" bestFit="1" customWidth="1"/>
    <col min="12552" max="12552" width="21" bestFit="1" customWidth="1"/>
    <col min="12553" max="12553" width="19.140625" bestFit="1" customWidth="1"/>
    <col min="12554" max="12554" width="21.140625" bestFit="1" customWidth="1"/>
    <col min="12801" max="12801" width="19.28515625" bestFit="1" customWidth="1"/>
    <col min="12802" max="12802" width="30.7109375" bestFit="1" customWidth="1"/>
    <col min="12803" max="12803" width="28.5703125" bestFit="1" customWidth="1"/>
    <col min="12804" max="12805" width="21" bestFit="1" customWidth="1"/>
    <col min="12806" max="12806" width="19.140625" bestFit="1" customWidth="1"/>
    <col min="12807" max="12807" width="21.140625" bestFit="1" customWidth="1"/>
    <col min="12808" max="12808" width="21" bestFit="1" customWidth="1"/>
    <col min="12809" max="12809" width="19.140625" bestFit="1" customWidth="1"/>
    <col min="12810" max="12810" width="21.140625" bestFit="1" customWidth="1"/>
    <col min="13057" max="13057" width="19.28515625" bestFit="1" customWidth="1"/>
    <col min="13058" max="13058" width="30.7109375" bestFit="1" customWidth="1"/>
    <col min="13059" max="13059" width="28.5703125" bestFit="1" customWidth="1"/>
    <col min="13060" max="13061" width="21" bestFit="1" customWidth="1"/>
    <col min="13062" max="13062" width="19.140625" bestFit="1" customWidth="1"/>
    <col min="13063" max="13063" width="21.140625" bestFit="1" customWidth="1"/>
    <col min="13064" max="13064" width="21" bestFit="1" customWidth="1"/>
    <col min="13065" max="13065" width="19.140625" bestFit="1" customWidth="1"/>
    <col min="13066" max="13066" width="21.140625" bestFit="1" customWidth="1"/>
    <col min="13313" max="13313" width="19.28515625" bestFit="1" customWidth="1"/>
    <col min="13314" max="13314" width="30.7109375" bestFit="1" customWidth="1"/>
    <col min="13315" max="13315" width="28.5703125" bestFit="1" customWidth="1"/>
    <col min="13316" max="13317" width="21" bestFit="1" customWidth="1"/>
    <col min="13318" max="13318" width="19.140625" bestFit="1" customWidth="1"/>
    <col min="13319" max="13319" width="21.140625" bestFit="1" customWidth="1"/>
    <col min="13320" max="13320" width="21" bestFit="1" customWidth="1"/>
    <col min="13321" max="13321" width="19.140625" bestFit="1" customWidth="1"/>
    <col min="13322" max="13322" width="21.140625" bestFit="1" customWidth="1"/>
    <col min="13569" max="13569" width="19.28515625" bestFit="1" customWidth="1"/>
    <col min="13570" max="13570" width="30.7109375" bestFit="1" customWidth="1"/>
    <col min="13571" max="13571" width="28.5703125" bestFit="1" customWidth="1"/>
    <col min="13572" max="13573" width="21" bestFit="1" customWidth="1"/>
    <col min="13574" max="13574" width="19.140625" bestFit="1" customWidth="1"/>
    <col min="13575" max="13575" width="21.140625" bestFit="1" customWidth="1"/>
    <col min="13576" max="13576" width="21" bestFit="1" customWidth="1"/>
    <col min="13577" max="13577" width="19.140625" bestFit="1" customWidth="1"/>
    <col min="13578" max="13578" width="21.140625" bestFit="1" customWidth="1"/>
    <col min="13825" max="13825" width="19.28515625" bestFit="1" customWidth="1"/>
    <col min="13826" max="13826" width="30.7109375" bestFit="1" customWidth="1"/>
    <col min="13827" max="13827" width="28.5703125" bestFit="1" customWidth="1"/>
    <col min="13828" max="13829" width="21" bestFit="1" customWidth="1"/>
    <col min="13830" max="13830" width="19.140625" bestFit="1" customWidth="1"/>
    <col min="13831" max="13831" width="21.140625" bestFit="1" customWidth="1"/>
    <col min="13832" max="13832" width="21" bestFit="1" customWidth="1"/>
    <col min="13833" max="13833" width="19.140625" bestFit="1" customWidth="1"/>
    <col min="13834" max="13834" width="21.140625" bestFit="1" customWidth="1"/>
    <col min="14081" max="14081" width="19.28515625" bestFit="1" customWidth="1"/>
    <col min="14082" max="14082" width="30.7109375" bestFit="1" customWidth="1"/>
    <col min="14083" max="14083" width="28.5703125" bestFit="1" customWidth="1"/>
    <col min="14084" max="14085" width="21" bestFit="1" customWidth="1"/>
    <col min="14086" max="14086" width="19.140625" bestFit="1" customWidth="1"/>
    <col min="14087" max="14087" width="21.140625" bestFit="1" customWidth="1"/>
    <col min="14088" max="14088" width="21" bestFit="1" customWidth="1"/>
    <col min="14089" max="14089" width="19.140625" bestFit="1" customWidth="1"/>
    <col min="14090" max="14090" width="21.140625" bestFit="1" customWidth="1"/>
    <col min="14337" max="14337" width="19.28515625" bestFit="1" customWidth="1"/>
    <col min="14338" max="14338" width="30.7109375" bestFit="1" customWidth="1"/>
    <col min="14339" max="14339" width="28.5703125" bestFit="1" customWidth="1"/>
    <col min="14340" max="14341" width="21" bestFit="1" customWidth="1"/>
    <col min="14342" max="14342" width="19.140625" bestFit="1" customWidth="1"/>
    <col min="14343" max="14343" width="21.140625" bestFit="1" customWidth="1"/>
    <col min="14344" max="14344" width="21" bestFit="1" customWidth="1"/>
    <col min="14345" max="14345" width="19.140625" bestFit="1" customWidth="1"/>
    <col min="14346" max="14346" width="21.140625" bestFit="1" customWidth="1"/>
    <col min="14593" max="14593" width="19.28515625" bestFit="1" customWidth="1"/>
    <col min="14594" max="14594" width="30.7109375" bestFit="1" customWidth="1"/>
    <col min="14595" max="14595" width="28.5703125" bestFit="1" customWidth="1"/>
    <col min="14596" max="14597" width="21" bestFit="1" customWidth="1"/>
    <col min="14598" max="14598" width="19.140625" bestFit="1" customWidth="1"/>
    <col min="14599" max="14599" width="21.140625" bestFit="1" customWidth="1"/>
    <col min="14600" max="14600" width="21" bestFit="1" customWidth="1"/>
    <col min="14601" max="14601" width="19.140625" bestFit="1" customWidth="1"/>
    <col min="14602" max="14602" width="21.140625" bestFit="1" customWidth="1"/>
    <col min="14849" max="14849" width="19.28515625" bestFit="1" customWidth="1"/>
    <col min="14850" max="14850" width="30.7109375" bestFit="1" customWidth="1"/>
    <col min="14851" max="14851" width="28.5703125" bestFit="1" customWidth="1"/>
    <col min="14852" max="14853" width="21" bestFit="1" customWidth="1"/>
    <col min="14854" max="14854" width="19.140625" bestFit="1" customWidth="1"/>
    <col min="14855" max="14855" width="21.140625" bestFit="1" customWidth="1"/>
    <col min="14856" max="14856" width="21" bestFit="1" customWidth="1"/>
    <col min="14857" max="14857" width="19.140625" bestFit="1" customWidth="1"/>
    <col min="14858" max="14858" width="21.140625" bestFit="1" customWidth="1"/>
    <col min="15105" max="15105" width="19.28515625" bestFit="1" customWidth="1"/>
    <col min="15106" max="15106" width="30.7109375" bestFit="1" customWidth="1"/>
    <col min="15107" max="15107" width="28.5703125" bestFit="1" customWidth="1"/>
    <col min="15108" max="15109" width="21" bestFit="1" customWidth="1"/>
    <col min="15110" max="15110" width="19.140625" bestFit="1" customWidth="1"/>
    <col min="15111" max="15111" width="21.140625" bestFit="1" customWidth="1"/>
    <col min="15112" max="15112" width="21" bestFit="1" customWidth="1"/>
    <col min="15113" max="15113" width="19.140625" bestFit="1" customWidth="1"/>
    <col min="15114" max="15114" width="21.140625" bestFit="1" customWidth="1"/>
    <col min="15361" max="15361" width="19.28515625" bestFit="1" customWidth="1"/>
    <col min="15362" max="15362" width="30.7109375" bestFit="1" customWidth="1"/>
    <col min="15363" max="15363" width="28.5703125" bestFit="1" customWidth="1"/>
    <col min="15364" max="15365" width="21" bestFit="1" customWidth="1"/>
    <col min="15366" max="15366" width="19.140625" bestFit="1" customWidth="1"/>
    <col min="15367" max="15367" width="21.140625" bestFit="1" customWidth="1"/>
    <col min="15368" max="15368" width="21" bestFit="1" customWidth="1"/>
    <col min="15369" max="15369" width="19.140625" bestFit="1" customWidth="1"/>
    <col min="15370" max="15370" width="21.140625" bestFit="1" customWidth="1"/>
    <col min="15617" max="15617" width="19.28515625" bestFit="1" customWidth="1"/>
    <col min="15618" max="15618" width="30.7109375" bestFit="1" customWidth="1"/>
    <col min="15619" max="15619" width="28.5703125" bestFit="1" customWidth="1"/>
    <col min="15620" max="15621" width="21" bestFit="1" customWidth="1"/>
    <col min="15622" max="15622" width="19.140625" bestFit="1" customWidth="1"/>
    <col min="15623" max="15623" width="21.140625" bestFit="1" customWidth="1"/>
    <col min="15624" max="15624" width="21" bestFit="1" customWidth="1"/>
    <col min="15625" max="15625" width="19.140625" bestFit="1" customWidth="1"/>
    <col min="15626" max="15626" width="21.140625" bestFit="1" customWidth="1"/>
    <col min="15873" max="15873" width="19.28515625" bestFit="1" customWidth="1"/>
    <col min="15874" max="15874" width="30.7109375" bestFit="1" customWidth="1"/>
    <col min="15875" max="15875" width="28.5703125" bestFit="1" customWidth="1"/>
    <col min="15876" max="15877" width="21" bestFit="1" customWidth="1"/>
    <col min="15878" max="15878" width="19.140625" bestFit="1" customWidth="1"/>
    <col min="15879" max="15879" width="21.140625" bestFit="1" customWidth="1"/>
    <col min="15880" max="15880" width="21" bestFit="1" customWidth="1"/>
    <col min="15881" max="15881" width="19.140625" bestFit="1" customWidth="1"/>
    <col min="15882" max="15882" width="21.140625" bestFit="1" customWidth="1"/>
    <col min="16129" max="16129" width="19.28515625" bestFit="1" customWidth="1"/>
    <col min="16130" max="16130" width="30.7109375" bestFit="1" customWidth="1"/>
    <col min="16131" max="16131" width="28.5703125" bestFit="1" customWidth="1"/>
    <col min="16132" max="16133" width="21" bestFit="1" customWidth="1"/>
    <col min="16134" max="16134" width="19.140625" bestFit="1" customWidth="1"/>
    <col min="16135" max="16135" width="21.140625" bestFit="1" customWidth="1"/>
    <col min="16136" max="16136" width="21" bestFit="1" customWidth="1"/>
    <col min="16137" max="16137" width="19.140625" bestFit="1" customWidth="1"/>
    <col min="16138" max="16138" width="21.140625" bestFit="1" customWidth="1"/>
  </cols>
  <sheetData>
    <row r="1" spans="1:10" x14ac:dyDescent="0.25">
      <c r="A1" t="s">
        <v>485</v>
      </c>
      <c r="B1" t="s">
        <v>486</v>
      </c>
      <c r="C1" t="s">
        <v>487</v>
      </c>
      <c r="D1" t="s">
        <v>488</v>
      </c>
      <c r="E1" t="s">
        <v>489</v>
      </c>
      <c r="F1" t="s">
        <v>490</v>
      </c>
      <c r="G1" t="s">
        <v>491</v>
      </c>
      <c r="H1" t="s">
        <v>492</v>
      </c>
      <c r="I1" t="s">
        <v>493</v>
      </c>
      <c r="J1" t="s">
        <v>494</v>
      </c>
    </row>
    <row r="2" spans="1:10" x14ac:dyDescent="0.25">
      <c r="A2" t="s">
        <v>495</v>
      </c>
      <c r="B2" s="107">
        <v>36</v>
      </c>
      <c r="C2" s="107">
        <v>35</v>
      </c>
      <c r="D2" s="107">
        <v>35</v>
      </c>
      <c r="E2" s="107">
        <v>74</v>
      </c>
      <c r="F2" s="107">
        <v>65</v>
      </c>
      <c r="G2" s="107">
        <v>69</v>
      </c>
      <c r="H2" s="107">
        <v>102</v>
      </c>
      <c r="I2" s="107">
        <v>88</v>
      </c>
      <c r="J2" s="107">
        <v>93</v>
      </c>
    </row>
    <row r="3" spans="1:10" x14ac:dyDescent="0.25">
      <c r="A3" t="s">
        <v>496</v>
      </c>
      <c r="B3" s="107">
        <v>24</v>
      </c>
      <c r="C3" s="107">
        <v>28</v>
      </c>
      <c r="D3" s="107">
        <v>27</v>
      </c>
      <c r="E3" s="107">
        <v>97</v>
      </c>
      <c r="F3" s="107">
        <v>82</v>
      </c>
      <c r="G3" s="107">
        <v>89</v>
      </c>
      <c r="H3" s="107">
        <v>122</v>
      </c>
      <c r="I3" s="107">
        <v>106</v>
      </c>
      <c r="J3" s="107">
        <v>113</v>
      </c>
    </row>
    <row r="4" spans="1:10" x14ac:dyDescent="0.25">
      <c r="A4" t="s">
        <v>497</v>
      </c>
      <c r="B4" s="107">
        <v>17</v>
      </c>
      <c r="C4" s="107">
        <v>23</v>
      </c>
      <c r="D4" s="107">
        <v>21</v>
      </c>
      <c r="E4" s="107">
        <v>115</v>
      </c>
      <c r="F4" s="107">
        <v>99</v>
      </c>
      <c r="G4" s="107">
        <v>105</v>
      </c>
      <c r="H4" s="107">
        <v>135</v>
      </c>
      <c r="I4" s="107">
        <v>123</v>
      </c>
      <c r="J4" s="107">
        <v>128</v>
      </c>
    </row>
    <row r="5" spans="1:10" x14ac:dyDescent="0.25">
      <c r="A5" t="s">
        <v>498</v>
      </c>
      <c r="B5" s="107">
        <v>6</v>
      </c>
      <c r="C5" s="107">
        <v>18</v>
      </c>
      <c r="D5" s="107">
        <v>12</v>
      </c>
      <c r="E5" s="107">
        <v>136</v>
      </c>
      <c r="F5" s="107">
        <v>123</v>
      </c>
      <c r="G5" s="107">
        <v>129</v>
      </c>
      <c r="H5" s="107">
        <v>145</v>
      </c>
      <c r="I5" s="107">
        <v>145</v>
      </c>
      <c r="J5" s="107">
        <v>145</v>
      </c>
    </row>
    <row r="6" spans="1:10" x14ac:dyDescent="0.25">
      <c r="A6" t="s">
        <v>499</v>
      </c>
      <c r="B6" s="107">
        <v>11</v>
      </c>
      <c r="C6" s="107">
        <v>12</v>
      </c>
      <c r="D6" s="107">
        <v>12</v>
      </c>
      <c r="E6" s="107">
        <v>138</v>
      </c>
      <c r="F6" s="107">
        <v>121</v>
      </c>
      <c r="G6" s="107">
        <v>129</v>
      </c>
      <c r="H6" s="107">
        <v>154</v>
      </c>
      <c r="I6" s="107">
        <v>137</v>
      </c>
      <c r="J6" s="107">
        <v>144</v>
      </c>
    </row>
    <row r="7" spans="1:10" x14ac:dyDescent="0.25">
      <c r="A7" t="s">
        <v>500</v>
      </c>
      <c r="B7" s="107">
        <v>17</v>
      </c>
      <c r="C7" s="107">
        <v>26</v>
      </c>
      <c r="D7" s="107">
        <v>22</v>
      </c>
      <c r="E7" s="107">
        <v>121</v>
      </c>
      <c r="F7" s="107">
        <v>95</v>
      </c>
      <c r="G7" s="107">
        <v>106</v>
      </c>
      <c r="H7" s="107">
        <v>142</v>
      </c>
      <c r="I7" s="107">
        <v>121</v>
      </c>
      <c r="J7" s="107">
        <v>130</v>
      </c>
    </row>
    <row r="8" spans="1:10" x14ac:dyDescent="0.25">
      <c r="A8" t="s">
        <v>501</v>
      </c>
      <c r="B8" s="107">
        <v>34</v>
      </c>
      <c r="C8" s="107">
        <v>37</v>
      </c>
      <c r="D8" s="107">
        <v>35</v>
      </c>
      <c r="E8" s="107">
        <v>133</v>
      </c>
      <c r="F8" s="107">
        <v>110</v>
      </c>
      <c r="G8" s="107">
        <v>123</v>
      </c>
      <c r="H8" s="107">
        <v>178</v>
      </c>
      <c r="I8" s="107">
        <v>152</v>
      </c>
      <c r="J8" s="107">
        <v>167</v>
      </c>
    </row>
    <row r="9" spans="1:10" x14ac:dyDescent="0.25">
      <c r="A9" t="s">
        <v>502</v>
      </c>
      <c r="B9" s="107">
        <v>19</v>
      </c>
      <c r="C9" s="107">
        <v>27</v>
      </c>
      <c r="D9" s="107">
        <v>25</v>
      </c>
      <c r="E9" s="107">
        <v>155</v>
      </c>
      <c r="F9" s="107">
        <v>121</v>
      </c>
      <c r="G9" s="107">
        <v>134</v>
      </c>
      <c r="H9" s="107">
        <v>185</v>
      </c>
      <c r="I9" s="107">
        <v>155</v>
      </c>
      <c r="J9" s="107">
        <v>168</v>
      </c>
    </row>
    <row r="10" spans="1:10" x14ac:dyDescent="0.25">
      <c r="A10" t="s">
        <v>503</v>
      </c>
      <c r="B10" s="107">
        <v>-5</v>
      </c>
      <c r="C10" s="107">
        <v>10</v>
      </c>
      <c r="D10" s="107">
        <v>2</v>
      </c>
      <c r="E10" s="107">
        <v>169</v>
      </c>
      <c r="F10" s="107">
        <v>136</v>
      </c>
      <c r="G10" s="107">
        <v>151</v>
      </c>
      <c r="H10" s="107">
        <v>160</v>
      </c>
      <c r="I10" s="107">
        <v>150</v>
      </c>
      <c r="J10" s="107">
        <v>155</v>
      </c>
    </row>
    <row r="11" spans="1:10" x14ac:dyDescent="0.25">
      <c r="A11" t="s">
        <v>504</v>
      </c>
      <c r="B11" s="107">
        <v>24</v>
      </c>
      <c r="C11" s="107">
        <v>0</v>
      </c>
      <c r="D11" s="107">
        <v>10</v>
      </c>
      <c r="E11" s="107">
        <v>148</v>
      </c>
      <c r="F11" s="107">
        <v>158</v>
      </c>
      <c r="G11" s="107">
        <v>153</v>
      </c>
      <c r="H11" s="107">
        <v>184</v>
      </c>
      <c r="I11" s="107">
        <v>157</v>
      </c>
      <c r="J11" s="107">
        <v>169</v>
      </c>
    </row>
    <row r="12" spans="1:10" x14ac:dyDescent="0.25">
      <c r="A12" t="s">
        <v>505</v>
      </c>
      <c r="B12" s="107">
        <v>13</v>
      </c>
      <c r="C12" s="107">
        <v>30</v>
      </c>
      <c r="D12" s="107">
        <v>20</v>
      </c>
      <c r="E12" s="107">
        <v>159</v>
      </c>
      <c r="F12" s="107">
        <v>148</v>
      </c>
      <c r="G12" s="107">
        <v>154</v>
      </c>
      <c r="H12" s="107">
        <v>181</v>
      </c>
      <c r="I12" s="107">
        <v>193</v>
      </c>
      <c r="J12" s="107">
        <v>186</v>
      </c>
    </row>
    <row r="13" spans="1:10" x14ac:dyDescent="0.25">
      <c r="A13" t="s">
        <v>506</v>
      </c>
      <c r="B13" s="107">
        <v>18</v>
      </c>
      <c r="C13" s="107">
        <v>-7</v>
      </c>
      <c r="D13" s="107">
        <v>9</v>
      </c>
      <c r="E13" s="107">
        <v>154</v>
      </c>
      <c r="F13" s="107">
        <v>158</v>
      </c>
      <c r="G13" s="107">
        <v>155</v>
      </c>
      <c r="H13" s="107">
        <v>181</v>
      </c>
      <c r="I13" s="107">
        <v>146</v>
      </c>
      <c r="J13" s="107">
        <v>169</v>
      </c>
    </row>
    <row r="14" spans="1:10" x14ac:dyDescent="0.25">
      <c r="A14" t="s">
        <v>507</v>
      </c>
      <c r="B14" s="107">
        <v>10</v>
      </c>
      <c r="C14" s="107">
        <v>20</v>
      </c>
      <c r="D14" s="107">
        <v>14</v>
      </c>
      <c r="E14" s="107">
        <v>165</v>
      </c>
      <c r="F14" s="107">
        <v>140</v>
      </c>
      <c r="G14" s="107">
        <v>155</v>
      </c>
      <c r="H14" s="107">
        <v>183</v>
      </c>
      <c r="I14" s="107">
        <v>168</v>
      </c>
      <c r="J14" s="107">
        <v>177</v>
      </c>
    </row>
    <row r="15" spans="1:10" x14ac:dyDescent="0.25">
      <c r="A15" t="s">
        <v>508</v>
      </c>
      <c r="B15" s="107">
        <v>14</v>
      </c>
      <c r="C15" s="107">
        <v>20</v>
      </c>
      <c r="D15" s="107">
        <v>16</v>
      </c>
      <c r="E15" s="107">
        <v>164</v>
      </c>
      <c r="F15" s="107">
        <v>155</v>
      </c>
      <c r="G15" s="107">
        <v>162</v>
      </c>
      <c r="H15" s="107">
        <v>189</v>
      </c>
      <c r="I15" s="107">
        <v>188</v>
      </c>
      <c r="J15" s="107">
        <v>188</v>
      </c>
    </row>
    <row r="16" spans="1:10" x14ac:dyDescent="0.25">
      <c r="A16" t="s">
        <v>509</v>
      </c>
      <c r="B16" s="107">
        <v>10</v>
      </c>
      <c r="C16" s="107">
        <v>14</v>
      </c>
      <c r="D16" s="107">
        <v>10</v>
      </c>
      <c r="E16" s="107">
        <v>166</v>
      </c>
      <c r="F16" s="107">
        <v>150</v>
      </c>
      <c r="G16" s="107">
        <v>163</v>
      </c>
      <c r="H16" s="107">
        <v>184</v>
      </c>
      <c r="I16" s="107">
        <v>172</v>
      </c>
      <c r="J16" s="107">
        <v>181</v>
      </c>
    </row>
    <row r="17" spans="1:10" x14ac:dyDescent="0.25">
      <c r="A17" t="s">
        <v>510</v>
      </c>
      <c r="B17" s="107">
        <v>-16</v>
      </c>
      <c r="C17" s="107">
        <v>-8</v>
      </c>
      <c r="D17" s="107">
        <v>-15</v>
      </c>
      <c r="E17" s="107">
        <v>181</v>
      </c>
      <c r="F17" s="107">
        <v>162</v>
      </c>
      <c r="G17" s="107">
        <v>178</v>
      </c>
      <c r="H17" s="107">
        <v>151</v>
      </c>
      <c r="I17" s="107">
        <v>149</v>
      </c>
      <c r="J17" s="107">
        <v>151</v>
      </c>
    </row>
    <row r="18" spans="1:10" x14ac:dyDescent="0.25">
      <c r="A18" t="s">
        <v>511</v>
      </c>
      <c r="B18" s="107">
        <v>10</v>
      </c>
      <c r="C18" s="107">
        <v>15</v>
      </c>
      <c r="D18" s="107">
        <v>11</v>
      </c>
      <c r="E18" s="107">
        <v>162</v>
      </c>
      <c r="F18" s="107">
        <v>127</v>
      </c>
      <c r="G18" s="107">
        <v>155</v>
      </c>
      <c r="H18" s="107">
        <v>178</v>
      </c>
      <c r="I18" s="107">
        <v>147</v>
      </c>
      <c r="J18" s="107">
        <v>172</v>
      </c>
    </row>
    <row r="19" spans="1:10" x14ac:dyDescent="0.25">
      <c r="A19" t="s">
        <v>512</v>
      </c>
      <c r="B19" s="107">
        <v>6</v>
      </c>
      <c r="C19" s="107">
        <v>4</v>
      </c>
      <c r="D19" s="107">
        <v>6</v>
      </c>
      <c r="E19" s="107">
        <v>183</v>
      </c>
      <c r="F19" s="107">
        <v>160</v>
      </c>
      <c r="G19" s="107">
        <v>180</v>
      </c>
      <c r="H19" s="107">
        <v>195</v>
      </c>
      <c r="I19" s="107">
        <v>167</v>
      </c>
      <c r="J19" s="107">
        <v>191</v>
      </c>
    </row>
    <row r="20" spans="1:10" x14ac:dyDescent="0.25">
      <c r="A20" t="s">
        <v>513</v>
      </c>
      <c r="B20" s="107">
        <v>13</v>
      </c>
      <c r="C20" s="107">
        <v>23</v>
      </c>
      <c r="D20" s="107">
        <v>15</v>
      </c>
      <c r="E20" s="107">
        <v>176</v>
      </c>
      <c r="F20" s="107">
        <v>162</v>
      </c>
      <c r="G20" s="107">
        <v>173</v>
      </c>
      <c r="H20" s="107">
        <v>199</v>
      </c>
      <c r="I20" s="107">
        <v>200</v>
      </c>
      <c r="J20" s="107">
        <v>200</v>
      </c>
    </row>
    <row r="21" spans="1:10" x14ac:dyDescent="0.25">
      <c r="A21" t="s">
        <v>514</v>
      </c>
      <c r="B21" s="107">
        <v>9</v>
      </c>
      <c r="C21" s="107">
        <v>0</v>
      </c>
      <c r="D21" s="107">
        <v>8</v>
      </c>
      <c r="E21" s="107">
        <v>185</v>
      </c>
      <c r="F21" s="107">
        <v>180</v>
      </c>
      <c r="G21" s="107">
        <v>184</v>
      </c>
      <c r="H21" s="107">
        <v>202</v>
      </c>
      <c r="I21" s="107">
        <v>181</v>
      </c>
      <c r="J21" s="107">
        <v>199</v>
      </c>
    </row>
    <row r="22" spans="1:10" x14ac:dyDescent="0.25">
      <c r="A22" t="s">
        <v>515</v>
      </c>
      <c r="B22" s="107">
        <v>10</v>
      </c>
      <c r="C22" s="107">
        <v>48</v>
      </c>
      <c r="D22" s="107">
        <v>15</v>
      </c>
      <c r="E22" s="107">
        <v>111</v>
      </c>
      <c r="F22" s="107">
        <v>96</v>
      </c>
      <c r="G22" s="107">
        <v>109</v>
      </c>
      <c r="H22" s="107">
        <v>123</v>
      </c>
      <c r="I22" s="107">
        <v>142</v>
      </c>
      <c r="J22" s="107">
        <v>126</v>
      </c>
    </row>
    <row r="43" spans="1:1" x14ac:dyDescent="0.25">
      <c r="A43" s="21" t="s">
        <v>516</v>
      </c>
    </row>
    <row r="64" spans="1:1" x14ac:dyDescent="0.25">
      <c r="A64" s="21" t="s">
        <v>517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8"/>
  <sheetViews>
    <sheetView zoomScale="90" zoomScaleNormal="90" workbookViewId="0">
      <selection activeCell="U29" sqref="U29"/>
    </sheetView>
  </sheetViews>
  <sheetFormatPr defaultRowHeight="15" x14ac:dyDescent="0.25"/>
  <cols>
    <col min="25" max="25" width="9.140625" customWidth="1"/>
  </cols>
  <sheetData>
    <row r="2" spans="1:29" x14ac:dyDescent="0.25">
      <c r="Z2" t="s">
        <v>518</v>
      </c>
    </row>
    <row r="3" spans="1:29" x14ac:dyDescent="0.25">
      <c r="AA3">
        <v>1993</v>
      </c>
      <c r="AB3">
        <v>2021</v>
      </c>
      <c r="AC3" t="s">
        <v>519</v>
      </c>
    </row>
    <row r="4" spans="1:29" x14ac:dyDescent="0.25">
      <c r="A4" t="s">
        <v>520</v>
      </c>
      <c r="W4" s="5"/>
      <c r="X4" s="5"/>
      <c r="Y4" t="s">
        <v>10</v>
      </c>
      <c r="Z4" t="s">
        <v>4</v>
      </c>
      <c r="AA4" s="5">
        <v>90.855817113209625</v>
      </c>
      <c r="AB4" s="5">
        <v>108.59925126935518</v>
      </c>
      <c r="AC4" s="5">
        <f>AB4-AA4</f>
        <v>17.743434156145554</v>
      </c>
    </row>
    <row r="5" spans="1:29" x14ac:dyDescent="0.25">
      <c r="B5" t="s">
        <v>176</v>
      </c>
      <c r="C5" t="s">
        <v>177</v>
      </c>
      <c r="D5" t="s">
        <v>178</v>
      </c>
      <c r="E5" t="s">
        <v>127</v>
      </c>
      <c r="F5" t="s">
        <v>128</v>
      </c>
      <c r="G5" t="s">
        <v>129</v>
      </c>
      <c r="H5" t="s">
        <v>521</v>
      </c>
      <c r="Z5" t="s">
        <v>5</v>
      </c>
      <c r="AA5" s="5">
        <v>77.122459042261639</v>
      </c>
      <c r="AB5" s="5">
        <v>95.379255176188792</v>
      </c>
      <c r="AC5" s="5">
        <f>AB5-AA5</f>
        <v>18.256796133927153</v>
      </c>
    </row>
    <row r="6" spans="1:29" x14ac:dyDescent="0.25">
      <c r="A6">
        <v>1993</v>
      </c>
      <c r="B6" s="5">
        <v>21.525744367985371</v>
      </c>
      <c r="C6" s="5">
        <v>128.31658792676285</v>
      </c>
      <c r="D6" s="5">
        <v>205.17838727986754</v>
      </c>
      <c r="E6" s="5">
        <v>255.04917815346607</v>
      </c>
      <c r="F6" s="5">
        <v>266.75474916021511</v>
      </c>
      <c r="G6" s="5">
        <v>264.34456236563807</v>
      </c>
      <c r="H6" s="5">
        <v>218.27346632334377</v>
      </c>
      <c r="Z6" t="s">
        <v>6</v>
      </c>
      <c r="AA6" s="5">
        <v>83.441684063601599</v>
      </c>
      <c r="AB6" s="5">
        <v>100.23281806630351</v>
      </c>
      <c r="AC6" s="5">
        <f>AB6-AA6</f>
        <v>16.791134002701909</v>
      </c>
    </row>
    <row r="7" spans="1:29" x14ac:dyDescent="0.25">
      <c r="A7">
        <v>1994</v>
      </c>
      <c r="B7" s="5">
        <v>22.135819289453188</v>
      </c>
      <c r="C7" s="5">
        <v>128.96445374022178</v>
      </c>
      <c r="D7" s="5">
        <v>203.40753621116258</v>
      </c>
      <c r="E7" s="5">
        <v>257.49463590522004</v>
      </c>
      <c r="F7" s="5">
        <v>268.30788341000232</v>
      </c>
      <c r="G7" s="5">
        <v>267.9963379208379</v>
      </c>
      <c r="H7" s="5">
        <v>229.1514348823126</v>
      </c>
      <c r="AA7" s="5"/>
      <c r="AB7" s="5"/>
      <c r="AC7" s="5"/>
    </row>
    <row r="8" spans="1:29" x14ac:dyDescent="0.25">
      <c r="A8">
        <v>1995</v>
      </c>
      <c r="B8" s="5">
        <v>22.514273170998756</v>
      </c>
      <c r="C8" s="5">
        <v>130.82043534523913</v>
      </c>
      <c r="D8" s="5">
        <v>205.58427826575874</v>
      </c>
      <c r="E8" s="5">
        <v>262.19023986432887</v>
      </c>
      <c r="F8" s="5">
        <v>271.86674936214973</v>
      </c>
      <c r="G8" s="5">
        <v>275.4464308821544</v>
      </c>
      <c r="H8" s="5">
        <v>237.70091972518611</v>
      </c>
      <c r="Y8" t="s">
        <v>11</v>
      </c>
      <c r="Z8" t="s">
        <v>4</v>
      </c>
      <c r="AA8" s="5">
        <v>152.3694063547359</v>
      </c>
      <c r="AB8" s="5">
        <v>176.62415866891703</v>
      </c>
      <c r="AC8" s="5">
        <f>AB8-AA8</f>
        <v>24.254752314181133</v>
      </c>
    </row>
    <row r="9" spans="1:29" x14ac:dyDescent="0.25">
      <c r="A9">
        <v>1996</v>
      </c>
      <c r="B9" s="5">
        <v>23.135292428042305</v>
      </c>
      <c r="C9" s="5">
        <v>133.88246646418</v>
      </c>
      <c r="D9" s="5">
        <v>208.01031411468739</v>
      </c>
      <c r="E9" s="5">
        <v>264.63214309219671</v>
      </c>
      <c r="F9" s="5">
        <v>273.77029263718345</v>
      </c>
      <c r="G9" s="5">
        <v>279.08354617881184</v>
      </c>
      <c r="H9" s="5">
        <v>240.30911297931516</v>
      </c>
      <c r="Z9" t="s">
        <v>5</v>
      </c>
      <c r="AA9" s="5">
        <v>132.58814078173768</v>
      </c>
      <c r="AB9" s="5">
        <v>172.10781240094968</v>
      </c>
      <c r="AC9" s="5">
        <f>AB9-AA9</f>
        <v>39.519671619212005</v>
      </c>
    </row>
    <row r="10" spans="1:29" x14ac:dyDescent="0.25">
      <c r="A10">
        <v>1997</v>
      </c>
      <c r="B10" s="5">
        <v>24.134731133821621</v>
      </c>
      <c r="C10" s="5">
        <v>136.66344286354465</v>
      </c>
      <c r="D10" s="5">
        <v>208.44003845609808</v>
      </c>
      <c r="E10" s="5">
        <v>266.17986720410994</v>
      </c>
      <c r="F10" s="5">
        <v>275.28505247879178</v>
      </c>
      <c r="G10" s="5">
        <v>274.66151265365079</v>
      </c>
      <c r="H10" s="5">
        <v>238.12591095561234</v>
      </c>
      <c r="Z10" t="s">
        <v>6</v>
      </c>
      <c r="AA10" s="5">
        <v>142.69068067105263</v>
      </c>
      <c r="AB10" s="5">
        <v>173.84425846260368</v>
      </c>
      <c r="AC10" s="5">
        <f>AB10-AA10</f>
        <v>31.153577791551044</v>
      </c>
    </row>
    <row r="11" spans="1:29" x14ac:dyDescent="0.25">
      <c r="A11">
        <v>1998</v>
      </c>
      <c r="B11" s="5">
        <v>24.704322508238441</v>
      </c>
      <c r="C11" s="5">
        <v>138.32427831024359</v>
      </c>
      <c r="D11" s="5">
        <v>210.08216811062036</v>
      </c>
      <c r="E11" s="5">
        <v>265.44924190990781</v>
      </c>
      <c r="F11" s="5">
        <v>277.12600370809434</v>
      </c>
      <c r="G11" s="5">
        <v>280.97025121632845</v>
      </c>
      <c r="H11" s="5">
        <v>233.51124052173208</v>
      </c>
      <c r="AA11" s="5"/>
      <c r="AB11" s="5"/>
      <c r="AC11" s="5"/>
    </row>
    <row r="12" spans="1:29" x14ac:dyDescent="0.25">
      <c r="A12">
        <v>1999</v>
      </c>
      <c r="B12" s="5">
        <v>24.755744915972713</v>
      </c>
      <c r="C12" s="5">
        <v>140.37599722172385</v>
      </c>
      <c r="D12" s="5">
        <v>213.18854030391145</v>
      </c>
      <c r="E12" s="5">
        <v>267.79747273660593</v>
      </c>
      <c r="F12" s="5">
        <v>278.90505562202725</v>
      </c>
      <c r="G12" s="5">
        <v>289.18528382154045</v>
      </c>
      <c r="H12" s="5">
        <v>232.86972356410246</v>
      </c>
      <c r="Y12" t="s">
        <v>12</v>
      </c>
      <c r="Z12" t="s">
        <v>4</v>
      </c>
      <c r="AA12" s="5">
        <v>175.59691984480432</v>
      </c>
      <c r="AB12" s="5">
        <v>204.02290669108677</v>
      </c>
      <c r="AC12" s="5">
        <f>AB12-AA12</f>
        <v>28.425986846282456</v>
      </c>
    </row>
    <row r="13" spans="1:29" x14ac:dyDescent="0.25">
      <c r="A13">
        <v>2000</v>
      </c>
      <c r="B13" s="5">
        <v>26.038230104756288</v>
      </c>
      <c r="C13" s="5">
        <v>141.38225730331962</v>
      </c>
      <c r="D13" s="5">
        <v>215.79448396235435</v>
      </c>
      <c r="E13" s="5">
        <v>269.84273036119612</v>
      </c>
      <c r="F13" s="5">
        <v>280.65988818116278</v>
      </c>
      <c r="G13" s="5">
        <v>279.45444231038391</v>
      </c>
      <c r="H13" s="5">
        <v>235.85387440669749</v>
      </c>
      <c r="Z13" t="s">
        <v>5</v>
      </c>
      <c r="AA13" s="5">
        <v>170.09191526601427</v>
      </c>
      <c r="AB13" s="5">
        <v>182.98335313056302</v>
      </c>
      <c r="AC13" s="5">
        <f>AB13-AA13</f>
        <v>12.891437864548749</v>
      </c>
    </row>
    <row r="14" spans="1:29" x14ac:dyDescent="0.25">
      <c r="A14">
        <v>2001</v>
      </c>
      <c r="B14" s="5">
        <v>27.057015055701413</v>
      </c>
      <c r="C14" s="5">
        <v>143.17504730106921</v>
      </c>
      <c r="D14" s="5">
        <v>217.8573093769638</v>
      </c>
      <c r="E14" s="5">
        <v>269.37084709238377</v>
      </c>
      <c r="F14" s="5">
        <v>284.8258557836736</v>
      </c>
      <c r="G14" s="5">
        <v>284.47282652806069</v>
      </c>
      <c r="H14" s="5">
        <v>241.46078728387863</v>
      </c>
      <c r="Z14" t="s">
        <v>6</v>
      </c>
      <c r="AA14" s="5">
        <v>173.37489722883714</v>
      </c>
      <c r="AB14" s="5">
        <v>192.39645697616422</v>
      </c>
      <c r="AC14" s="5">
        <f>AB14-AA14</f>
        <v>19.021559747327075</v>
      </c>
    </row>
    <row r="15" spans="1:29" x14ac:dyDescent="0.25">
      <c r="A15">
        <v>2002</v>
      </c>
      <c r="B15" s="5">
        <v>28.19235374568056</v>
      </c>
      <c r="C15" s="5">
        <v>143.84361544501749</v>
      </c>
      <c r="D15" s="5">
        <v>219.84406205066801</v>
      </c>
      <c r="E15" s="5">
        <v>273.76099468747304</v>
      </c>
      <c r="F15" s="5">
        <v>288.91618021513034</v>
      </c>
      <c r="G15" s="5">
        <v>288.30470098085266</v>
      </c>
      <c r="H15" s="5">
        <v>241.52106154915475</v>
      </c>
      <c r="AA15" s="5"/>
      <c r="AB15" s="5"/>
      <c r="AC15" s="5"/>
    </row>
    <row r="16" spans="1:29" x14ac:dyDescent="0.25">
      <c r="A16">
        <v>2003</v>
      </c>
      <c r="B16" s="5">
        <v>29.471354553133242</v>
      </c>
      <c r="C16" s="5">
        <v>143.54623718531246</v>
      </c>
      <c r="D16" s="5">
        <v>217.98002701084741</v>
      </c>
      <c r="E16" s="5">
        <v>267.97485515732291</v>
      </c>
      <c r="F16" s="5">
        <v>282.55655044596136</v>
      </c>
      <c r="G16" s="5">
        <v>284.13318574348153</v>
      </c>
      <c r="H16" s="5">
        <v>236.58317202293088</v>
      </c>
      <c r="Y16" t="s">
        <v>13</v>
      </c>
      <c r="Z16" t="s">
        <v>4</v>
      </c>
      <c r="AA16" s="5">
        <v>205.17838727986754</v>
      </c>
      <c r="AB16" s="5">
        <v>242.21379461864873</v>
      </c>
      <c r="AC16" s="5">
        <f>AB16-AA16</f>
        <v>37.035407338781198</v>
      </c>
    </row>
    <row r="17" spans="1:32" x14ac:dyDescent="0.25">
      <c r="A17">
        <v>2004</v>
      </c>
      <c r="B17" s="5">
        <v>30.741293242705822</v>
      </c>
      <c r="C17" s="5">
        <v>145.47700871553542</v>
      </c>
      <c r="D17" s="5">
        <v>219.38499033822993</v>
      </c>
      <c r="E17" s="5">
        <v>265.96710573546642</v>
      </c>
      <c r="F17" s="5">
        <v>278.72301828170913</v>
      </c>
      <c r="G17" s="5">
        <v>283.49969031445437</v>
      </c>
      <c r="H17" s="5">
        <v>238.16851475276644</v>
      </c>
      <c r="Z17" t="s">
        <v>5</v>
      </c>
      <c r="AA17" s="5">
        <v>192.86371749627804</v>
      </c>
      <c r="AB17" s="5">
        <v>224.49313087377681</v>
      </c>
      <c r="AC17" s="5">
        <f>AB17-AA17</f>
        <v>31.629413377498764</v>
      </c>
    </row>
    <row r="18" spans="1:32" x14ac:dyDescent="0.25">
      <c r="A18">
        <v>2005</v>
      </c>
      <c r="B18" s="5">
        <v>30.537689400111507</v>
      </c>
      <c r="C18" s="5">
        <v>146.14831103701184</v>
      </c>
      <c r="D18" s="5">
        <v>218.22568513987059</v>
      </c>
      <c r="E18" s="5">
        <v>262.12181393414357</v>
      </c>
      <c r="F18" s="5">
        <v>274.06675311425681</v>
      </c>
      <c r="G18" s="5">
        <v>290.10415224691616</v>
      </c>
      <c r="H18" s="5">
        <v>238.12921464548529</v>
      </c>
      <c r="Z18" t="s">
        <v>6</v>
      </c>
      <c r="AA18" s="5">
        <v>203.15069178835341</v>
      </c>
      <c r="AB18" s="5">
        <v>237.49236982800133</v>
      </c>
      <c r="AC18" s="5">
        <f>AB18-AA18</f>
        <v>34.341678039647917</v>
      </c>
    </row>
    <row r="19" spans="1:32" x14ac:dyDescent="0.25">
      <c r="A19">
        <v>2006</v>
      </c>
      <c r="B19" s="5">
        <v>30.366790836349356</v>
      </c>
      <c r="C19" s="5">
        <v>144.4033050555079</v>
      </c>
      <c r="D19" s="5">
        <v>216.74326212706649</v>
      </c>
      <c r="E19" s="5">
        <v>261.1491393717933</v>
      </c>
      <c r="F19" s="5">
        <v>271.29808572503282</v>
      </c>
      <c r="G19" s="5">
        <v>293.81662977883428</v>
      </c>
      <c r="H19" s="5">
        <v>243.11043889295772</v>
      </c>
    </row>
    <row r="20" spans="1:32" x14ac:dyDescent="0.25">
      <c r="A20">
        <v>2007</v>
      </c>
      <c r="B20" s="5">
        <v>29.444452388406045</v>
      </c>
      <c r="C20" s="5">
        <v>143.78303518300257</v>
      </c>
      <c r="D20" s="5">
        <v>219.85953544926875</v>
      </c>
      <c r="E20" s="5">
        <v>257.66982905720278</v>
      </c>
      <c r="F20" s="5">
        <v>268.97409228133597</v>
      </c>
      <c r="G20" s="5">
        <v>287.63001467228014</v>
      </c>
      <c r="H20" s="5">
        <v>245.40580213566034</v>
      </c>
    </row>
    <row r="21" spans="1:32" x14ac:dyDescent="0.25">
      <c r="A21">
        <v>2008</v>
      </c>
      <c r="B21" s="5">
        <v>28.105520818199277</v>
      </c>
      <c r="C21" s="5">
        <v>144.68196726392136</v>
      </c>
      <c r="D21" s="5">
        <v>225.99317155196448</v>
      </c>
      <c r="E21" s="5">
        <v>258.25166520244488</v>
      </c>
      <c r="F21" s="5">
        <v>273.31407642498107</v>
      </c>
      <c r="G21" s="5">
        <v>285.50626093347188</v>
      </c>
      <c r="H21" s="5">
        <v>249.5537096250394</v>
      </c>
      <c r="AF21" s="21" t="s">
        <v>522</v>
      </c>
    </row>
    <row r="22" spans="1:32" x14ac:dyDescent="0.25">
      <c r="A22">
        <v>2009</v>
      </c>
      <c r="B22" s="5">
        <v>27.349245316265261</v>
      </c>
      <c r="C22" s="5">
        <v>144.94411255327284</v>
      </c>
      <c r="D22" s="5">
        <v>229.0302128195589</v>
      </c>
      <c r="E22" s="5">
        <v>260.72303246739352</v>
      </c>
      <c r="F22" s="5">
        <v>279.6038589101413</v>
      </c>
      <c r="G22" s="5">
        <v>286.65181664973733</v>
      </c>
      <c r="H22" s="5">
        <v>256.93610929985033</v>
      </c>
    </row>
    <row r="23" spans="1:32" x14ac:dyDescent="0.25">
      <c r="A23">
        <v>2010</v>
      </c>
      <c r="B23" s="5">
        <v>27.495949326385347</v>
      </c>
      <c r="C23" s="5">
        <v>144.73849845034098</v>
      </c>
      <c r="D23" s="5">
        <v>230.26771366793531</v>
      </c>
      <c r="E23" s="5">
        <v>263.18430391908316</v>
      </c>
      <c r="F23" s="5">
        <v>286.04403372724289</v>
      </c>
      <c r="G23" s="5">
        <v>289.90484592666212</v>
      </c>
      <c r="H23" s="5">
        <v>257.31923966630461</v>
      </c>
    </row>
    <row r="24" spans="1:32" x14ac:dyDescent="0.25">
      <c r="A24">
        <v>2011</v>
      </c>
      <c r="B24" s="5">
        <v>27.28776969169818</v>
      </c>
      <c r="C24" s="5">
        <v>144.84237272735425</v>
      </c>
      <c r="D24" s="5">
        <v>234.93564036959103</v>
      </c>
      <c r="E24" s="5">
        <v>262.78503637124948</v>
      </c>
      <c r="F24" s="5">
        <v>285.12884909768979</v>
      </c>
      <c r="G24" s="5">
        <v>287.42094519849184</v>
      </c>
      <c r="H24" s="5">
        <v>257.51159015623369</v>
      </c>
    </row>
    <row r="25" spans="1:32" x14ac:dyDescent="0.25">
      <c r="A25">
        <v>2012</v>
      </c>
      <c r="B25" s="5">
        <v>28.445021771342223</v>
      </c>
      <c r="C25" s="5">
        <v>144.46571996068795</v>
      </c>
      <c r="D25" s="5">
        <v>235.56465170399395</v>
      </c>
      <c r="E25" s="5">
        <v>262.72039105591648</v>
      </c>
      <c r="F25" s="5">
        <v>287.02828076924624</v>
      </c>
      <c r="G25" s="5">
        <v>294.58895440087923</v>
      </c>
      <c r="H25" s="5">
        <v>256.29851333065142</v>
      </c>
      <c r="L25" s="21" t="s">
        <v>523</v>
      </c>
    </row>
    <row r="26" spans="1:32" x14ac:dyDescent="0.25">
      <c r="A26">
        <v>2013</v>
      </c>
      <c r="B26" s="5">
        <v>28.734995488928849</v>
      </c>
      <c r="C26" s="5">
        <v>145.35700218205864</v>
      </c>
      <c r="D26" s="5">
        <v>241.52565459199508</v>
      </c>
      <c r="E26" s="5">
        <v>268.60310862366833</v>
      </c>
      <c r="F26" s="5">
        <v>291.49193296543524</v>
      </c>
      <c r="G26" s="5">
        <v>298.27797968923659</v>
      </c>
      <c r="H26" s="5">
        <v>259.87827668008839</v>
      </c>
    </row>
    <row r="27" spans="1:32" x14ac:dyDescent="0.25">
      <c r="A27">
        <v>2014</v>
      </c>
      <c r="B27" s="5">
        <v>28.951823222521053</v>
      </c>
      <c r="C27" s="5">
        <v>143.49076478328851</v>
      </c>
      <c r="D27" s="5">
        <v>240.91871302405607</v>
      </c>
      <c r="E27" s="5">
        <v>268.26541485638046</v>
      </c>
      <c r="F27" s="5">
        <v>292.48704679979892</v>
      </c>
      <c r="G27" s="5">
        <v>304.11963257104327</v>
      </c>
      <c r="H27" s="5">
        <v>262.78319092533548</v>
      </c>
    </row>
    <row r="28" spans="1:32" x14ac:dyDescent="0.25">
      <c r="A28">
        <v>2015</v>
      </c>
      <c r="B28" s="5">
        <v>30.897648105142054</v>
      </c>
      <c r="C28" s="5">
        <v>143.25098620367663</v>
      </c>
      <c r="D28" s="5">
        <v>249.30536018623147</v>
      </c>
      <c r="E28" s="5">
        <v>266.37607705843021</v>
      </c>
      <c r="F28" s="5">
        <v>297.45546599466968</v>
      </c>
      <c r="G28" s="5">
        <v>301.79644553768708</v>
      </c>
      <c r="H28" s="5">
        <v>270.67448209723239</v>
      </c>
    </row>
    <row r="29" spans="1:32" x14ac:dyDescent="0.25">
      <c r="A29">
        <v>2016</v>
      </c>
      <c r="B29" s="5">
        <v>31.200287483313243</v>
      </c>
      <c r="C29" s="5">
        <v>142.03211650304357</v>
      </c>
      <c r="D29" s="5">
        <v>248.01909124849749</v>
      </c>
      <c r="E29" s="5">
        <v>265.00248596614097</v>
      </c>
      <c r="F29" s="5">
        <v>297.15754453273223</v>
      </c>
      <c r="G29" s="5">
        <v>304.86765605830743</v>
      </c>
      <c r="H29" s="5">
        <v>272.08499950081841</v>
      </c>
    </row>
    <row r="30" spans="1:32" x14ac:dyDescent="0.25">
      <c r="A30">
        <v>2017</v>
      </c>
      <c r="B30" s="5">
        <v>31.298276414299895</v>
      </c>
      <c r="C30" s="5">
        <v>139.52348552157443</v>
      </c>
      <c r="D30" s="5">
        <v>249.25236605543532</v>
      </c>
      <c r="E30" s="5">
        <v>268.33133463874617</v>
      </c>
      <c r="F30" s="5">
        <v>298.56124516616063</v>
      </c>
      <c r="G30" s="5">
        <v>305.2337207132806</v>
      </c>
      <c r="H30" s="5">
        <v>277.15706523673543</v>
      </c>
    </row>
    <row r="31" spans="1:32" x14ac:dyDescent="0.25">
      <c r="A31">
        <v>2018</v>
      </c>
      <c r="B31" s="5">
        <v>32.680849640444215</v>
      </c>
      <c r="C31" s="5">
        <v>137.68284835685085</v>
      </c>
      <c r="D31" s="5">
        <v>245.34450257122802</v>
      </c>
      <c r="E31" s="5">
        <v>270.66039948174932</v>
      </c>
      <c r="F31" s="5">
        <v>300.07724681297458</v>
      </c>
      <c r="G31" s="5">
        <v>306.08993479091276</v>
      </c>
      <c r="H31" s="5">
        <v>281.79528177758414</v>
      </c>
    </row>
    <row r="32" spans="1:32" x14ac:dyDescent="0.25">
      <c r="A32">
        <v>2019</v>
      </c>
      <c r="B32" s="5">
        <v>32.920602194763141</v>
      </c>
      <c r="C32" s="5">
        <v>137.30963627734832</v>
      </c>
      <c r="D32" s="5">
        <v>248.28029597911043</v>
      </c>
      <c r="E32" s="5">
        <v>273.43462685656459</v>
      </c>
      <c r="F32" s="5">
        <v>299.5520630599425</v>
      </c>
      <c r="G32" s="5">
        <v>298.49764632414917</v>
      </c>
      <c r="H32" s="5">
        <v>279.85685275736211</v>
      </c>
    </row>
    <row r="33" spans="1:8" x14ac:dyDescent="0.25">
      <c r="A33">
        <v>2020</v>
      </c>
      <c r="B33" s="5">
        <v>32.51282494777589</v>
      </c>
      <c r="C33" s="5">
        <v>136.05701202377256</v>
      </c>
      <c r="D33" s="5">
        <v>244.14482381259529</v>
      </c>
      <c r="E33" s="5">
        <v>280.40459115523993</v>
      </c>
      <c r="F33" s="5">
        <v>295.90924464099044</v>
      </c>
      <c r="G33" s="5">
        <v>294.20677851890628</v>
      </c>
      <c r="H33" s="5">
        <v>277.9831078851679</v>
      </c>
    </row>
    <row r="34" spans="1:8" x14ac:dyDescent="0.25">
      <c r="A34">
        <v>2021</v>
      </c>
      <c r="B34" s="5">
        <v>34.178236083848063</v>
      </c>
      <c r="C34" s="5">
        <v>134.88424673027848</v>
      </c>
      <c r="D34" s="5">
        <v>242.21379461864873</v>
      </c>
      <c r="E34" s="5">
        <v>284.19889425515134</v>
      </c>
      <c r="F34" s="5">
        <v>293.80853147466604</v>
      </c>
      <c r="G34" s="5">
        <v>295.16539365407658</v>
      </c>
      <c r="H34" s="5">
        <v>280.8661294697477</v>
      </c>
    </row>
    <row r="38" spans="1:8" x14ac:dyDescent="0.25">
      <c r="A38" t="s">
        <v>524</v>
      </c>
    </row>
    <row r="39" spans="1:8" x14ac:dyDescent="0.25">
      <c r="B39" t="s">
        <v>176</v>
      </c>
      <c r="C39" t="s">
        <v>177</v>
      </c>
      <c r="D39" t="s">
        <v>178</v>
      </c>
      <c r="E39" t="s">
        <v>127</v>
      </c>
      <c r="F39" t="s">
        <v>128</v>
      </c>
      <c r="G39" t="s">
        <v>129</v>
      </c>
      <c r="H39" t="s">
        <v>521</v>
      </c>
    </row>
    <row r="40" spans="1:8" x14ac:dyDescent="0.25">
      <c r="A40">
        <v>1993</v>
      </c>
      <c r="B40" s="5">
        <v>79.188182277992695</v>
      </c>
      <c r="C40" s="5">
        <v>316.27656974640541</v>
      </c>
      <c r="D40" s="5">
        <v>385.28842401996116</v>
      </c>
      <c r="E40" s="5">
        <v>558.19601631650005</v>
      </c>
      <c r="F40" s="5">
        <v>496.16348475294751</v>
      </c>
      <c r="G40" s="5">
        <v>402.55069129041391</v>
      </c>
      <c r="H40" s="5">
        <v>348.36239369138752</v>
      </c>
    </row>
    <row r="41" spans="1:8" x14ac:dyDescent="0.25">
      <c r="A41">
        <v>1994</v>
      </c>
      <c r="B41" s="5">
        <v>83.003228811276003</v>
      </c>
      <c r="C41" s="5">
        <v>331.59601315259999</v>
      </c>
      <c r="D41" s="5">
        <v>383.0291066447021</v>
      </c>
      <c r="E41" s="5">
        <v>558.49125692140194</v>
      </c>
      <c r="F41" s="5">
        <v>491.74713080790463</v>
      </c>
      <c r="G41" s="5">
        <v>395.96386128239976</v>
      </c>
      <c r="H41" s="5">
        <v>356.85026602492246</v>
      </c>
    </row>
    <row r="42" spans="1:8" x14ac:dyDescent="0.25">
      <c r="A42">
        <v>1995</v>
      </c>
      <c r="B42" s="5">
        <v>85.448882331041744</v>
      </c>
      <c r="C42" s="5">
        <v>349.32288208128301</v>
      </c>
      <c r="D42" s="5">
        <v>391.9753839992245</v>
      </c>
      <c r="E42" s="5">
        <v>554.9122385462407</v>
      </c>
      <c r="F42" s="5">
        <v>488.43958925719392</v>
      </c>
      <c r="G42" s="5">
        <v>389.77255271616144</v>
      </c>
      <c r="H42" s="5">
        <v>367.3628213861607</v>
      </c>
    </row>
    <row r="43" spans="1:8" x14ac:dyDescent="0.25">
      <c r="A43">
        <v>1996</v>
      </c>
      <c r="B43" s="5">
        <v>87.326852158607508</v>
      </c>
      <c r="C43" s="5">
        <v>356.6239768273951</v>
      </c>
      <c r="D43" s="5">
        <v>397.99539774980315</v>
      </c>
      <c r="E43" s="5">
        <v>563.44042622334075</v>
      </c>
      <c r="F43" s="5">
        <v>483.76595069928464</v>
      </c>
      <c r="G43" s="5">
        <v>384.27445416470016</v>
      </c>
      <c r="H43" s="5">
        <v>376.80016753538143</v>
      </c>
    </row>
    <row r="44" spans="1:8" x14ac:dyDescent="0.25">
      <c r="A44">
        <v>1997</v>
      </c>
      <c r="B44" s="5">
        <v>90.120524511732143</v>
      </c>
      <c r="C44" s="5">
        <v>367.22563723332547</v>
      </c>
      <c r="D44" s="5">
        <v>409.45537890563884</v>
      </c>
      <c r="E44" s="5">
        <v>552.9529452424149</v>
      </c>
      <c r="F44" s="5">
        <v>478.49456732154465</v>
      </c>
      <c r="G44" s="5">
        <v>380.57338206459104</v>
      </c>
      <c r="H44" s="5">
        <v>393.96781626661203</v>
      </c>
    </row>
    <row r="45" spans="1:8" x14ac:dyDescent="0.25">
      <c r="A45">
        <v>1998</v>
      </c>
      <c r="B45" s="5">
        <v>92.837805955715254</v>
      </c>
      <c r="C45" s="5">
        <v>375.55185380617684</v>
      </c>
      <c r="D45" s="5">
        <v>418.032917965021</v>
      </c>
      <c r="E45" s="5">
        <v>539.12424675801356</v>
      </c>
      <c r="F45" s="5">
        <v>466.64982746226991</v>
      </c>
      <c r="G45" s="5">
        <v>379.65428782359709</v>
      </c>
      <c r="H45" s="5">
        <v>407.57347291152468</v>
      </c>
    </row>
    <row r="46" spans="1:8" x14ac:dyDescent="0.25">
      <c r="A46">
        <v>1999</v>
      </c>
      <c r="B46" s="5">
        <v>94.312535296240654</v>
      </c>
      <c r="C46" s="5">
        <v>379.90499499230225</v>
      </c>
      <c r="D46" s="5">
        <v>442.14644649949673</v>
      </c>
      <c r="E46" s="5">
        <v>529.0849837360679</v>
      </c>
      <c r="F46" s="5">
        <v>462.84177932650505</v>
      </c>
      <c r="G46" s="5">
        <v>381.1040328096081</v>
      </c>
      <c r="H46" s="5">
        <v>411.72743784387882</v>
      </c>
    </row>
    <row r="47" spans="1:8" x14ac:dyDescent="0.25">
      <c r="A47">
        <v>2000</v>
      </c>
      <c r="B47" s="5">
        <v>95.849615892738626</v>
      </c>
      <c r="C47" s="5">
        <v>379.82829740750185</v>
      </c>
      <c r="D47" s="5">
        <v>455.51816863078545</v>
      </c>
      <c r="E47" s="5">
        <v>520.80639127676784</v>
      </c>
      <c r="F47" s="5">
        <v>458.00065650099339</v>
      </c>
      <c r="G47" s="5">
        <v>390.17021291132295</v>
      </c>
      <c r="H47" s="5">
        <v>423.30889941351052</v>
      </c>
    </row>
    <row r="48" spans="1:8" x14ac:dyDescent="0.25">
      <c r="A48">
        <v>2001</v>
      </c>
      <c r="B48" s="5">
        <v>99.283550942238421</v>
      </c>
      <c r="C48" s="5">
        <v>390.15959979768024</v>
      </c>
      <c r="D48" s="5">
        <v>477.24583175960777</v>
      </c>
      <c r="E48" s="5">
        <v>504.41990650426516</v>
      </c>
      <c r="F48" s="5">
        <v>453.24333088983423</v>
      </c>
      <c r="G48" s="5">
        <v>394.53352102373873</v>
      </c>
      <c r="H48" s="5">
        <v>433.17925580323276</v>
      </c>
    </row>
    <row r="49" spans="1:12" x14ac:dyDescent="0.25">
      <c r="A49">
        <v>2002</v>
      </c>
      <c r="B49" s="5">
        <v>100.89509700963362</v>
      </c>
      <c r="C49" s="5">
        <v>404.38414093464513</v>
      </c>
      <c r="D49" s="5">
        <v>503.63258812213928</v>
      </c>
      <c r="E49" s="5">
        <v>503.05444382669333</v>
      </c>
      <c r="F49" s="5">
        <v>451.48989636953962</v>
      </c>
      <c r="G49" s="5">
        <v>388.14916207711792</v>
      </c>
      <c r="H49" s="5">
        <v>444.83676422242911</v>
      </c>
    </row>
    <row r="50" spans="1:12" x14ac:dyDescent="0.25">
      <c r="A50">
        <v>2003</v>
      </c>
      <c r="B50" s="5">
        <v>102.71153149326493</v>
      </c>
      <c r="C50" s="5">
        <v>410.83846089306786</v>
      </c>
      <c r="D50" s="5">
        <v>520.53088904970082</v>
      </c>
      <c r="E50" s="5">
        <v>499.58831223602436</v>
      </c>
      <c r="F50" s="5">
        <v>444.24521665230048</v>
      </c>
      <c r="G50" s="5">
        <v>372.59444810214745</v>
      </c>
      <c r="H50" s="5">
        <v>454.57340657862625</v>
      </c>
    </row>
    <row r="51" spans="1:12" x14ac:dyDescent="0.25">
      <c r="A51">
        <v>2004</v>
      </c>
      <c r="B51" s="5">
        <v>103.86226664849487</v>
      </c>
      <c r="C51" s="5">
        <v>417.99946092369709</v>
      </c>
      <c r="D51" s="5">
        <v>527.04678755406519</v>
      </c>
      <c r="E51" s="5">
        <v>490.52819756011678</v>
      </c>
      <c r="F51" s="5">
        <v>444.27846134156624</v>
      </c>
      <c r="G51" s="5">
        <v>376.3695457110652</v>
      </c>
      <c r="H51" s="5">
        <v>462.60285014707023</v>
      </c>
    </row>
    <row r="52" spans="1:12" x14ac:dyDescent="0.25">
      <c r="A52">
        <v>2005</v>
      </c>
      <c r="B52" s="5">
        <v>103.72937689602738</v>
      </c>
      <c r="C52" s="5">
        <v>433.46713247231401</v>
      </c>
      <c r="D52" s="5">
        <v>537.56559184132834</v>
      </c>
      <c r="E52" s="5">
        <v>487.30143028394554</v>
      </c>
      <c r="F52" s="5">
        <v>434.12455265043963</v>
      </c>
      <c r="G52" s="5">
        <v>358.11659954867008</v>
      </c>
      <c r="H52" s="5">
        <v>464.99749140746513</v>
      </c>
    </row>
    <row r="53" spans="1:12" x14ac:dyDescent="0.25">
      <c r="A53">
        <v>2006</v>
      </c>
      <c r="B53" s="5">
        <v>102.49118577026348</v>
      </c>
      <c r="C53" s="5">
        <v>437.16287322161833</v>
      </c>
      <c r="D53" s="5">
        <v>551.29581225610207</v>
      </c>
      <c r="E53" s="5">
        <v>480.35216525926324</v>
      </c>
      <c r="F53" s="5">
        <v>431.14644395052318</v>
      </c>
      <c r="G53" s="5">
        <v>352.28057893758972</v>
      </c>
      <c r="H53" s="5">
        <v>465.47362385009131</v>
      </c>
    </row>
    <row r="54" spans="1:12" x14ac:dyDescent="0.25">
      <c r="A54">
        <v>2007</v>
      </c>
      <c r="B54" s="5">
        <v>101.60591330212122</v>
      </c>
      <c r="C54" s="5">
        <v>442.38701779359053</v>
      </c>
      <c r="D54" s="5">
        <v>571.37052686012396</v>
      </c>
      <c r="E54" s="5">
        <v>471.94284263346083</v>
      </c>
      <c r="F54" s="5">
        <v>420.68883014471663</v>
      </c>
      <c r="G54" s="5">
        <v>350.03685276957407</v>
      </c>
      <c r="H54" s="5">
        <v>467.85667713555824</v>
      </c>
    </row>
    <row r="55" spans="1:12" x14ac:dyDescent="0.25">
      <c r="A55">
        <v>2008</v>
      </c>
      <c r="B55" s="5">
        <v>98.086788663036373</v>
      </c>
      <c r="C55" s="5">
        <v>449.77932106056767</v>
      </c>
      <c r="D55" s="5">
        <v>587.54184088606735</v>
      </c>
      <c r="E55" s="5">
        <v>464.49664834265837</v>
      </c>
      <c r="F55" s="5">
        <v>418.11940157379405</v>
      </c>
      <c r="G55" s="5">
        <v>348.66313730402373</v>
      </c>
      <c r="H55" s="5">
        <v>473.31606455211494</v>
      </c>
      <c r="L55" s="21" t="s">
        <v>525</v>
      </c>
    </row>
    <row r="56" spans="1:12" x14ac:dyDescent="0.25">
      <c r="A56">
        <v>2009</v>
      </c>
      <c r="B56" s="5">
        <v>97.498272761281797</v>
      </c>
      <c r="C56" s="5">
        <v>454.96184593700207</v>
      </c>
      <c r="D56" s="5">
        <v>614.15612213683426</v>
      </c>
      <c r="E56" s="5">
        <v>468.47395198439199</v>
      </c>
      <c r="F56" s="5">
        <v>412.11454297031798</v>
      </c>
      <c r="G56" s="5">
        <v>339.42470270497586</v>
      </c>
      <c r="H56" s="5">
        <v>480.98978626891341</v>
      </c>
    </row>
    <row r="57" spans="1:12" x14ac:dyDescent="0.25">
      <c r="A57">
        <v>2010</v>
      </c>
      <c r="B57" s="5">
        <v>98.474562240066987</v>
      </c>
      <c r="C57" s="5">
        <v>461.46632345252766</v>
      </c>
      <c r="D57" s="5">
        <v>633.69358697594612</v>
      </c>
      <c r="E57" s="5">
        <v>462.780511847772</v>
      </c>
      <c r="F57" s="5">
        <v>423.60964274094806</v>
      </c>
      <c r="G57" s="5">
        <v>333.86077583361549</v>
      </c>
      <c r="H57" s="5">
        <v>487.01797670733373</v>
      </c>
    </row>
    <row r="58" spans="1:12" x14ac:dyDescent="0.25">
      <c r="A58">
        <v>2011</v>
      </c>
      <c r="B58" s="5">
        <v>99.328161164592146</v>
      </c>
      <c r="C58" s="5">
        <v>469.36099519536276</v>
      </c>
      <c r="D58" s="5">
        <v>649.63956293653132</v>
      </c>
      <c r="E58" s="5">
        <v>460.669131666684</v>
      </c>
      <c r="F58" s="5">
        <v>420.44839926823835</v>
      </c>
      <c r="G58" s="5">
        <v>333.73586248737513</v>
      </c>
      <c r="H58" s="5">
        <v>496.19134798248484</v>
      </c>
    </row>
    <row r="59" spans="1:12" x14ac:dyDescent="0.25">
      <c r="A59">
        <v>2012</v>
      </c>
      <c r="B59" s="5">
        <v>102.05932303048317</v>
      </c>
      <c r="C59" s="5">
        <v>473.6219307562302</v>
      </c>
      <c r="D59" s="5">
        <v>674.24037677830063</v>
      </c>
      <c r="E59" s="5">
        <v>471.28818888656633</v>
      </c>
      <c r="F59" s="5">
        <v>429.87554219924129</v>
      </c>
      <c r="G59" s="5">
        <v>327.32363693881115</v>
      </c>
      <c r="H59" s="5">
        <v>498.40245604011011</v>
      </c>
    </row>
    <row r="60" spans="1:12" x14ac:dyDescent="0.25">
      <c r="A60">
        <v>2013</v>
      </c>
      <c r="B60" s="5">
        <v>103.94604269865742</v>
      </c>
      <c r="C60" s="5">
        <v>488.67302746451884</v>
      </c>
      <c r="D60" s="5">
        <v>718.13892564571358</v>
      </c>
      <c r="E60" s="5">
        <v>479.0960083325968</v>
      </c>
      <c r="F60" s="5">
        <v>436.55427714356983</v>
      </c>
      <c r="G60" s="5">
        <v>326.6601139540777</v>
      </c>
      <c r="H60" s="5">
        <v>493.16442892266952</v>
      </c>
    </row>
    <row r="61" spans="1:12" x14ac:dyDescent="0.25">
      <c r="A61">
        <v>2014</v>
      </c>
      <c r="B61" s="5">
        <v>102.73127872304168</v>
      </c>
      <c r="C61" s="5">
        <v>492.76363756849594</v>
      </c>
      <c r="D61" s="5">
        <v>719.25395868450698</v>
      </c>
      <c r="E61" s="5">
        <v>481.92591783837355</v>
      </c>
      <c r="F61" s="5">
        <v>440.56377883868839</v>
      </c>
      <c r="G61" s="5">
        <v>326.09059092606668</v>
      </c>
      <c r="H61" s="5">
        <v>500.36254412563648</v>
      </c>
    </row>
    <row r="62" spans="1:12" x14ac:dyDescent="0.25">
      <c r="A62">
        <v>2015</v>
      </c>
      <c r="B62" s="5">
        <v>102.4117377551966</v>
      </c>
      <c r="C62" s="5">
        <v>485.03814143846114</v>
      </c>
      <c r="D62" s="5">
        <v>742.321372178199</v>
      </c>
      <c r="E62" s="5">
        <v>491.63976236583443</v>
      </c>
      <c r="F62" s="5">
        <v>426.3171682148062</v>
      </c>
      <c r="G62" s="5">
        <v>314.16768786016831</v>
      </c>
      <c r="H62" s="5">
        <v>512.6855759721708</v>
      </c>
    </row>
    <row r="63" spans="1:12" x14ac:dyDescent="0.25">
      <c r="A63">
        <v>2016</v>
      </c>
      <c r="B63" s="5">
        <v>101.18685015437383</v>
      </c>
      <c r="C63" s="5">
        <v>491.93941570003921</v>
      </c>
      <c r="D63" s="5">
        <v>757.1313570394849</v>
      </c>
      <c r="E63" s="5">
        <v>502.82805679392038</v>
      </c>
      <c r="F63" s="5">
        <v>417.94488215107009</v>
      </c>
      <c r="G63" s="5">
        <v>311.40953639245157</v>
      </c>
      <c r="H63" s="5">
        <v>519.85773156547179</v>
      </c>
    </row>
    <row r="64" spans="1:12" x14ac:dyDescent="0.25">
      <c r="A64">
        <v>2017</v>
      </c>
      <c r="B64" s="5">
        <v>98.641067940267178</v>
      </c>
      <c r="C64" s="5">
        <v>488.91809288176762</v>
      </c>
      <c r="D64" s="5">
        <v>757.24158281988412</v>
      </c>
      <c r="E64" s="5">
        <v>522.76790249536498</v>
      </c>
      <c r="F64" s="5">
        <v>402.1486129612104</v>
      </c>
      <c r="G64" s="5">
        <v>307.1909024434226</v>
      </c>
      <c r="H64" s="5">
        <v>532.14411825966624</v>
      </c>
    </row>
    <row r="65" spans="1:8" x14ac:dyDescent="0.25">
      <c r="A65">
        <v>2018</v>
      </c>
      <c r="B65" s="5">
        <v>98.502545716146145</v>
      </c>
      <c r="C65" s="5">
        <v>478.85024822838915</v>
      </c>
      <c r="D65" s="5">
        <v>744.22346381768671</v>
      </c>
      <c r="E65" s="5">
        <v>538.11916657641029</v>
      </c>
      <c r="F65" s="5">
        <v>398.77279573586259</v>
      </c>
      <c r="G65" s="5">
        <v>303.61869849831629</v>
      </c>
      <c r="H65" s="5">
        <v>547.7018635023968</v>
      </c>
    </row>
    <row r="66" spans="1:8" x14ac:dyDescent="0.25">
      <c r="A66">
        <v>2019</v>
      </c>
      <c r="B66" s="5">
        <v>101.15451558849077</v>
      </c>
      <c r="C66" s="5">
        <v>477.6263065227256</v>
      </c>
      <c r="D66" s="5">
        <v>751.88583628761364</v>
      </c>
      <c r="E66" s="5">
        <v>547.64857799677884</v>
      </c>
      <c r="F66" s="5">
        <v>388.84953900661742</v>
      </c>
      <c r="G66" s="5">
        <v>293.01574677438225</v>
      </c>
      <c r="H66" s="5">
        <v>553.45502160634032</v>
      </c>
    </row>
    <row r="67" spans="1:8" x14ac:dyDescent="0.25">
      <c r="A67">
        <v>2020</v>
      </c>
      <c r="B67" s="5">
        <v>102.18967524830929</v>
      </c>
      <c r="C67" s="5">
        <v>476.59801202212918</v>
      </c>
      <c r="D67" s="5">
        <v>761.57607158944552</v>
      </c>
      <c r="E67" s="5">
        <v>556.35557786453148</v>
      </c>
      <c r="F67" s="5">
        <v>383.54894803420865</v>
      </c>
      <c r="G67" s="5">
        <v>295.53268786850037</v>
      </c>
      <c r="H67" s="5">
        <v>546.62936558200204</v>
      </c>
    </row>
    <row r="68" spans="1:8" x14ac:dyDescent="0.25">
      <c r="A68">
        <v>2021</v>
      </c>
      <c r="B68" s="5">
        <v>104.11400415001687</v>
      </c>
      <c r="C68" s="5">
        <v>464.95615090990526</v>
      </c>
      <c r="D68" s="5">
        <v>773.08780538923645</v>
      </c>
      <c r="E68" s="5">
        <v>567.1211408176481</v>
      </c>
      <c r="F68" s="5">
        <v>373.9919088967913</v>
      </c>
      <c r="G68" s="5">
        <v>288.33564801437666</v>
      </c>
      <c r="H68" s="5">
        <v>546.00172979979448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N2" sqref="N2"/>
    </sheetView>
  </sheetViews>
  <sheetFormatPr defaultRowHeight="15" x14ac:dyDescent="0.25"/>
  <cols>
    <col min="2" max="2" width="9.42578125" bestFit="1" customWidth="1"/>
    <col min="3" max="3" width="18.28515625" bestFit="1" customWidth="1"/>
  </cols>
  <sheetData>
    <row r="1" spans="1:9" ht="15.75" thickBot="1" x14ac:dyDescent="0.3"/>
    <row r="2" spans="1:9" x14ac:dyDescent="0.25">
      <c r="B2" s="65" t="s">
        <v>526</v>
      </c>
      <c r="C2" s="108"/>
      <c r="D2" s="108"/>
      <c r="E2" s="66"/>
      <c r="F2" s="65" t="s">
        <v>527</v>
      </c>
      <c r="G2" s="108"/>
      <c r="H2" s="108"/>
      <c r="I2" s="66"/>
    </row>
    <row r="3" spans="1:9" x14ac:dyDescent="0.25">
      <c r="A3" t="s">
        <v>528</v>
      </c>
      <c r="B3" s="109">
        <v>1927</v>
      </c>
      <c r="C3" s="110">
        <v>1957</v>
      </c>
      <c r="D3" s="110">
        <v>1987</v>
      </c>
      <c r="E3" s="111">
        <v>2017</v>
      </c>
      <c r="F3" s="109">
        <v>1927</v>
      </c>
      <c r="G3" s="110">
        <v>1957</v>
      </c>
      <c r="H3" s="110">
        <v>1987</v>
      </c>
      <c r="I3" s="111">
        <v>2017</v>
      </c>
    </row>
    <row r="4" spans="1:9" x14ac:dyDescent="0.25">
      <c r="A4" t="s">
        <v>529</v>
      </c>
      <c r="B4" s="112">
        <v>343.37349999999998</v>
      </c>
      <c r="C4" s="113">
        <v>414.46409999999997</v>
      </c>
      <c r="D4" s="113">
        <v>553.88570000000004</v>
      </c>
      <c r="E4" s="114">
        <v>1076.3989999999999</v>
      </c>
      <c r="F4" s="115">
        <v>4.8072289999999995</v>
      </c>
      <c r="G4" s="116">
        <v>10.776066599999998</v>
      </c>
      <c r="H4" s="116">
        <v>13.293256800000002</v>
      </c>
      <c r="I4" s="117">
        <v>25.833575999999997</v>
      </c>
    </row>
    <row r="5" spans="1:9" x14ac:dyDescent="0.25">
      <c r="A5" t="s">
        <v>530</v>
      </c>
      <c r="B5" s="112">
        <v>700.37660000000005</v>
      </c>
      <c r="C5" s="113">
        <v>1114.636</v>
      </c>
      <c r="D5" s="113">
        <v>1355.836</v>
      </c>
      <c r="E5" s="114">
        <v>1264.7719999999999</v>
      </c>
      <c r="F5" s="115">
        <v>8.4045192000000011</v>
      </c>
      <c r="G5" s="116">
        <v>13.375632</v>
      </c>
      <c r="H5" s="116">
        <v>16.270032</v>
      </c>
      <c r="I5" s="117">
        <v>27.824983999999997</v>
      </c>
    </row>
    <row r="6" spans="1:9" x14ac:dyDescent="0.25">
      <c r="A6" t="s">
        <v>531</v>
      </c>
      <c r="B6" s="112">
        <v>237.74950000000001</v>
      </c>
      <c r="C6" s="113">
        <v>259.7962</v>
      </c>
      <c r="D6" s="113">
        <v>357.41460000000001</v>
      </c>
      <c r="E6" s="114">
        <v>485.84179999999998</v>
      </c>
      <c r="F6" s="115">
        <v>6.1814869999999997</v>
      </c>
      <c r="G6" s="116">
        <v>9.872255599999999</v>
      </c>
      <c r="H6" s="116">
        <v>12.152096400000001</v>
      </c>
      <c r="I6" s="117">
        <v>20.4053556</v>
      </c>
    </row>
    <row r="7" spans="1:9" x14ac:dyDescent="0.25">
      <c r="A7" t="s">
        <v>532</v>
      </c>
      <c r="B7" s="112">
        <v>108.7704</v>
      </c>
      <c r="C7" s="113">
        <v>66.235399999999998</v>
      </c>
      <c r="D7" s="113">
        <v>41.486109999999996</v>
      </c>
      <c r="E7" s="114">
        <v>79.581450000000004</v>
      </c>
      <c r="F7" s="115">
        <v>5.0034383999999994</v>
      </c>
      <c r="G7" s="116">
        <v>4.7689487999999995</v>
      </c>
      <c r="H7" s="116">
        <v>3.5678054599999993</v>
      </c>
      <c r="I7" s="117">
        <v>8.2764708000000002</v>
      </c>
    </row>
    <row r="8" spans="1:9" x14ac:dyDescent="0.25">
      <c r="A8" t="s">
        <v>533</v>
      </c>
      <c r="B8" s="112">
        <v>28.447659999999999</v>
      </c>
      <c r="C8" s="113">
        <v>15.436999999999999</v>
      </c>
      <c r="D8" s="113">
        <v>10.713800000000001</v>
      </c>
      <c r="E8" s="114">
        <v>21.543330000000001</v>
      </c>
      <c r="F8" s="115">
        <v>2.61718472</v>
      </c>
      <c r="G8" s="116">
        <v>2.2229279999999996</v>
      </c>
      <c r="H8" s="116">
        <v>1.9284840000000001</v>
      </c>
      <c r="I8" s="117">
        <v>4.0932327000000006</v>
      </c>
    </row>
    <row r="9" spans="1:9" ht="15.75" thickBot="1" x14ac:dyDescent="0.3">
      <c r="A9" t="s">
        <v>35</v>
      </c>
      <c r="B9" s="118">
        <v>1418.71766</v>
      </c>
      <c r="C9" s="119">
        <v>1870.5686999999998</v>
      </c>
      <c r="D9" s="119">
        <v>2319.3362099999999</v>
      </c>
      <c r="E9" s="120">
        <v>2928.1375800000001</v>
      </c>
      <c r="F9" s="121">
        <v>8.5123059600000008</v>
      </c>
      <c r="G9" s="122">
        <v>7.482274799999999</v>
      </c>
      <c r="H9" s="122">
        <v>13.91601726</v>
      </c>
      <c r="I9" s="123">
        <v>23.42510064</v>
      </c>
    </row>
    <row r="35" spans="2:2" x14ac:dyDescent="0.25">
      <c r="B35" s="21" t="s">
        <v>534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zoomScale="70" zoomScaleNormal="70" workbookViewId="0">
      <selection activeCell="J52" sqref="J52"/>
    </sheetView>
  </sheetViews>
  <sheetFormatPr defaultRowHeight="15" x14ac:dyDescent="0.25"/>
  <cols>
    <col min="1" max="1" width="39.42578125" bestFit="1" customWidth="1"/>
    <col min="2" max="2" width="30.7109375" customWidth="1"/>
    <col min="3" max="3" width="17.28515625" customWidth="1"/>
    <col min="4" max="4" width="16.85546875" customWidth="1"/>
    <col min="5" max="6" width="22.5703125" customWidth="1"/>
    <col min="7" max="7" width="12.28515625" customWidth="1"/>
    <col min="10" max="10" width="11.5703125" bestFit="1" customWidth="1"/>
  </cols>
  <sheetData>
    <row r="1" spans="1:29" x14ac:dyDescent="0.25">
      <c r="I1" s="3"/>
    </row>
    <row r="2" spans="1:29" x14ac:dyDescent="0.25">
      <c r="B2" t="s">
        <v>14</v>
      </c>
    </row>
    <row r="3" spans="1:29" x14ac:dyDescent="0.25">
      <c r="B3" s="6" t="s">
        <v>545</v>
      </c>
      <c r="C3" s="6" t="s">
        <v>546</v>
      </c>
      <c r="D3" s="6" t="s">
        <v>547</v>
      </c>
      <c r="E3" s="6" t="s">
        <v>548</v>
      </c>
    </row>
    <row r="4" spans="1:29" x14ac:dyDescent="0.25">
      <c r="A4">
        <v>1993</v>
      </c>
      <c r="B4" s="5">
        <v>39.186862980622919</v>
      </c>
      <c r="C4" s="5">
        <v>46.140743399068242</v>
      </c>
      <c r="D4" s="5">
        <v>14.672393620308824</v>
      </c>
      <c r="E4" s="5">
        <v>85.327606379691161</v>
      </c>
    </row>
    <row r="5" spans="1:29" x14ac:dyDescent="0.25">
      <c r="A5">
        <v>1994</v>
      </c>
      <c r="B5" s="5">
        <v>39.518455976138284</v>
      </c>
      <c r="C5" s="5">
        <v>45.637904231265232</v>
      </c>
      <c r="D5" s="5">
        <v>14.843639792596482</v>
      </c>
      <c r="E5" s="5">
        <v>85.156360207403509</v>
      </c>
      <c r="N5" s="5"/>
      <c r="O5" s="5"/>
      <c r="P5" s="5"/>
      <c r="Q5" s="5"/>
      <c r="R5" s="5"/>
      <c r="S5" s="5"/>
      <c r="T5" s="5"/>
      <c r="U5" s="5"/>
      <c r="V5" s="5"/>
      <c r="W5" s="5"/>
      <c r="X5" s="5"/>
      <c r="Y5" s="5"/>
      <c r="Z5" s="5"/>
      <c r="AA5" s="5"/>
      <c r="AB5" s="5"/>
      <c r="AC5" s="5"/>
    </row>
    <row r="6" spans="1:29" x14ac:dyDescent="0.25">
      <c r="A6">
        <v>1995</v>
      </c>
      <c r="B6" s="5">
        <v>39.540388776734922</v>
      </c>
      <c r="C6" s="5">
        <v>45.548644606308528</v>
      </c>
      <c r="D6" s="5">
        <v>14.910966616956559</v>
      </c>
      <c r="E6" s="5">
        <v>85.089033383043443</v>
      </c>
      <c r="N6" s="5"/>
      <c r="O6" s="5"/>
      <c r="P6" s="5"/>
      <c r="Q6" s="5"/>
      <c r="R6" s="5"/>
      <c r="S6" s="5"/>
      <c r="T6" s="5"/>
      <c r="U6" s="5"/>
      <c r="V6" s="5"/>
      <c r="W6" s="5"/>
      <c r="X6" s="5"/>
      <c r="Y6" s="5"/>
      <c r="Z6" s="5"/>
      <c r="AA6" s="5"/>
      <c r="AB6" s="5"/>
      <c r="AC6" s="5"/>
    </row>
    <row r="7" spans="1:29" x14ac:dyDescent="0.25">
      <c r="A7">
        <v>1996</v>
      </c>
      <c r="B7" s="5">
        <v>39.625605635218726</v>
      </c>
      <c r="C7" s="5">
        <v>45.169242943352792</v>
      </c>
      <c r="D7" s="5">
        <v>15.20515142142848</v>
      </c>
      <c r="E7" s="5">
        <v>84.794848578571518</v>
      </c>
      <c r="N7" s="5"/>
      <c r="O7" s="5"/>
      <c r="P7" s="5"/>
      <c r="Q7" s="5"/>
      <c r="R7" s="5"/>
      <c r="S7" s="5"/>
      <c r="T7" s="5"/>
      <c r="U7" s="5"/>
      <c r="V7" s="5"/>
      <c r="W7" s="5"/>
      <c r="X7" s="5"/>
      <c r="Y7" s="5"/>
      <c r="Z7" s="5"/>
      <c r="AA7" s="5"/>
      <c r="AB7" s="5"/>
      <c r="AC7" s="5"/>
    </row>
    <row r="8" spans="1:29" x14ac:dyDescent="0.25">
      <c r="A8">
        <v>1997</v>
      </c>
      <c r="B8" s="5">
        <v>39.86066175796357</v>
      </c>
      <c r="C8" s="5">
        <v>44.710916571212209</v>
      </c>
      <c r="D8" s="5">
        <v>15.428421670824211</v>
      </c>
      <c r="E8" s="5">
        <v>84.571578329175779</v>
      </c>
      <c r="N8" s="5"/>
      <c r="O8" s="5"/>
      <c r="P8" s="5"/>
      <c r="Q8" s="5"/>
      <c r="R8" s="5"/>
      <c r="S8" s="5"/>
      <c r="T8" s="5"/>
      <c r="U8" s="5"/>
      <c r="V8" s="5"/>
      <c r="W8" s="5"/>
      <c r="X8" s="5"/>
      <c r="Y8" s="5"/>
      <c r="Z8" s="5"/>
      <c r="AA8" s="5"/>
      <c r="AB8" s="5"/>
      <c r="AC8" s="5"/>
    </row>
    <row r="9" spans="1:29" x14ac:dyDescent="0.25">
      <c r="A9">
        <v>1998</v>
      </c>
      <c r="B9" s="5">
        <v>39.974856538940408</v>
      </c>
      <c r="C9" s="5">
        <v>44.433691497260696</v>
      </c>
      <c r="D9" s="5">
        <v>15.59145196379888</v>
      </c>
      <c r="E9" s="5">
        <v>84.408548036201097</v>
      </c>
      <c r="N9" s="5"/>
      <c r="O9" s="5"/>
      <c r="P9" s="5"/>
      <c r="Q9" s="5"/>
      <c r="R9" s="5"/>
      <c r="S9" s="5"/>
      <c r="T9" s="5"/>
      <c r="U9" s="5"/>
      <c r="V9" s="5"/>
      <c r="W9" s="5"/>
      <c r="X9" s="5"/>
      <c r="Y9" s="5"/>
      <c r="Z9" s="5"/>
      <c r="AA9" s="5"/>
      <c r="AB9" s="5"/>
      <c r="AC9" s="5"/>
    </row>
    <row r="10" spans="1:29" x14ac:dyDescent="0.25">
      <c r="A10">
        <v>1999</v>
      </c>
      <c r="B10" s="5">
        <v>39.954309613690022</v>
      </c>
      <c r="C10" s="5">
        <v>44.272430693151868</v>
      </c>
      <c r="D10" s="5">
        <v>15.773259693158117</v>
      </c>
      <c r="E10" s="5">
        <v>84.22674030684189</v>
      </c>
      <c r="N10" s="5"/>
      <c r="O10" s="5"/>
      <c r="P10" s="5"/>
      <c r="Q10" s="5"/>
      <c r="R10" s="5"/>
      <c r="S10" s="5"/>
      <c r="T10" s="5"/>
      <c r="U10" s="5"/>
      <c r="V10" s="5"/>
      <c r="W10" s="5"/>
      <c r="X10" s="5"/>
      <c r="Y10" s="5"/>
      <c r="Z10" s="5"/>
      <c r="AA10" s="5"/>
      <c r="AB10" s="5"/>
      <c r="AC10" s="5"/>
    </row>
    <row r="11" spans="1:29" x14ac:dyDescent="0.25">
      <c r="A11">
        <v>2000</v>
      </c>
      <c r="B11" s="5">
        <v>39.909859006644197</v>
      </c>
      <c r="C11" s="5">
        <v>44.027130249660445</v>
      </c>
      <c r="D11" s="5">
        <v>16.063010743695369</v>
      </c>
      <c r="E11" s="5">
        <v>83.936989256304642</v>
      </c>
      <c r="N11" s="5"/>
      <c r="O11" s="5"/>
      <c r="P11" s="5"/>
      <c r="Q11" s="5"/>
      <c r="R11" s="5"/>
      <c r="S11" s="5"/>
      <c r="T11" s="5"/>
      <c r="U11" s="5"/>
      <c r="V11" s="5"/>
      <c r="W11" s="5"/>
      <c r="X11" s="5"/>
      <c r="Y11" s="5"/>
      <c r="Z11" s="5"/>
      <c r="AA11" s="5"/>
      <c r="AB11" s="5"/>
      <c r="AC11" s="5"/>
    </row>
    <row r="12" spans="1:29" x14ac:dyDescent="0.25">
      <c r="A12">
        <v>2001</v>
      </c>
      <c r="B12" s="5">
        <v>39.904818333668004</v>
      </c>
      <c r="C12" s="5">
        <v>43.852853942037534</v>
      </c>
      <c r="D12" s="5">
        <v>16.242327724294473</v>
      </c>
      <c r="E12" s="5">
        <v>83.757672275705545</v>
      </c>
      <c r="N12" s="5"/>
      <c r="O12" s="5"/>
      <c r="P12" s="5"/>
      <c r="Q12" s="5"/>
      <c r="R12" s="5"/>
      <c r="S12" s="5"/>
      <c r="T12" s="5"/>
      <c r="U12" s="5"/>
      <c r="V12" s="5"/>
      <c r="W12" s="5"/>
      <c r="X12" s="5"/>
      <c r="Y12" s="5"/>
      <c r="Z12" s="5"/>
      <c r="AA12" s="5"/>
      <c r="AB12" s="5"/>
      <c r="AC12" s="5"/>
    </row>
    <row r="13" spans="1:29" x14ac:dyDescent="0.25">
      <c r="A13">
        <v>2002</v>
      </c>
      <c r="B13" s="5">
        <v>39.848308814345373</v>
      </c>
      <c r="C13" s="5">
        <v>43.845369204160029</v>
      </c>
      <c r="D13" s="5">
        <v>16.306321981494605</v>
      </c>
      <c r="E13" s="5">
        <v>83.693678018505409</v>
      </c>
      <c r="N13" s="5"/>
      <c r="O13" s="5"/>
      <c r="P13" s="5"/>
      <c r="Q13" s="5"/>
      <c r="R13" s="5"/>
      <c r="S13" s="5"/>
      <c r="T13" s="5"/>
      <c r="U13" s="5"/>
      <c r="V13" s="5"/>
      <c r="W13" s="5"/>
      <c r="X13" s="5"/>
      <c r="Y13" s="5"/>
      <c r="Z13" s="5"/>
      <c r="AA13" s="5"/>
      <c r="AB13" s="5"/>
      <c r="AC13" s="5"/>
    </row>
    <row r="14" spans="1:29" x14ac:dyDescent="0.25">
      <c r="A14">
        <v>2003</v>
      </c>
      <c r="B14" s="5">
        <v>39.965550464981568</v>
      </c>
      <c r="C14" s="5">
        <v>43.274943361837671</v>
      </c>
      <c r="D14" s="5">
        <v>16.759506173180771</v>
      </c>
      <c r="E14" s="5">
        <v>83.240493826819232</v>
      </c>
      <c r="N14" s="5"/>
      <c r="O14" s="5"/>
      <c r="P14" s="5"/>
      <c r="Q14" s="5"/>
      <c r="R14" s="5"/>
      <c r="S14" s="5"/>
      <c r="T14" s="5"/>
      <c r="U14" s="5"/>
      <c r="V14" s="5"/>
      <c r="W14" s="5"/>
      <c r="X14" s="5"/>
      <c r="Y14" s="5"/>
      <c r="Z14" s="5"/>
      <c r="AA14" s="5"/>
      <c r="AB14" s="5"/>
      <c r="AC14" s="5"/>
    </row>
    <row r="15" spans="1:29" x14ac:dyDescent="0.25">
      <c r="A15">
        <v>2004</v>
      </c>
      <c r="B15" s="5">
        <v>39.874769879264001</v>
      </c>
      <c r="C15" s="5">
        <v>43.247274135572837</v>
      </c>
      <c r="D15" s="5">
        <v>16.877955985163158</v>
      </c>
      <c r="E15" s="5">
        <v>83.122044014836831</v>
      </c>
      <c r="N15" s="5"/>
      <c r="O15" s="5"/>
      <c r="P15" s="5"/>
      <c r="Q15" s="5"/>
      <c r="R15" s="5"/>
      <c r="S15" s="5"/>
      <c r="T15" s="5"/>
      <c r="U15" s="5"/>
      <c r="V15" s="5"/>
      <c r="W15" s="5"/>
      <c r="X15" s="5"/>
      <c r="Y15" s="5"/>
      <c r="Z15" s="5"/>
      <c r="AA15" s="5"/>
      <c r="AB15" s="5"/>
      <c r="AC15" s="5"/>
    </row>
    <row r="16" spans="1:29" x14ac:dyDescent="0.25">
      <c r="A16">
        <v>2005</v>
      </c>
      <c r="B16" s="5">
        <v>40.046255635792207</v>
      </c>
      <c r="C16" s="5">
        <v>42.863361717237694</v>
      </c>
      <c r="D16" s="5">
        <v>17.090382646970088</v>
      </c>
      <c r="E16" s="5">
        <v>82.909617353029901</v>
      </c>
      <c r="N16" s="5"/>
      <c r="O16" s="5"/>
      <c r="P16" s="5"/>
      <c r="Q16" s="5"/>
      <c r="R16" s="5"/>
      <c r="S16" s="5"/>
      <c r="T16" s="5"/>
      <c r="U16" s="5"/>
      <c r="V16" s="5"/>
      <c r="W16" s="5"/>
      <c r="X16" s="5"/>
      <c r="Y16" s="5"/>
      <c r="Z16" s="5"/>
      <c r="AA16" s="5"/>
      <c r="AB16" s="5"/>
      <c r="AC16" s="5"/>
    </row>
    <row r="17" spans="1:29" x14ac:dyDescent="0.25">
      <c r="A17">
        <v>2006</v>
      </c>
      <c r="B17" s="5">
        <v>40.144434312461065</v>
      </c>
      <c r="C17" s="5">
        <v>42.420754404877563</v>
      </c>
      <c r="D17" s="5">
        <v>17.434811282661357</v>
      </c>
      <c r="E17" s="5">
        <v>82.565188717338629</v>
      </c>
      <c r="N17" s="5"/>
      <c r="O17" s="5"/>
      <c r="P17" s="5"/>
      <c r="Q17" s="5"/>
      <c r="R17" s="5"/>
      <c r="S17" s="5"/>
      <c r="T17" s="5"/>
      <c r="U17" s="5"/>
      <c r="V17" s="5"/>
      <c r="W17" s="5"/>
      <c r="X17" s="5"/>
      <c r="Y17" s="5"/>
      <c r="Z17" s="5"/>
      <c r="AA17" s="5"/>
      <c r="AB17" s="5"/>
      <c r="AC17" s="5"/>
    </row>
    <row r="18" spans="1:29" x14ac:dyDescent="0.25">
      <c r="A18">
        <v>2007</v>
      </c>
      <c r="B18" s="5">
        <v>40.315746196473725</v>
      </c>
      <c r="C18" s="5">
        <v>42.015461930064504</v>
      </c>
      <c r="D18" s="5">
        <v>17.668791873461753</v>
      </c>
      <c r="E18" s="5">
        <v>82.331208126538229</v>
      </c>
      <c r="N18" s="5"/>
      <c r="O18" s="5"/>
      <c r="P18" s="5"/>
      <c r="Q18" s="5"/>
      <c r="R18" s="5"/>
      <c r="S18" s="5"/>
      <c r="T18" s="5"/>
      <c r="U18" s="5"/>
      <c r="V18" s="5"/>
      <c r="W18" s="5"/>
      <c r="X18" s="5"/>
      <c r="Y18" s="5"/>
      <c r="Z18" s="5"/>
      <c r="AA18" s="5"/>
      <c r="AB18" s="5"/>
      <c r="AC18" s="5"/>
    </row>
    <row r="19" spans="1:29" x14ac:dyDescent="0.25">
      <c r="A19">
        <v>2008</v>
      </c>
      <c r="B19" s="5">
        <v>40.357125309610268</v>
      </c>
      <c r="C19" s="5">
        <v>41.745319902521274</v>
      </c>
      <c r="D19" s="5">
        <v>17.897554787868437</v>
      </c>
      <c r="E19" s="5">
        <v>82.102445212131542</v>
      </c>
      <c r="N19" s="5"/>
      <c r="O19" s="5"/>
      <c r="P19" s="5"/>
      <c r="Q19" s="5"/>
      <c r="R19" s="5"/>
      <c r="S19" s="5"/>
      <c r="T19" s="5"/>
      <c r="U19" s="5"/>
      <c r="V19" s="5"/>
      <c r="W19" s="5"/>
      <c r="X19" s="5"/>
      <c r="Y19" s="5"/>
      <c r="Z19" s="5"/>
      <c r="AA19" s="5"/>
      <c r="AB19" s="5"/>
      <c r="AC19" s="5"/>
    </row>
    <row r="20" spans="1:29" x14ac:dyDescent="0.25">
      <c r="A20">
        <v>2009</v>
      </c>
      <c r="B20" s="5">
        <v>40.444567447155364</v>
      </c>
      <c r="C20" s="5">
        <v>41.592386186801292</v>
      </c>
      <c r="D20" s="5">
        <v>17.963046366043329</v>
      </c>
      <c r="E20" s="5">
        <v>82.036953633956657</v>
      </c>
      <c r="N20" s="5"/>
      <c r="O20" s="5"/>
      <c r="P20" s="5"/>
      <c r="Q20" s="5"/>
      <c r="R20" s="5"/>
      <c r="S20" s="5"/>
      <c r="T20" s="5"/>
      <c r="U20" s="5"/>
      <c r="V20" s="5"/>
      <c r="W20" s="5"/>
      <c r="X20" s="5"/>
      <c r="Y20" s="5"/>
      <c r="Z20" s="5"/>
      <c r="AA20" s="5"/>
      <c r="AB20" s="5"/>
      <c r="AC20" s="5"/>
    </row>
    <row r="21" spans="1:29" x14ac:dyDescent="0.25">
      <c r="A21">
        <v>2010</v>
      </c>
      <c r="B21" s="5">
        <v>40.554181654594835</v>
      </c>
      <c r="C21" s="5">
        <v>41.425198092088912</v>
      </c>
      <c r="D21" s="5">
        <v>18.02062025331626</v>
      </c>
      <c r="E21" s="5">
        <v>81.979379746683747</v>
      </c>
      <c r="N21" s="5"/>
      <c r="O21" s="5"/>
      <c r="P21" s="5"/>
      <c r="Q21" s="5"/>
      <c r="R21" s="5"/>
      <c r="S21" s="5"/>
      <c r="T21" s="5"/>
      <c r="U21" s="5"/>
      <c r="V21" s="5"/>
      <c r="W21" s="5"/>
      <c r="X21" s="5"/>
      <c r="Y21" s="5"/>
      <c r="Z21" s="5"/>
      <c r="AA21" s="5"/>
      <c r="AB21" s="5"/>
      <c r="AC21" s="5"/>
    </row>
    <row r="22" spans="1:29" x14ac:dyDescent="0.25">
      <c r="A22">
        <v>2011</v>
      </c>
      <c r="B22" s="5">
        <v>40.63204471522964</v>
      </c>
      <c r="C22" s="5">
        <v>41.430082606693155</v>
      </c>
      <c r="D22" s="5">
        <v>17.937872678077209</v>
      </c>
      <c r="E22" s="5">
        <v>82.062127321922787</v>
      </c>
      <c r="N22" s="5"/>
      <c r="O22" s="5"/>
      <c r="P22" s="5"/>
      <c r="Q22" s="5"/>
      <c r="R22" s="5"/>
      <c r="S22" s="5"/>
      <c r="T22" s="5"/>
      <c r="U22" s="5"/>
      <c r="V22" s="5"/>
      <c r="W22" s="5"/>
      <c r="X22" s="5"/>
      <c r="Y22" s="5"/>
      <c r="Z22" s="5"/>
      <c r="AA22" s="5"/>
      <c r="AB22" s="5"/>
      <c r="AC22" s="5"/>
    </row>
    <row r="23" spans="1:29" x14ac:dyDescent="0.25">
      <c r="A23">
        <v>2012</v>
      </c>
      <c r="B23" s="5">
        <v>40.594276716895898</v>
      </c>
      <c r="C23" s="5">
        <v>41.423757647676034</v>
      </c>
      <c r="D23" s="5">
        <v>17.98196563542804</v>
      </c>
      <c r="E23" s="5">
        <v>82.018034364571932</v>
      </c>
      <c r="N23" s="5"/>
      <c r="O23" s="5"/>
      <c r="P23" s="5"/>
      <c r="Q23" s="5"/>
      <c r="R23" s="5"/>
      <c r="S23" s="5"/>
      <c r="T23" s="5"/>
      <c r="U23" s="5"/>
      <c r="V23" s="5"/>
      <c r="W23" s="5"/>
      <c r="X23" s="5"/>
      <c r="Y23" s="5"/>
      <c r="Z23" s="5"/>
      <c r="AA23" s="5"/>
      <c r="AB23" s="5"/>
      <c r="AC23" s="5"/>
    </row>
    <row r="24" spans="1:29" x14ac:dyDescent="0.25">
      <c r="A24">
        <v>2013</v>
      </c>
      <c r="B24" s="5">
        <v>40.545563144795373</v>
      </c>
      <c r="C24" s="5">
        <v>41.656530292036095</v>
      </c>
      <c r="D24" s="5">
        <v>17.797906563168542</v>
      </c>
      <c r="E24" s="5">
        <v>82.202093436831461</v>
      </c>
      <c r="N24" s="5"/>
      <c r="O24" s="5"/>
      <c r="P24" s="5"/>
      <c r="Q24" s="5"/>
      <c r="R24" s="5"/>
      <c r="S24" s="5"/>
      <c r="T24" s="5"/>
      <c r="U24" s="5"/>
      <c r="V24" s="5"/>
      <c r="W24" s="5"/>
      <c r="X24" s="5"/>
      <c r="Y24" s="5"/>
      <c r="Z24" s="5"/>
      <c r="AA24" s="5"/>
      <c r="AB24" s="5"/>
      <c r="AC24" s="5"/>
    </row>
    <row r="25" spans="1:29" x14ac:dyDescent="0.25">
      <c r="A25">
        <v>2014</v>
      </c>
      <c r="B25" s="5">
        <v>40.595345196204967</v>
      </c>
      <c r="C25" s="5">
        <v>41.325853530234177</v>
      </c>
      <c r="D25" s="5">
        <v>18.078801273560849</v>
      </c>
      <c r="E25" s="5">
        <v>81.921198726439144</v>
      </c>
      <c r="N25" s="5"/>
      <c r="O25" s="5"/>
      <c r="P25" s="5"/>
      <c r="Q25" s="5"/>
      <c r="R25" s="5"/>
      <c r="S25" s="5"/>
      <c r="T25" s="5"/>
      <c r="U25" s="5"/>
      <c r="V25" s="5"/>
      <c r="W25" s="5"/>
      <c r="X25" s="5"/>
      <c r="Y25" s="5"/>
      <c r="Z25" s="5"/>
      <c r="AA25" s="5"/>
      <c r="AB25" s="5"/>
      <c r="AC25" s="5"/>
    </row>
    <row r="26" spans="1:29" x14ac:dyDescent="0.25">
      <c r="A26">
        <v>2015</v>
      </c>
      <c r="B26" s="5">
        <v>40.443518341713016</v>
      </c>
      <c r="C26" s="5">
        <v>41.387817066512923</v>
      </c>
      <c r="D26" s="5">
        <v>18.168664591774061</v>
      </c>
      <c r="E26" s="5">
        <v>81.831335408225939</v>
      </c>
      <c r="G26" s="64" t="s">
        <v>549</v>
      </c>
      <c r="N26" s="5"/>
      <c r="O26" s="5"/>
      <c r="P26" s="5"/>
      <c r="Q26" s="5"/>
      <c r="R26" s="5"/>
      <c r="S26" s="5"/>
      <c r="T26" s="5"/>
      <c r="U26" s="5"/>
      <c r="V26" s="5"/>
      <c r="W26" s="5"/>
      <c r="X26" s="5"/>
      <c r="Y26" s="5"/>
      <c r="Z26" s="5"/>
      <c r="AA26" s="5"/>
      <c r="AB26" s="5"/>
      <c r="AC26" s="5"/>
    </row>
    <row r="27" spans="1:29" x14ac:dyDescent="0.25">
      <c r="A27">
        <v>2016</v>
      </c>
      <c r="B27" s="5">
        <v>40.555833666198765</v>
      </c>
      <c r="C27" s="5">
        <v>41.058330606682141</v>
      </c>
      <c r="D27" s="5">
        <v>18.385835727119083</v>
      </c>
      <c r="E27" s="5">
        <v>81.614164272880913</v>
      </c>
      <c r="N27" s="5"/>
      <c r="O27" s="5"/>
      <c r="P27" s="5"/>
      <c r="Q27" s="5"/>
      <c r="R27" s="5"/>
      <c r="S27" s="5"/>
      <c r="T27" s="5"/>
      <c r="U27" s="5"/>
      <c r="V27" s="5"/>
      <c r="W27" s="5"/>
      <c r="X27" s="5"/>
      <c r="Y27" s="5"/>
      <c r="Z27" s="5"/>
      <c r="AA27" s="5"/>
      <c r="AB27" s="5"/>
      <c r="AC27" s="5"/>
    </row>
    <row r="28" spans="1:29" x14ac:dyDescent="0.25">
      <c r="A28">
        <v>2017</v>
      </c>
      <c r="B28" s="5">
        <v>40.74031448195722</v>
      </c>
      <c r="C28" s="5">
        <v>40.92136458023429</v>
      </c>
      <c r="D28" s="5">
        <v>18.33832093780849</v>
      </c>
      <c r="E28" s="5">
        <v>81.66167906219151</v>
      </c>
      <c r="N28" s="5"/>
      <c r="O28" s="5"/>
      <c r="P28" s="5"/>
      <c r="Q28" s="5"/>
      <c r="R28" s="5"/>
      <c r="S28" s="5"/>
      <c r="T28" s="5"/>
      <c r="U28" s="5"/>
      <c r="V28" s="5"/>
      <c r="W28" s="5"/>
      <c r="X28" s="5"/>
      <c r="Y28" s="5"/>
      <c r="Z28" s="5"/>
      <c r="AA28" s="5"/>
      <c r="AB28" s="5"/>
      <c r="AC28" s="5"/>
    </row>
    <row r="29" spans="1:29" x14ac:dyDescent="0.25">
      <c r="A29">
        <v>2018</v>
      </c>
      <c r="B29" s="5">
        <v>40.984904782017807</v>
      </c>
      <c r="C29" s="5">
        <v>40.569030425329053</v>
      </c>
      <c r="D29" s="5">
        <v>18.446064792653154</v>
      </c>
      <c r="E29" s="5">
        <v>81.553935207346854</v>
      </c>
      <c r="N29" s="5"/>
      <c r="O29" s="5"/>
      <c r="P29" s="5"/>
      <c r="Q29" s="5"/>
      <c r="R29" s="5"/>
      <c r="S29" s="5"/>
      <c r="T29" s="5"/>
      <c r="U29" s="5"/>
      <c r="V29" s="5"/>
      <c r="W29" s="5"/>
      <c r="X29" s="5"/>
      <c r="Y29" s="5"/>
      <c r="Z29" s="5"/>
      <c r="AA29" s="5"/>
      <c r="AB29" s="5"/>
      <c r="AC29" s="5"/>
    </row>
    <row r="30" spans="1:29" x14ac:dyDescent="0.25">
      <c r="A30">
        <v>2019</v>
      </c>
      <c r="B30" s="5">
        <v>41.158161630966802</v>
      </c>
      <c r="C30" s="5">
        <v>40.240167704774613</v>
      </c>
      <c r="D30" s="5">
        <v>18.601670664258595</v>
      </c>
      <c r="E30" s="5">
        <v>81.398329335741408</v>
      </c>
      <c r="N30" s="5"/>
      <c r="O30" s="5"/>
      <c r="P30" s="5"/>
      <c r="Q30" s="5"/>
      <c r="R30" s="5"/>
      <c r="S30" s="5"/>
      <c r="T30" s="5"/>
      <c r="U30" s="5"/>
      <c r="V30" s="5"/>
      <c r="W30" s="5"/>
      <c r="X30" s="5"/>
      <c r="Y30" s="5"/>
      <c r="Z30" s="5"/>
      <c r="AA30" s="5"/>
      <c r="AB30" s="5"/>
      <c r="AC30" s="5"/>
    </row>
    <row r="31" spans="1:29" x14ac:dyDescent="0.25">
      <c r="A31">
        <v>2020</v>
      </c>
      <c r="B31" s="5">
        <v>41.647980869351834</v>
      </c>
      <c r="C31" s="5">
        <v>39.595344933774548</v>
      </c>
      <c r="D31" s="5">
        <v>18.756674196873622</v>
      </c>
      <c r="E31" s="5">
        <v>81.243325803126382</v>
      </c>
      <c r="N31" s="5"/>
      <c r="O31" s="5"/>
      <c r="P31" s="5"/>
      <c r="Q31" s="5"/>
      <c r="R31" s="5"/>
      <c r="S31" s="5"/>
      <c r="T31" s="5"/>
      <c r="U31" s="5"/>
      <c r="V31" s="5"/>
      <c r="W31" s="5"/>
      <c r="X31" s="5"/>
      <c r="Y31" s="5"/>
      <c r="Z31" s="5"/>
      <c r="AA31" s="5"/>
      <c r="AB31" s="5"/>
      <c r="AC31" s="5"/>
    </row>
    <row r="32" spans="1:29" x14ac:dyDescent="0.25">
      <c r="A32">
        <v>2021</v>
      </c>
      <c r="B32" s="5">
        <v>41.786609085402041</v>
      </c>
      <c r="C32" s="5">
        <v>39.394751949115559</v>
      </c>
      <c r="D32" s="5">
        <v>18.818638965482396</v>
      </c>
      <c r="E32" s="5">
        <v>81.181361034517607</v>
      </c>
      <c r="N32" s="5"/>
      <c r="O32" s="5"/>
      <c r="P32" s="5"/>
      <c r="Q32" s="5"/>
      <c r="R32" s="5"/>
      <c r="S32" s="5"/>
      <c r="T32" s="5"/>
      <c r="U32" s="5"/>
      <c r="V32" s="5"/>
      <c r="W32" s="5"/>
      <c r="X32" s="5"/>
      <c r="Y32" s="5"/>
      <c r="Z32" s="5"/>
      <c r="AA32" s="5"/>
      <c r="AB32" s="5"/>
      <c r="AC32" s="5"/>
    </row>
    <row r="33" spans="1:29" x14ac:dyDescent="0.25">
      <c r="N33" s="5"/>
      <c r="O33" s="5"/>
      <c r="P33" s="5"/>
      <c r="Q33" s="5"/>
      <c r="R33" s="5"/>
      <c r="S33" s="5"/>
      <c r="T33" s="5"/>
      <c r="U33" s="5"/>
      <c r="V33" s="5"/>
      <c r="W33" s="5"/>
      <c r="X33" s="5"/>
      <c r="Y33" s="5"/>
      <c r="Z33" s="5"/>
      <c r="AA33" s="5"/>
      <c r="AB33" s="5"/>
      <c r="AC33" s="5"/>
    </row>
    <row r="34" spans="1:29" x14ac:dyDescent="0.25">
      <c r="C34" s="150" t="s">
        <v>199</v>
      </c>
      <c r="D34" s="150"/>
      <c r="E34" s="150" t="s">
        <v>202</v>
      </c>
      <c r="F34" s="150"/>
      <c r="J34" s="5"/>
      <c r="K34" s="5"/>
      <c r="L34" s="5"/>
      <c r="M34" s="5"/>
      <c r="N34" s="5"/>
      <c r="O34" s="5"/>
      <c r="P34" s="5"/>
      <c r="Q34" s="5"/>
      <c r="R34" s="5"/>
      <c r="S34" s="5"/>
      <c r="T34" s="5"/>
      <c r="U34" s="5"/>
      <c r="V34" s="5"/>
      <c r="W34" s="5"/>
      <c r="X34" s="5"/>
      <c r="Y34" s="5"/>
      <c r="Z34" s="5"/>
      <c r="AA34" s="5"/>
      <c r="AB34" s="5"/>
      <c r="AC34" s="5"/>
    </row>
    <row r="35" spans="1:29" x14ac:dyDescent="0.25">
      <c r="A35" t="s">
        <v>161</v>
      </c>
      <c r="B35" t="s">
        <v>7</v>
      </c>
      <c r="C35">
        <v>1993</v>
      </c>
      <c r="D35">
        <v>2021</v>
      </c>
      <c r="E35">
        <v>1993</v>
      </c>
      <c r="F35">
        <v>2021</v>
      </c>
      <c r="I35" s="3"/>
    </row>
    <row r="36" spans="1:29" x14ac:dyDescent="0.25">
      <c r="A36" t="s">
        <v>31</v>
      </c>
      <c r="B36" t="s">
        <v>16</v>
      </c>
      <c r="C36" s="5">
        <v>56.03976929666986</v>
      </c>
      <c r="D36" s="5">
        <v>58.670112639956898</v>
      </c>
      <c r="E36" s="5">
        <v>46.675252646538532</v>
      </c>
      <c r="F36" s="5">
        <v>51.143262250550848</v>
      </c>
    </row>
    <row r="37" spans="1:29" x14ac:dyDescent="0.25">
      <c r="B37" t="s">
        <v>17</v>
      </c>
      <c r="C37" s="5">
        <v>29.03028953725298</v>
      </c>
      <c r="D37" s="5">
        <v>25.92392257166809</v>
      </c>
      <c r="E37" s="5">
        <v>35.3773282362272</v>
      </c>
      <c r="F37" s="5">
        <v>29.770451282658112</v>
      </c>
      <c r="I37" s="3"/>
    </row>
    <row r="38" spans="1:29" x14ac:dyDescent="0.25">
      <c r="B38" t="s">
        <v>550</v>
      </c>
      <c r="C38" s="5">
        <v>14.929941166077192</v>
      </c>
      <c r="D38" s="5">
        <v>15.405964788375034</v>
      </c>
      <c r="E38" s="5">
        <v>17.947419117234272</v>
      </c>
      <c r="F38" s="5">
        <v>19.086286466791055</v>
      </c>
    </row>
    <row r="39" spans="1:29" x14ac:dyDescent="0.25">
      <c r="B39" t="s">
        <v>551</v>
      </c>
      <c r="C39" s="5">
        <v>85.070058833922843</v>
      </c>
      <c r="D39" s="5">
        <v>84.594035211624984</v>
      </c>
      <c r="E39" s="5">
        <v>82.052580882765739</v>
      </c>
      <c r="F39" s="5">
        <v>80.913713533208963</v>
      </c>
      <c r="I39" s="3"/>
    </row>
    <row r="40" spans="1:29" x14ac:dyDescent="0.25">
      <c r="A40" t="s">
        <v>32</v>
      </c>
      <c r="B40" t="s">
        <v>16</v>
      </c>
      <c r="C40" s="5">
        <v>42.196094610048789</v>
      </c>
      <c r="D40" s="5">
        <v>48.173901489181389</v>
      </c>
      <c r="E40" s="5">
        <v>31.789955360777515</v>
      </c>
      <c r="F40" s="5">
        <v>36.667403087115034</v>
      </c>
    </row>
    <row r="41" spans="1:29" x14ac:dyDescent="0.25">
      <c r="B41" t="s">
        <v>17</v>
      </c>
      <c r="C41" s="5">
        <v>46.011413208931316</v>
      </c>
      <c r="D41" s="5">
        <v>37.668993033678625</v>
      </c>
      <c r="E41" s="5">
        <v>54.559730767469937</v>
      </c>
      <c r="F41" s="5">
        <v>45.076100256582379</v>
      </c>
      <c r="I41" s="3"/>
    </row>
    <row r="42" spans="1:29" x14ac:dyDescent="0.25">
      <c r="B42" t="s">
        <v>550</v>
      </c>
      <c r="C42" s="5">
        <v>11.792492181019886</v>
      </c>
      <c r="D42" s="5">
        <v>14.157105477139975</v>
      </c>
      <c r="E42" s="5">
        <v>13.650313871752543</v>
      </c>
      <c r="F42" s="5">
        <v>18.256496656302595</v>
      </c>
    </row>
    <row r="43" spans="1:29" x14ac:dyDescent="0.25">
      <c r="B43" t="s">
        <v>551</v>
      </c>
      <c r="C43" s="5">
        <v>88.207507818980105</v>
      </c>
      <c r="D43" s="5">
        <v>85.842894522860007</v>
      </c>
      <c r="E43" s="5">
        <v>86.349686128247455</v>
      </c>
      <c r="F43" s="5">
        <v>81.743503343697412</v>
      </c>
      <c r="I43" s="3"/>
    </row>
    <row r="44" spans="1:29" x14ac:dyDescent="0.25">
      <c r="A44" t="s">
        <v>12</v>
      </c>
      <c r="B44" t="s">
        <v>16</v>
      </c>
      <c r="C44" s="5">
        <v>49.981135020961062</v>
      </c>
      <c r="D44" s="5">
        <v>47.701980802075454</v>
      </c>
      <c r="E44" s="5">
        <v>37.6952747577498</v>
      </c>
      <c r="F44" s="5">
        <v>40.366482046445022</v>
      </c>
    </row>
    <row r="45" spans="1:29" x14ac:dyDescent="0.25">
      <c r="B45" t="s">
        <v>17</v>
      </c>
      <c r="C45" s="5">
        <v>40.773462728326493</v>
      </c>
      <c r="D45" s="5">
        <v>38.145260038064343</v>
      </c>
      <c r="E45" s="5">
        <v>46.857774872816563</v>
      </c>
      <c r="F45" s="5">
        <v>39.296333480274633</v>
      </c>
      <c r="I45" s="3"/>
    </row>
    <row r="46" spans="1:29" x14ac:dyDescent="0.25">
      <c r="B46" t="s">
        <v>550</v>
      </c>
      <c r="C46" s="5">
        <v>9.2454022507124378</v>
      </c>
      <c r="D46" s="5">
        <v>14.152759159860206</v>
      </c>
      <c r="E46" s="5">
        <v>15.446950369433646</v>
      </c>
      <c r="F46" s="5">
        <v>20.337184473280345</v>
      </c>
    </row>
    <row r="47" spans="1:29" x14ac:dyDescent="0.25">
      <c r="B47" t="s">
        <v>551</v>
      </c>
      <c r="C47" s="5">
        <v>90.754597749287555</v>
      </c>
      <c r="D47" s="5">
        <v>85.84724084013979</v>
      </c>
      <c r="E47" s="5">
        <v>84.553049630566363</v>
      </c>
      <c r="F47" s="5">
        <v>79.662815526719655</v>
      </c>
      <c r="I47" s="3"/>
    </row>
    <row r="48" spans="1:29" x14ac:dyDescent="0.25">
      <c r="A48" t="s">
        <v>13</v>
      </c>
      <c r="B48" t="s">
        <v>16</v>
      </c>
      <c r="C48" s="5">
        <v>37.591687929273554</v>
      </c>
      <c r="D48" s="5">
        <v>36.885762661547069</v>
      </c>
      <c r="E48" s="5">
        <v>27.670538609029606</v>
      </c>
      <c r="F48" s="5">
        <v>26.868170609615078</v>
      </c>
    </row>
    <row r="49" spans="1:9" x14ac:dyDescent="0.25">
      <c r="B49" t="s">
        <v>17</v>
      </c>
      <c r="C49" s="5">
        <v>47.819823591490966</v>
      </c>
      <c r="D49" s="5">
        <v>41.13563243051842</v>
      </c>
      <c r="E49" s="5">
        <v>54.599019449283283</v>
      </c>
      <c r="F49" s="5">
        <v>48.873598761887898</v>
      </c>
      <c r="I49" s="3"/>
    </row>
    <row r="50" spans="1:9" x14ac:dyDescent="0.25">
      <c r="B50" t="s">
        <v>550</v>
      </c>
      <c r="C50" s="5">
        <v>14.588488479235467</v>
      </c>
      <c r="D50" s="5">
        <v>21.978604907934493</v>
      </c>
      <c r="E50" s="5">
        <v>17.730441941687118</v>
      </c>
      <c r="F50" s="5">
        <v>24.258230628497028</v>
      </c>
    </row>
    <row r="51" spans="1:9" x14ac:dyDescent="0.25">
      <c r="B51" t="s">
        <v>551</v>
      </c>
      <c r="C51" s="5">
        <v>85.41151152076452</v>
      </c>
      <c r="D51" s="5">
        <v>78.02139509206549</v>
      </c>
      <c r="E51" s="5">
        <v>82.269558058312896</v>
      </c>
      <c r="F51" s="5">
        <v>75.741769371502983</v>
      </c>
      <c r="I51" s="3"/>
    </row>
    <row r="59" spans="1:9" x14ac:dyDescent="0.25">
      <c r="A59" s="132"/>
      <c r="B59" s="132"/>
      <c r="C59" s="132"/>
      <c r="D59" s="132"/>
      <c r="E59" s="132"/>
    </row>
    <row r="60" spans="1:9" x14ac:dyDescent="0.25">
      <c r="A60" s="132"/>
      <c r="B60" s="132"/>
      <c r="C60" s="132"/>
      <c r="D60" s="132"/>
      <c r="E60" s="132"/>
    </row>
    <row r="61" spans="1:9" x14ac:dyDescent="0.25">
      <c r="A61" s="132"/>
      <c r="B61" s="132"/>
      <c r="C61" s="132"/>
      <c r="D61" s="132"/>
      <c r="E61" s="132"/>
    </row>
    <row r="62" spans="1:9" x14ac:dyDescent="0.25">
      <c r="A62" s="132"/>
      <c r="B62" s="132"/>
      <c r="C62" s="132"/>
      <c r="D62" s="132"/>
      <c r="E62" s="132"/>
    </row>
    <row r="63" spans="1:9" x14ac:dyDescent="0.25">
      <c r="A63" s="132"/>
      <c r="B63" s="132"/>
      <c r="C63" s="132"/>
      <c r="D63" s="132"/>
      <c r="E63" s="132"/>
    </row>
    <row r="64" spans="1:9" x14ac:dyDescent="0.25">
      <c r="A64" s="132"/>
      <c r="B64" s="132"/>
      <c r="C64" s="132"/>
      <c r="D64" s="132"/>
      <c r="E64" s="132"/>
    </row>
    <row r="65" spans="1:9" x14ac:dyDescent="0.25">
      <c r="A65" s="132"/>
      <c r="B65" s="132"/>
      <c r="C65" s="132"/>
      <c r="D65" s="132"/>
      <c r="E65" s="132"/>
    </row>
    <row r="66" spans="1:9" x14ac:dyDescent="0.25">
      <c r="A66" s="132"/>
      <c r="B66" s="132"/>
      <c r="C66" s="132"/>
      <c r="D66" s="132"/>
      <c r="E66" s="132"/>
    </row>
    <row r="67" spans="1:9" x14ac:dyDescent="0.25">
      <c r="A67" s="132"/>
      <c r="B67" s="132"/>
      <c r="C67" s="132"/>
      <c r="D67" s="132"/>
      <c r="E67" s="132"/>
    </row>
    <row r="68" spans="1:9" x14ac:dyDescent="0.25">
      <c r="A68" s="132"/>
      <c r="B68" s="132"/>
      <c r="C68" s="132"/>
      <c r="D68" s="132"/>
      <c r="E68" s="132"/>
    </row>
    <row r="69" spans="1:9" x14ac:dyDescent="0.25">
      <c r="A69" s="132"/>
      <c r="B69" s="132"/>
      <c r="C69" s="132"/>
      <c r="D69" s="132"/>
      <c r="E69" s="132"/>
    </row>
    <row r="70" spans="1:9" x14ac:dyDescent="0.25">
      <c r="A70" s="132"/>
      <c r="B70" s="132"/>
      <c r="C70" s="132"/>
      <c r="D70" s="132"/>
      <c r="E70" s="132"/>
    </row>
    <row r="71" spans="1:9" x14ac:dyDescent="0.25">
      <c r="A71" s="132"/>
      <c r="B71" s="132"/>
      <c r="C71" s="132"/>
      <c r="D71" s="132"/>
      <c r="E71" s="132"/>
      <c r="I71" s="3"/>
    </row>
    <row r="72" spans="1:9" x14ac:dyDescent="0.25">
      <c r="A72" s="132"/>
      <c r="B72" s="132"/>
      <c r="C72" s="132"/>
      <c r="D72" s="132"/>
      <c r="E72" s="132"/>
    </row>
    <row r="73" spans="1:9" x14ac:dyDescent="0.25">
      <c r="A73" s="132"/>
      <c r="B73" s="132"/>
      <c r="C73" s="132"/>
      <c r="D73" s="132"/>
      <c r="E73" s="132"/>
      <c r="I73" s="3"/>
    </row>
    <row r="74" spans="1:9" x14ac:dyDescent="0.25">
      <c r="A74" s="132"/>
      <c r="B74" s="132"/>
      <c r="C74" s="132"/>
      <c r="D74" s="132"/>
      <c r="E74" s="132"/>
    </row>
    <row r="75" spans="1:9" x14ac:dyDescent="0.25">
      <c r="A75" s="132"/>
      <c r="B75" s="132"/>
      <c r="C75" s="132"/>
      <c r="D75" s="132"/>
      <c r="E75" s="132"/>
      <c r="I75" s="3"/>
    </row>
    <row r="76" spans="1:9" x14ac:dyDescent="0.25">
      <c r="A76" s="132"/>
      <c r="B76" s="132"/>
      <c r="C76" s="132"/>
      <c r="D76" s="132"/>
      <c r="E76" s="132"/>
    </row>
    <row r="77" spans="1:9" x14ac:dyDescent="0.25">
      <c r="A77" s="132"/>
      <c r="B77" s="132"/>
      <c r="C77" s="132"/>
      <c r="D77" s="132"/>
      <c r="E77" s="132"/>
      <c r="I77" s="3"/>
    </row>
    <row r="78" spans="1:9" x14ac:dyDescent="0.25">
      <c r="A78" s="132"/>
      <c r="B78" s="132"/>
      <c r="C78" s="132"/>
      <c r="D78" s="132"/>
      <c r="E78" s="132"/>
    </row>
    <row r="79" spans="1:9" x14ac:dyDescent="0.25">
      <c r="A79" s="132"/>
      <c r="B79" s="132"/>
      <c r="C79" s="132"/>
      <c r="D79" s="132"/>
      <c r="E79" s="132"/>
      <c r="I79" s="3"/>
    </row>
    <row r="80" spans="1:9" x14ac:dyDescent="0.25">
      <c r="A80" s="132"/>
      <c r="B80" s="132"/>
      <c r="C80" s="132"/>
      <c r="D80" s="132"/>
      <c r="E80" s="132"/>
    </row>
    <row r="81" spans="1:9" x14ac:dyDescent="0.25">
      <c r="A81" s="132"/>
      <c r="B81" s="132"/>
      <c r="C81" s="132"/>
      <c r="D81" s="132"/>
      <c r="E81" s="132"/>
      <c r="I81" s="3"/>
    </row>
    <row r="82" spans="1:9" x14ac:dyDescent="0.25">
      <c r="A82" s="132"/>
      <c r="B82" s="132"/>
      <c r="C82" s="132"/>
      <c r="D82" s="132"/>
      <c r="E82" s="132"/>
    </row>
    <row r="83" spans="1:9" x14ac:dyDescent="0.25">
      <c r="A83" s="132"/>
      <c r="B83" s="132"/>
      <c r="C83" s="132"/>
      <c r="D83" s="132"/>
      <c r="E83" s="132"/>
      <c r="I83" s="3"/>
    </row>
    <row r="84" spans="1:9" x14ac:dyDescent="0.25">
      <c r="A84" s="132"/>
      <c r="B84" s="132"/>
      <c r="C84" s="132"/>
      <c r="D84" s="132"/>
      <c r="E84" s="132"/>
    </row>
    <row r="85" spans="1:9" x14ac:dyDescent="0.25">
      <c r="A85" s="132"/>
      <c r="B85" s="132"/>
      <c r="C85" s="132"/>
      <c r="D85" s="132"/>
      <c r="E85" s="132"/>
      <c r="I85" s="3"/>
    </row>
    <row r="86" spans="1:9" x14ac:dyDescent="0.25">
      <c r="A86" s="132"/>
      <c r="B86" s="132"/>
      <c r="C86" s="132"/>
      <c r="D86" s="132"/>
      <c r="E86" s="132"/>
    </row>
    <row r="87" spans="1:9" x14ac:dyDescent="0.25">
      <c r="A87" s="132"/>
      <c r="B87" s="132"/>
      <c r="C87" s="132"/>
      <c r="D87" s="132"/>
      <c r="E87" s="132"/>
      <c r="I87" s="3"/>
    </row>
    <row r="88" spans="1:9" x14ac:dyDescent="0.25">
      <c r="A88" s="132"/>
      <c r="B88" s="132"/>
      <c r="C88" s="132"/>
      <c r="D88" s="132"/>
      <c r="E88" s="132"/>
    </row>
    <row r="89" spans="1:9" x14ac:dyDescent="0.25">
      <c r="A89" s="132"/>
      <c r="B89" s="132"/>
      <c r="C89" s="132"/>
      <c r="D89" s="132"/>
      <c r="E89" s="132"/>
      <c r="I89" s="3"/>
    </row>
    <row r="90" spans="1:9" x14ac:dyDescent="0.25">
      <c r="A90" s="132"/>
      <c r="B90" s="132"/>
      <c r="C90" s="132"/>
      <c r="D90" s="132"/>
      <c r="E90" s="132"/>
    </row>
    <row r="91" spans="1:9" x14ac:dyDescent="0.25">
      <c r="A91" s="132"/>
      <c r="B91" s="132"/>
      <c r="C91" s="132"/>
      <c r="D91" s="132"/>
      <c r="E91" s="132"/>
      <c r="I91" s="3"/>
    </row>
    <row r="92" spans="1:9" x14ac:dyDescent="0.25">
      <c r="A92" s="132"/>
      <c r="B92" s="132"/>
      <c r="C92" s="132"/>
      <c r="D92" s="132"/>
      <c r="E92" s="132"/>
    </row>
    <row r="93" spans="1:9" x14ac:dyDescent="0.25">
      <c r="A93" s="132"/>
      <c r="B93" s="132"/>
      <c r="C93" s="132"/>
      <c r="D93" s="132"/>
      <c r="E93" s="132"/>
      <c r="I93" s="3"/>
    </row>
    <row r="94" spans="1:9" x14ac:dyDescent="0.25">
      <c r="A94" s="132"/>
      <c r="B94" s="132"/>
      <c r="C94" s="132"/>
      <c r="D94" s="132"/>
      <c r="E94" s="132"/>
    </row>
    <row r="95" spans="1:9" x14ac:dyDescent="0.25">
      <c r="A95" s="132"/>
      <c r="B95" s="132"/>
      <c r="C95" s="132"/>
      <c r="D95" s="132"/>
      <c r="E95" s="132"/>
      <c r="I95" s="3"/>
    </row>
    <row r="96" spans="1:9" x14ac:dyDescent="0.25">
      <c r="A96" s="132"/>
      <c r="B96" s="132"/>
      <c r="C96" s="132"/>
      <c r="D96" s="132"/>
      <c r="E96" s="132"/>
    </row>
    <row r="97" spans="1:9" x14ac:dyDescent="0.25">
      <c r="I97" s="3"/>
    </row>
    <row r="99" spans="1:9" x14ac:dyDescent="0.25">
      <c r="I99" s="3"/>
    </row>
    <row r="101" spans="1:9" x14ac:dyDescent="0.25">
      <c r="A101" s="63" t="s">
        <v>552</v>
      </c>
    </row>
  </sheetData>
  <mergeCells count="2">
    <mergeCell ref="C34:D34"/>
    <mergeCell ref="E34:F3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80" zoomScaleNormal="80" workbookViewId="0">
      <selection activeCell="H13" sqref="H13"/>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8" ht="15.75" thickBot="1" x14ac:dyDescent="0.3">
      <c r="A1" t="s">
        <v>543</v>
      </c>
      <c r="B1" s="130"/>
      <c r="C1" s="130"/>
      <c r="D1" s="130"/>
      <c r="E1" s="130"/>
      <c r="F1" s="130"/>
      <c r="G1" s="130"/>
      <c r="H1" s="129"/>
    </row>
    <row r="2" spans="1:8" ht="30" x14ac:dyDescent="0.25">
      <c r="A2" s="124"/>
      <c r="B2" s="124"/>
      <c r="C2" s="128" t="s">
        <v>540</v>
      </c>
      <c r="D2" s="128" t="s">
        <v>539</v>
      </c>
      <c r="E2" s="128" t="s">
        <v>538</v>
      </c>
      <c r="F2" s="128" t="s">
        <v>537</v>
      </c>
      <c r="G2" s="128"/>
      <c r="H2" s="128"/>
    </row>
    <row r="3" spans="1:8" x14ac:dyDescent="0.25">
      <c r="A3" t="s">
        <v>10</v>
      </c>
      <c r="B3" s="1" t="s">
        <v>4</v>
      </c>
      <c r="C3" s="126">
        <v>4.4680096040123161</v>
      </c>
      <c r="D3" s="126">
        <v>-15.848785742467426</v>
      </c>
      <c r="E3" s="126">
        <v>6.3455772783685029</v>
      </c>
      <c r="F3" s="126">
        <v>-1.3879726113477664</v>
      </c>
      <c r="G3" s="125"/>
      <c r="H3" s="124"/>
    </row>
    <row r="4" spans="1:8" x14ac:dyDescent="0.25">
      <c r="A4" s="124"/>
      <c r="B4" s="1" t="s">
        <v>5</v>
      </c>
      <c r="C4" s="126">
        <v>4.6937083722850961</v>
      </c>
      <c r="D4" s="126">
        <v>-10.70043397809955</v>
      </c>
      <c r="E4" s="126">
        <v>3.1883824390375257</v>
      </c>
      <c r="F4" s="126">
        <v>-0.55956658408707272</v>
      </c>
      <c r="G4" s="125"/>
      <c r="H4" s="124"/>
    </row>
    <row r="5" spans="1:8" x14ac:dyDescent="0.25">
      <c r="A5" s="124"/>
      <c r="B5" s="1" t="s">
        <v>6</v>
      </c>
      <c r="C5" s="126">
        <v>6.3346372335193051</v>
      </c>
      <c r="D5" s="126">
        <v>-12.976170049001349</v>
      </c>
      <c r="E5" s="126">
        <v>5.1605257772313538</v>
      </c>
      <c r="F5" s="126">
        <v>-1.0015897593263907</v>
      </c>
      <c r="G5" s="125"/>
      <c r="H5" s="124"/>
    </row>
    <row r="6" spans="1:8" x14ac:dyDescent="0.25">
      <c r="A6" s="124"/>
      <c r="B6" s="1"/>
      <c r="G6" s="125"/>
      <c r="H6" s="124"/>
    </row>
    <row r="7" spans="1:8" x14ac:dyDescent="0.25">
      <c r="A7" t="s">
        <v>11</v>
      </c>
      <c r="B7" s="1" t="s">
        <v>4</v>
      </c>
      <c r="C7" s="126">
        <v>15.342732227788236</v>
      </c>
      <c r="D7" s="126">
        <v>-17.382106505081911</v>
      </c>
      <c r="E7" s="126">
        <v>33.744152902461195</v>
      </c>
      <c r="F7" s="126">
        <v>-5.334336453416757</v>
      </c>
      <c r="G7" s="125"/>
      <c r="H7" s="124"/>
    </row>
    <row r="8" spans="1:8" x14ac:dyDescent="0.25">
      <c r="A8" s="124"/>
      <c r="B8" s="1" t="s">
        <v>5</v>
      </c>
      <c r="C8" s="126">
        <v>14.166730201872848</v>
      </c>
      <c r="D8" s="126">
        <v>-18.13119744305817</v>
      </c>
      <c r="E8" s="126">
        <v>20.051853839054914</v>
      </c>
      <c r="F8" s="126">
        <v>-2.6807392642503181</v>
      </c>
      <c r="G8" s="125"/>
      <c r="H8" s="124"/>
    </row>
    <row r="9" spans="1:8" x14ac:dyDescent="0.25">
      <c r="A9" s="124"/>
      <c r="B9" s="1" t="s">
        <v>6</v>
      </c>
      <c r="C9" s="126">
        <v>15.022595320078416</v>
      </c>
      <c r="D9" s="126">
        <v>-17.942089589190964</v>
      </c>
      <c r="E9" s="126">
        <v>26.472936554502684</v>
      </c>
      <c r="F9" s="126">
        <v>-3.8345167022496365</v>
      </c>
      <c r="G9" s="125"/>
      <c r="H9" s="124"/>
    </row>
    <row r="10" spans="1:8" ht="13.5" customHeight="1" x14ac:dyDescent="0.25">
      <c r="A10" s="124"/>
      <c r="B10" s="1"/>
      <c r="G10" s="125"/>
      <c r="H10" s="124"/>
    </row>
    <row r="11" spans="1:8" x14ac:dyDescent="0.25">
      <c r="A11" t="s">
        <v>12</v>
      </c>
      <c r="B11" s="1" t="s">
        <v>4</v>
      </c>
      <c r="C11" s="126">
        <v>7.0863186589349896</v>
      </c>
      <c r="D11" s="126">
        <v>-16.137004825913142</v>
      </c>
      <c r="E11" s="126">
        <v>31.658249601963341</v>
      </c>
      <c r="F11" s="126">
        <v>-5.7836282963339141</v>
      </c>
      <c r="G11" s="125"/>
      <c r="H11" s="124"/>
    </row>
    <row r="12" spans="1:8" x14ac:dyDescent="0.25">
      <c r="A12" s="124"/>
      <c r="B12" s="1" t="s">
        <v>5</v>
      </c>
      <c r="C12" s="126">
        <v>-4.5600289347766614</v>
      </c>
      <c r="D12" s="126">
        <v>-6.4458658019159651</v>
      </c>
      <c r="E12" s="126">
        <v>53.078890199391971</v>
      </c>
      <c r="F12" s="126">
        <v>-5.4072818687428859</v>
      </c>
      <c r="G12" s="125"/>
      <c r="H12" s="124"/>
    </row>
    <row r="13" spans="1:8" x14ac:dyDescent="0.25">
      <c r="A13" s="124"/>
      <c r="B13" s="1" t="s">
        <v>6</v>
      </c>
      <c r="C13" s="126">
        <v>0.57109513838781734</v>
      </c>
      <c r="D13" s="126">
        <v>-11.878214253525595</v>
      </c>
      <c r="E13" s="126">
        <v>39.727042560858031</v>
      </c>
      <c r="F13" s="126">
        <v>-5.690591434971128</v>
      </c>
      <c r="G13" s="125"/>
      <c r="H13" s="124"/>
    </row>
    <row r="14" spans="1:8" x14ac:dyDescent="0.25">
      <c r="A14" s="124" t="s">
        <v>535</v>
      </c>
      <c r="B14" s="1"/>
      <c r="G14" s="125"/>
      <c r="H14" s="124"/>
    </row>
    <row r="15" spans="1:8" x14ac:dyDescent="0.25">
      <c r="A15" s="124" t="s">
        <v>13</v>
      </c>
      <c r="B15" s="1" t="s">
        <v>4</v>
      </c>
      <c r="C15" s="126">
        <v>-2.8997194841473348</v>
      </c>
      <c r="D15" s="126">
        <v>-10.48630679661505</v>
      </c>
      <c r="E15" s="126">
        <v>36.816841386576101</v>
      </c>
      <c r="F15" s="126">
        <v>-7.9346344393669721</v>
      </c>
      <c r="G15" s="127"/>
      <c r="H15" s="124"/>
    </row>
    <row r="16" spans="1:8" x14ac:dyDescent="0.25">
      <c r="A16" s="124"/>
      <c r="B16" s="1" t="s">
        <v>5</v>
      </c>
      <c r="C16" s="126">
        <v>-1.877875952403752</v>
      </c>
      <c r="D16" s="126">
        <v>-13.977866623000143</v>
      </c>
      <c r="E16" s="126">
        <v>50.657176987305839</v>
      </c>
      <c r="F16" s="126">
        <v>-8.6523658194509707</v>
      </c>
      <c r="G16" s="127"/>
      <c r="H16" s="124"/>
    </row>
    <row r="17" spans="1:8" x14ac:dyDescent="0.25">
      <c r="A17" s="124"/>
      <c r="B17" s="1" t="s">
        <v>6</v>
      </c>
      <c r="C17" s="126">
        <v>-1.9903663761683263</v>
      </c>
      <c r="D17" s="126">
        <v>-11.369859477166255</v>
      </c>
      <c r="E17" s="126">
        <v>38.817301253785971</v>
      </c>
      <c r="F17" s="126">
        <v>-8.0228242272427703</v>
      </c>
      <c r="G17" s="127"/>
      <c r="H17" s="124"/>
    </row>
    <row r="18" spans="1:8" x14ac:dyDescent="0.25">
      <c r="A18" s="124"/>
      <c r="B18" s="1"/>
      <c r="G18" s="125"/>
      <c r="H18" s="124"/>
    </row>
    <row r="19" spans="1:8" x14ac:dyDescent="0.25">
      <c r="A19" s="124" t="s">
        <v>14</v>
      </c>
      <c r="B19" s="1" t="s">
        <v>4</v>
      </c>
      <c r="C19" s="126">
        <v>8.1751022426577258</v>
      </c>
      <c r="D19" s="126">
        <v>-15.106835683756744</v>
      </c>
      <c r="E19" s="126">
        <v>29.510912909016003</v>
      </c>
      <c r="F19" s="126">
        <v>-5.7922078888411894</v>
      </c>
      <c r="G19" s="125"/>
      <c r="H19" s="124"/>
    </row>
    <row r="20" spans="1:8" x14ac:dyDescent="0.25">
      <c r="A20" s="124"/>
      <c r="B20" s="1" t="s">
        <v>5</v>
      </c>
      <c r="C20" s="126">
        <v>4.4592258874439645</v>
      </c>
      <c r="D20" s="126">
        <v>-13.352594675291249</v>
      </c>
      <c r="E20" s="126">
        <v>27.030338631000472</v>
      </c>
      <c r="F20" s="126">
        <v>-3.77855719199012</v>
      </c>
      <c r="G20" s="125"/>
      <c r="H20" s="124"/>
    </row>
    <row r="21" spans="1:8" x14ac:dyDescent="0.25">
      <c r="A21" s="124"/>
      <c r="B21" s="1" t="s">
        <v>6</v>
      </c>
      <c r="C21" s="126">
        <v>6.6342286854260983</v>
      </c>
      <c r="D21" s="126">
        <v>-14.620465456325793</v>
      </c>
      <c r="E21" s="126">
        <v>28.258820288426111</v>
      </c>
      <c r="F21" s="126">
        <v>-4.859207378586949</v>
      </c>
      <c r="G21" s="125"/>
      <c r="H21" s="124"/>
    </row>
    <row r="54" spans="1:1" ht="21" x14ac:dyDescent="0.35">
      <c r="A54" s="131" t="s">
        <v>544</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80" zoomScaleNormal="80" workbookViewId="0">
      <selection activeCell="U30" sqref="U30"/>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8" ht="15.75" thickBot="1" x14ac:dyDescent="0.3">
      <c r="A1" t="s">
        <v>541</v>
      </c>
      <c r="B1" s="130"/>
      <c r="C1" s="130"/>
      <c r="D1" s="130"/>
      <c r="E1" s="130"/>
      <c r="F1" s="130"/>
      <c r="G1" s="130"/>
      <c r="H1" s="129"/>
    </row>
    <row r="2" spans="1:8" ht="30" x14ac:dyDescent="0.25">
      <c r="A2" s="124"/>
      <c r="B2" s="124"/>
      <c r="C2" s="128" t="s">
        <v>540</v>
      </c>
      <c r="D2" s="128" t="s">
        <v>539</v>
      </c>
      <c r="E2" s="128" t="s">
        <v>538</v>
      </c>
      <c r="F2" s="128" t="s">
        <v>537</v>
      </c>
      <c r="G2" s="128"/>
      <c r="H2" s="128"/>
    </row>
    <row r="3" spans="1:8" x14ac:dyDescent="0.25">
      <c r="A3" t="s">
        <v>536</v>
      </c>
      <c r="B3" s="1" t="s">
        <v>4</v>
      </c>
      <c r="C3" s="126">
        <v>4.4680096040123161</v>
      </c>
      <c r="D3" s="126">
        <v>-5.6068769535690777</v>
      </c>
      <c r="E3" s="126">
        <v>1.1388673495567829</v>
      </c>
      <c r="F3" s="126">
        <v>-1.1388673495567616</v>
      </c>
      <c r="G3" s="125"/>
      <c r="H3" s="124"/>
    </row>
    <row r="4" spans="1:8" x14ac:dyDescent="0.25">
      <c r="A4" s="124"/>
      <c r="B4" s="1" t="s">
        <v>5</v>
      </c>
      <c r="C4" s="126">
        <v>2.6303433432870449</v>
      </c>
      <c r="D4" s="126">
        <v>-3.1063669655848969</v>
      </c>
      <c r="E4" s="126">
        <v>0.47602362229783957</v>
      </c>
      <c r="F4" s="126">
        <v>-0.4760236222978449</v>
      </c>
      <c r="G4" s="125"/>
      <c r="H4" s="124"/>
    </row>
    <row r="5" spans="1:8" x14ac:dyDescent="0.25">
      <c r="A5" s="124"/>
      <c r="B5" s="1" t="s">
        <v>6</v>
      </c>
      <c r="C5" s="126">
        <v>3.2896200090661836</v>
      </c>
      <c r="D5" s="126">
        <v>-4.1284114501792963</v>
      </c>
      <c r="E5" s="126">
        <v>0.83879144111310922</v>
      </c>
      <c r="F5" s="126">
        <v>-0.83879144111311632</v>
      </c>
      <c r="G5" s="125"/>
      <c r="H5" s="124"/>
    </row>
    <row r="6" spans="1:8" x14ac:dyDescent="0.25">
      <c r="A6" s="124"/>
      <c r="B6" s="1"/>
      <c r="G6" s="125"/>
      <c r="H6" s="124"/>
    </row>
    <row r="7" spans="1:8" x14ac:dyDescent="0.25">
      <c r="A7" t="s">
        <v>11</v>
      </c>
      <c r="B7" s="1" t="s">
        <v>4</v>
      </c>
      <c r="C7" s="126">
        <v>4.8774477263375076</v>
      </c>
      <c r="D7" s="126">
        <v>-9.483630510887572</v>
      </c>
      <c r="E7" s="126">
        <v>4.6061827845500485</v>
      </c>
      <c r="F7" s="126">
        <v>-4.6061827845500574</v>
      </c>
      <c r="G7" s="125"/>
      <c r="H7" s="124"/>
    </row>
    <row r="8" spans="1:8" x14ac:dyDescent="0.25">
      <c r="A8" s="124"/>
      <c r="B8" s="1" t="s">
        <v>5</v>
      </c>
      <c r="C8" s="126">
        <v>5.977806879132622</v>
      </c>
      <c r="D8" s="126">
        <v>-8.3424201752526841</v>
      </c>
      <c r="E8" s="126">
        <v>2.364613296120087</v>
      </c>
      <c r="F8" s="126">
        <v>-2.3646132961200692</v>
      </c>
      <c r="G8" s="125"/>
      <c r="H8" s="124"/>
    </row>
    <row r="9" spans="1:8" x14ac:dyDescent="0.25">
      <c r="A9" s="124"/>
      <c r="B9" s="1" t="s">
        <v>6</v>
      </c>
      <c r="C9" s="126">
        <v>5.615662733169053</v>
      </c>
      <c r="D9" s="126">
        <v>-8.9650341407854057</v>
      </c>
      <c r="E9" s="126">
        <v>3.3493714076163457</v>
      </c>
      <c r="F9" s="126">
        <v>-3.3493714076163599</v>
      </c>
      <c r="G9" s="125"/>
      <c r="H9" s="124"/>
    </row>
    <row r="10" spans="1:8" ht="13.5" customHeight="1" x14ac:dyDescent="0.25">
      <c r="A10" s="124"/>
      <c r="B10" s="1"/>
      <c r="G10" s="125"/>
      <c r="H10" s="124"/>
    </row>
    <row r="11" spans="1:8" x14ac:dyDescent="0.25">
      <c r="A11" t="s">
        <v>12</v>
      </c>
      <c r="B11" s="1" t="s">
        <v>4</v>
      </c>
      <c r="C11" s="126">
        <v>2.6712072886952356</v>
      </c>
      <c r="D11" s="126">
        <v>-7.5614413925419228</v>
      </c>
      <c r="E11" s="126">
        <v>4.8902341038467014</v>
      </c>
      <c r="F11" s="126">
        <v>-4.8902341038466943</v>
      </c>
      <c r="G11" s="125"/>
      <c r="H11" s="124"/>
    </row>
    <row r="12" spans="1:8" x14ac:dyDescent="0.25">
      <c r="A12" s="124"/>
      <c r="B12" s="1" t="s">
        <v>5</v>
      </c>
      <c r="C12" s="126">
        <v>-2.2791542188856155</v>
      </c>
      <c r="D12" s="126">
        <v>-2.6282026902621496</v>
      </c>
      <c r="E12" s="126">
        <v>4.9073569091477687</v>
      </c>
      <c r="F12" s="126">
        <v>-4.9073569091477651</v>
      </c>
      <c r="G12" s="125"/>
      <c r="H12" s="124"/>
    </row>
    <row r="13" spans="1:8" x14ac:dyDescent="0.25">
      <c r="A13" s="124"/>
      <c r="B13" s="1" t="s">
        <v>6</v>
      </c>
      <c r="C13" s="126">
        <v>0.24828401786574261</v>
      </c>
      <c r="D13" s="126">
        <v>-5.2258741793064019</v>
      </c>
      <c r="E13" s="126">
        <v>4.9775901614406788</v>
      </c>
      <c r="F13" s="126">
        <v>-4.9775901614406592</v>
      </c>
      <c r="G13" s="125"/>
      <c r="H13" s="124"/>
    </row>
    <row r="14" spans="1:8" x14ac:dyDescent="0.25">
      <c r="A14" s="124" t="s">
        <v>535</v>
      </c>
      <c r="B14" s="1"/>
      <c r="G14" s="125"/>
      <c r="H14" s="124"/>
    </row>
    <row r="15" spans="1:8" x14ac:dyDescent="0.25">
      <c r="A15" s="124" t="s">
        <v>13</v>
      </c>
      <c r="B15" s="1" t="s">
        <v>4</v>
      </c>
      <c r="C15" s="126">
        <v>-0.80236799941454251</v>
      </c>
      <c r="D15" s="126">
        <v>-5.7254206873953635</v>
      </c>
      <c r="E15" s="126">
        <v>6.5277886868099095</v>
      </c>
      <c r="F15" s="126">
        <v>-6.5277886868098989</v>
      </c>
      <c r="G15" s="127"/>
      <c r="H15" s="124"/>
    </row>
    <row r="16" spans="1:8" x14ac:dyDescent="0.25">
      <c r="A16" s="124"/>
      <c r="B16" s="1" t="s">
        <v>5</v>
      </c>
      <c r="C16" s="126">
        <v>-0.70592526772649222</v>
      </c>
      <c r="D16" s="126">
        <v>-6.684191160972567</v>
      </c>
      <c r="E16" s="126">
        <v>7.3901164286990326</v>
      </c>
      <c r="F16" s="126">
        <v>-7.3901164286990593</v>
      </c>
      <c r="G16" s="127"/>
      <c r="H16" s="124"/>
    </row>
    <row r="17" spans="1:8" x14ac:dyDescent="0.25">
      <c r="A17" s="124"/>
      <c r="B17" s="1" t="s">
        <v>6</v>
      </c>
      <c r="C17" s="126">
        <v>-0.58860132117766639</v>
      </c>
      <c r="D17" s="126">
        <v>-6.060065430605249</v>
      </c>
      <c r="E17" s="126">
        <v>6.6486667517829012</v>
      </c>
      <c r="F17" s="126">
        <v>-6.6486667517829119</v>
      </c>
      <c r="G17" s="127"/>
      <c r="H17" s="124"/>
    </row>
    <row r="18" spans="1:8" x14ac:dyDescent="0.25">
      <c r="A18" s="124"/>
      <c r="B18" s="1"/>
      <c r="G18" s="125"/>
      <c r="H18" s="124"/>
    </row>
    <row r="19" spans="1:8" x14ac:dyDescent="0.25">
      <c r="A19" s="124" t="s">
        <v>14</v>
      </c>
      <c r="B19" s="1" t="s">
        <v>4</v>
      </c>
      <c r="C19" s="126">
        <v>2.7340667741071769</v>
      </c>
      <c r="D19" s="126">
        <v>-7.5759430359044799</v>
      </c>
      <c r="E19" s="126">
        <v>4.8418762617973314</v>
      </c>
      <c r="F19" s="126">
        <v>-4.8418762617973101</v>
      </c>
      <c r="G19" s="125"/>
      <c r="H19" s="124"/>
    </row>
    <row r="20" spans="1:8" x14ac:dyDescent="0.25">
      <c r="A20" s="124"/>
      <c r="B20" s="1" t="s">
        <v>5</v>
      </c>
      <c r="C20" s="126">
        <v>2.1029146062860207</v>
      </c>
      <c r="D20" s="126">
        <v>-5.4180506313777883</v>
      </c>
      <c r="E20" s="126">
        <v>3.3151360250917694</v>
      </c>
      <c r="F20" s="126">
        <v>-3.3151360250917605</v>
      </c>
      <c r="G20" s="125"/>
      <c r="H20" s="124"/>
    </row>
    <row r="21" spans="1:8" x14ac:dyDescent="0.25">
      <c r="A21" s="124"/>
      <c r="B21" s="1" t="s">
        <v>6</v>
      </c>
      <c r="C21" s="126">
        <v>2.5997461047791077</v>
      </c>
      <c r="D21" s="126">
        <v>-6.7459914499526974</v>
      </c>
      <c r="E21" s="126">
        <v>4.1462453451735701</v>
      </c>
      <c r="F21" s="126">
        <v>-4.1462453451735826</v>
      </c>
      <c r="G21" s="125"/>
      <c r="H21" s="124"/>
    </row>
    <row r="53" spans="1:1" x14ac:dyDescent="0.25">
      <c r="A53" s="63" t="s">
        <v>542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01"/>
  <sheetViews>
    <sheetView workbookViewId="0">
      <selection activeCell="D9" sqref="D9"/>
    </sheetView>
  </sheetViews>
  <sheetFormatPr defaultRowHeight="15" x14ac:dyDescent="0.25"/>
  <cols>
    <col min="2" max="2" width="19.5703125" bestFit="1" customWidth="1"/>
    <col min="3" max="3" width="14.28515625" bestFit="1" customWidth="1"/>
    <col min="4" max="4" width="20" bestFit="1" customWidth="1"/>
  </cols>
  <sheetData>
    <row r="3" spans="1:4" x14ac:dyDescent="0.25">
      <c r="A3" t="s">
        <v>143</v>
      </c>
    </row>
    <row r="4" spans="1:4" x14ac:dyDescent="0.25">
      <c r="A4" s="6"/>
      <c r="B4" t="s">
        <v>136</v>
      </c>
      <c r="C4" t="s">
        <v>144</v>
      </c>
      <c r="D4" s="6" t="s">
        <v>145</v>
      </c>
    </row>
    <row r="5" spans="1:4" x14ac:dyDescent="0.25">
      <c r="A5">
        <v>1926</v>
      </c>
      <c r="B5" s="8">
        <v>21.8</v>
      </c>
      <c r="C5" s="8">
        <v>41.05</v>
      </c>
      <c r="D5" s="54">
        <f>B5/C5</f>
        <v>0.53105968331303299</v>
      </c>
    </row>
    <row r="6" spans="1:4" x14ac:dyDescent="0.25">
      <c r="A6">
        <v>1927</v>
      </c>
      <c r="B6" s="8">
        <v>21.825736842105261</v>
      </c>
      <c r="C6" s="8">
        <v>41.046368421052634</v>
      </c>
      <c r="D6" s="54">
        <f t="shared" ref="D6:D23" si="0">B6/C6</f>
        <v>0.53173368757541206</v>
      </c>
    </row>
    <row r="7" spans="1:4" x14ac:dyDescent="0.25">
      <c r="A7">
        <v>1928</v>
      </c>
      <c r="B7" s="8">
        <v>21.851473684210525</v>
      </c>
      <c r="C7" s="8">
        <v>41.042736842105263</v>
      </c>
      <c r="D7" s="54">
        <f t="shared" si="0"/>
        <v>0.53240781111344782</v>
      </c>
    </row>
    <row r="8" spans="1:4" x14ac:dyDescent="0.25">
      <c r="A8">
        <v>1929</v>
      </c>
      <c r="B8" s="8">
        <v>21.877210526315789</v>
      </c>
      <c r="C8" s="8">
        <v>41.039105263157893</v>
      </c>
      <c r="D8" s="54">
        <f t="shared" si="0"/>
        <v>0.53308205395880437</v>
      </c>
    </row>
    <row r="9" spans="1:4" x14ac:dyDescent="0.25">
      <c r="A9">
        <v>1930</v>
      </c>
      <c r="B9" s="8">
        <v>21.902947368421053</v>
      </c>
      <c r="C9" s="8">
        <v>41.03547368421053</v>
      </c>
      <c r="D9" s="54">
        <f t="shared" si="0"/>
        <v>0.53375641614315728</v>
      </c>
    </row>
    <row r="10" spans="1:4" x14ac:dyDescent="0.25">
      <c r="A10">
        <v>1931</v>
      </c>
      <c r="B10" s="8">
        <v>21.928684210526313</v>
      </c>
      <c r="C10" s="8">
        <v>41.031842105263159</v>
      </c>
      <c r="D10" s="54">
        <f t="shared" si="0"/>
        <v>0.53443089769819319</v>
      </c>
    </row>
    <row r="11" spans="1:4" x14ac:dyDescent="0.25">
      <c r="A11">
        <v>1932</v>
      </c>
      <c r="B11" s="8">
        <v>21.954421052631577</v>
      </c>
      <c r="C11" s="8">
        <v>41.028210526315789</v>
      </c>
      <c r="D11" s="54">
        <f t="shared" si="0"/>
        <v>0.53510549865561052</v>
      </c>
    </row>
    <row r="12" spans="1:4" x14ac:dyDescent="0.25">
      <c r="A12">
        <v>1933</v>
      </c>
      <c r="B12" s="8">
        <v>21.980157894736841</v>
      </c>
      <c r="C12" s="8">
        <v>41.024578947368425</v>
      </c>
      <c r="D12" s="54">
        <f t="shared" si="0"/>
        <v>0.53578021904711803</v>
      </c>
    </row>
    <row r="13" spans="1:4" x14ac:dyDescent="0.25">
      <c r="A13">
        <v>1934</v>
      </c>
      <c r="B13" s="8">
        <v>22.005894736842105</v>
      </c>
      <c r="C13" s="8">
        <v>41.020947368421055</v>
      </c>
      <c r="D13" s="54">
        <f t="shared" si="0"/>
        <v>0.53645505890443645</v>
      </c>
    </row>
    <row r="14" spans="1:4" x14ac:dyDescent="0.25">
      <c r="A14">
        <v>1935</v>
      </c>
      <c r="B14" s="8">
        <v>22.031631578947366</v>
      </c>
      <c r="C14" s="8">
        <v>41.017315789473685</v>
      </c>
      <c r="D14" s="54">
        <f t="shared" si="0"/>
        <v>0.53713001825929729</v>
      </c>
    </row>
    <row r="15" spans="1:4" x14ac:dyDescent="0.25">
      <c r="A15">
        <v>1936</v>
      </c>
      <c r="B15" s="8">
        <v>22.05736842105263</v>
      </c>
      <c r="C15" s="8">
        <v>41.013684210526314</v>
      </c>
      <c r="D15" s="54">
        <f t="shared" si="0"/>
        <v>0.53780509714344371</v>
      </c>
    </row>
    <row r="16" spans="1:4" x14ac:dyDescent="0.25">
      <c r="A16">
        <v>1937</v>
      </c>
      <c r="B16" s="8">
        <v>22.083105263157893</v>
      </c>
      <c r="C16" s="8">
        <v>41.010052631578951</v>
      </c>
      <c r="D16" s="54">
        <f t="shared" si="0"/>
        <v>0.53848029558862964</v>
      </c>
    </row>
    <row r="17" spans="1:5" x14ac:dyDescent="0.25">
      <c r="A17">
        <v>1938</v>
      </c>
      <c r="B17" s="8">
        <v>22.108842105263157</v>
      </c>
      <c r="C17" s="8">
        <v>41.00642105263158</v>
      </c>
      <c r="D17" s="54">
        <f t="shared" si="0"/>
        <v>0.53915561362662068</v>
      </c>
    </row>
    <row r="18" spans="1:5" x14ac:dyDescent="0.25">
      <c r="A18">
        <v>1939</v>
      </c>
      <c r="B18" s="8">
        <v>22.134578947368418</v>
      </c>
      <c r="C18" s="8">
        <v>41.00278947368421</v>
      </c>
      <c r="D18" s="54">
        <f t="shared" si="0"/>
        <v>0.5398310512891934</v>
      </c>
    </row>
    <row r="19" spans="1:5" x14ac:dyDescent="0.25">
      <c r="A19">
        <v>1940</v>
      </c>
      <c r="B19" s="8">
        <v>22.160315789473682</v>
      </c>
      <c r="C19" s="8">
        <v>40.999157894736847</v>
      </c>
      <c r="D19" s="54">
        <f t="shared" si="0"/>
        <v>0.5405066086081356</v>
      </c>
    </row>
    <row r="20" spans="1:5" x14ac:dyDescent="0.25">
      <c r="A20">
        <v>1941</v>
      </c>
      <c r="B20" s="8">
        <v>22.186052631578946</v>
      </c>
      <c r="C20" s="8">
        <v>40.995526315789476</v>
      </c>
      <c r="D20" s="54">
        <f t="shared" si="0"/>
        <v>0.54118228561524673</v>
      </c>
    </row>
    <row r="21" spans="1:5" x14ac:dyDescent="0.25">
      <c r="A21">
        <v>1942</v>
      </c>
      <c r="B21" s="8">
        <v>22.21178947368421</v>
      </c>
      <c r="C21" s="8">
        <v>40.991894736842106</v>
      </c>
      <c r="D21" s="54">
        <f t="shared" si="0"/>
        <v>0.54185808234233723</v>
      </c>
    </row>
    <row r="22" spans="1:5" x14ac:dyDescent="0.25">
      <c r="A22">
        <v>1943</v>
      </c>
      <c r="B22" s="8">
        <v>22.23752631578947</v>
      </c>
      <c r="C22" s="8">
        <v>40.988263157894743</v>
      </c>
      <c r="D22" s="54">
        <f t="shared" si="0"/>
        <v>0.54253399882122855</v>
      </c>
    </row>
    <row r="23" spans="1:5" x14ac:dyDescent="0.25">
      <c r="A23">
        <v>1944</v>
      </c>
      <c r="B23" s="8">
        <v>22.263263157894734</v>
      </c>
      <c r="C23" s="8">
        <v>40.984631578947372</v>
      </c>
      <c r="D23" s="54">
        <f t="shared" si="0"/>
        <v>0.54321003508375398</v>
      </c>
    </row>
    <row r="24" spans="1:5" x14ac:dyDescent="0.25">
      <c r="A24">
        <v>1945</v>
      </c>
      <c r="B24" s="8">
        <v>22.288999999999998</v>
      </c>
      <c r="C24" s="8">
        <v>40.980999999999995</v>
      </c>
      <c r="D24" s="54">
        <f>B24/C24</f>
        <v>0.54388619116175796</v>
      </c>
      <c r="E24" s="8"/>
    </row>
    <row r="25" spans="1:5" x14ac:dyDescent="0.25">
      <c r="A25">
        <v>1946</v>
      </c>
      <c r="B25" s="8">
        <v>22.291944317694902</v>
      </c>
      <c r="C25" s="8">
        <v>40.995047884853783</v>
      </c>
      <c r="D25" s="54">
        <f t="shared" ref="D25:D34" si="1">B25/C25</f>
        <v>0.5437716374989523</v>
      </c>
      <c r="E25" s="8"/>
    </row>
    <row r="26" spans="1:5" x14ac:dyDescent="0.25">
      <c r="A26">
        <v>1947</v>
      </c>
      <c r="B26" s="8">
        <v>22.29488863538981</v>
      </c>
      <c r="C26" s="8">
        <v>41.009095769707578</v>
      </c>
      <c r="D26" s="54">
        <f t="shared" si="1"/>
        <v>0.54365716231808514</v>
      </c>
      <c r="E26" s="8"/>
    </row>
    <row r="27" spans="1:5" x14ac:dyDescent="0.25">
      <c r="A27">
        <v>1948</v>
      </c>
      <c r="B27" s="8">
        <v>22.297832953084715</v>
      </c>
      <c r="C27" s="8">
        <v>41.023143654561366</v>
      </c>
      <c r="D27" s="54">
        <f t="shared" si="1"/>
        <v>0.54354276553853076</v>
      </c>
      <c r="E27" s="8"/>
    </row>
    <row r="28" spans="1:5" x14ac:dyDescent="0.25">
      <c r="A28">
        <v>1949</v>
      </c>
      <c r="B28" s="8">
        <v>22.300777270779623</v>
      </c>
      <c r="C28" s="8">
        <v>41.037191539415154</v>
      </c>
      <c r="D28" s="54">
        <f t="shared" si="1"/>
        <v>0.54342844707977411</v>
      </c>
      <c r="E28" s="8"/>
    </row>
    <row r="29" spans="1:5" x14ac:dyDescent="0.25">
      <c r="A29">
        <v>1950</v>
      </c>
      <c r="B29" s="8">
        <v>22.303721588474527</v>
      </c>
      <c r="C29" s="8">
        <v>41.051239424268942</v>
      </c>
      <c r="D29" s="54">
        <f t="shared" si="1"/>
        <v>0.54331420686141008</v>
      </c>
      <c r="E29" s="8"/>
    </row>
    <row r="30" spans="1:5" x14ac:dyDescent="0.25">
      <c r="A30">
        <v>1951</v>
      </c>
      <c r="B30" s="8">
        <v>22.306665906169435</v>
      </c>
      <c r="C30" s="8">
        <v>41.065287309122731</v>
      </c>
      <c r="D30" s="54">
        <f t="shared" si="1"/>
        <v>0.54320004480314366</v>
      </c>
      <c r="E30" s="8"/>
    </row>
    <row r="31" spans="1:5" x14ac:dyDescent="0.25">
      <c r="A31">
        <v>1952</v>
      </c>
      <c r="B31" s="8">
        <v>22.30961022386434</v>
      </c>
      <c r="C31" s="8">
        <v>41.079335193976519</v>
      </c>
      <c r="D31" s="54">
        <f t="shared" si="1"/>
        <v>0.54308596082478977</v>
      </c>
      <c r="E31" s="8"/>
    </row>
    <row r="32" spans="1:5" x14ac:dyDescent="0.25">
      <c r="A32">
        <v>1953</v>
      </c>
      <c r="B32" s="8">
        <v>22.312554541559248</v>
      </c>
      <c r="C32" s="8">
        <v>41.093383078830314</v>
      </c>
      <c r="D32" s="54">
        <f t="shared" si="1"/>
        <v>0.54297195484627292</v>
      </c>
      <c r="E32" s="8"/>
    </row>
    <row r="33" spans="1:5" x14ac:dyDescent="0.25">
      <c r="A33">
        <v>1954</v>
      </c>
      <c r="B33" s="8">
        <v>22.315498859254152</v>
      </c>
      <c r="C33" s="8">
        <v>41.107430963684102</v>
      </c>
      <c r="D33" s="54">
        <f t="shared" si="1"/>
        <v>0.54285802678762696</v>
      </c>
      <c r="E33" s="8"/>
    </row>
    <row r="34" spans="1:5" x14ac:dyDescent="0.25">
      <c r="A34">
        <v>1955</v>
      </c>
      <c r="B34" s="8">
        <v>22.31844317694906</v>
      </c>
      <c r="C34" s="8">
        <v>41.12147884853789</v>
      </c>
      <c r="D34" s="54">
        <f t="shared" si="1"/>
        <v>0.54274417656899543</v>
      </c>
      <c r="E34" s="8"/>
    </row>
    <row r="35" spans="1:5" x14ac:dyDescent="0.25">
      <c r="A35">
        <v>1955</v>
      </c>
      <c r="B35" s="8">
        <v>22.321387494643968</v>
      </c>
      <c r="C35" s="8">
        <v>41.135526733391679</v>
      </c>
      <c r="D35" s="54">
        <f>B35/C35</f>
        <v>0.54263040411063046</v>
      </c>
      <c r="E35" s="8"/>
    </row>
    <row r="36" spans="1:5" x14ac:dyDescent="0.25">
      <c r="A36">
        <v>1956</v>
      </c>
      <c r="B36" s="8">
        <v>22.35409981817357</v>
      </c>
      <c r="C36" s="8">
        <v>41.137141598850235</v>
      </c>
      <c r="D36" s="54">
        <f t="shared" ref="D36:D99" si="2">B36/C36</f>
        <v>0.54340430446432275</v>
      </c>
      <c r="E36" s="8"/>
    </row>
    <row r="37" spans="1:5" x14ac:dyDescent="0.25">
      <c r="A37">
        <v>1957</v>
      </c>
      <c r="B37" s="8">
        <v>22.627318966804662</v>
      </c>
      <c r="C37" s="8">
        <v>41.124969745648635</v>
      </c>
      <c r="D37" s="54">
        <f t="shared" si="2"/>
        <v>0.55020876870550939</v>
      </c>
      <c r="E37" s="8"/>
    </row>
    <row r="38" spans="1:5" x14ac:dyDescent="0.25">
      <c r="A38">
        <v>1958</v>
      </c>
      <c r="B38" s="8">
        <v>22.811621212796709</v>
      </c>
      <c r="C38" s="8">
        <v>41.132058036642555</v>
      </c>
      <c r="D38" s="54">
        <f t="shared" si="2"/>
        <v>0.55459469575956888</v>
      </c>
      <c r="E38" s="8"/>
    </row>
    <row r="39" spans="1:5" x14ac:dyDescent="0.25">
      <c r="A39">
        <v>1959</v>
      </c>
      <c r="B39" s="8">
        <v>23.086287837208985</v>
      </c>
      <c r="C39" s="8">
        <v>41.137768754638529</v>
      </c>
      <c r="D39" s="54">
        <f t="shared" si="2"/>
        <v>0.5611944579421525</v>
      </c>
      <c r="E39" s="8"/>
    </row>
    <row r="40" spans="1:5" x14ac:dyDescent="0.25">
      <c r="A40">
        <v>1960</v>
      </c>
      <c r="B40" s="8">
        <v>23.325218855544421</v>
      </c>
      <c r="C40" s="8">
        <v>41.134418911090506</v>
      </c>
      <c r="D40" s="54">
        <f t="shared" si="2"/>
        <v>0.56704870210906433</v>
      </c>
      <c r="E40" s="8"/>
    </row>
    <row r="41" spans="1:5" x14ac:dyDescent="0.25">
      <c r="A41">
        <v>1961</v>
      </c>
      <c r="B41" s="8">
        <v>23.417967454500072</v>
      </c>
      <c r="C41" s="8">
        <v>41.135662752276218</v>
      </c>
      <c r="D41" s="54">
        <f t="shared" si="2"/>
        <v>0.56928625644190578</v>
      </c>
      <c r="E41" s="8"/>
    </row>
    <row r="42" spans="1:5" x14ac:dyDescent="0.25">
      <c r="A42">
        <v>1962</v>
      </c>
      <c r="B42" s="8">
        <v>23.443897358827382</v>
      </c>
      <c r="C42" s="8">
        <v>41.147058811305314</v>
      </c>
      <c r="D42" s="54">
        <f t="shared" si="2"/>
        <v>0.56975876371474887</v>
      </c>
      <c r="E42" s="8"/>
    </row>
    <row r="43" spans="1:5" x14ac:dyDescent="0.25">
      <c r="A43">
        <v>1963</v>
      </c>
      <c r="B43" s="8">
        <v>23.543437041422724</v>
      </c>
      <c r="C43" s="8">
        <v>41.140698279845793</v>
      </c>
      <c r="D43" s="54">
        <f t="shared" si="2"/>
        <v>0.57226634514748376</v>
      </c>
      <c r="E43" s="8"/>
    </row>
    <row r="44" spans="1:5" x14ac:dyDescent="0.25">
      <c r="A44">
        <v>1964</v>
      </c>
      <c r="B44" s="8">
        <v>23.658454595616782</v>
      </c>
      <c r="C44" s="8">
        <v>41.132853989056514</v>
      </c>
      <c r="D44" s="54">
        <f t="shared" si="2"/>
        <v>0.5751717253053038</v>
      </c>
      <c r="E44" s="8"/>
    </row>
    <row r="45" spans="1:5" x14ac:dyDescent="0.25">
      <c r="A45">
        <v>1965</v>
      </c>
      <c r="B45" s="8">
        <v>23.690772570793182</v>
      </c>
      <c r="C45" s="8">
        <v>41.129124813498542</v>
      </c>
      <c r="D45" s="54">
        <f t="shared" si="2"/>
        <v>0.57600964470359683</v>
      </c>
      <c r="E45" s="8"/>
    </row>
    <row r="46" spans="1:5" x14ac:dyDescent="0.25">
      <c r="A46">
        <v>1966</v>
      </c>
      <c r="B46" s="8">
        <v>23.713912162696026</v>
      </c>
      <c r="C46" s="8">
        <v>41.127538242300353</v>
      </c>
      <c r="D46" s="54">
        <f t="shared" si="2"/>
        <v>0.57659449546887476</v>
      </c>
      <c r="E46" s="8"/>
    </row>
    <row r="47" spans="1:5" x14ac:dyDescent="0.25">
      <c r="A47">
        <v>1967</v>
      </c>
      <c r="B47" s="8">
        <v>23.811845337516374</v>
      </c>
      <c r="C47" s="8">
        <v>41.127342823030069</v>
      </c>
      <c r="D47" s="54">
        <f t="shared" si="2"/>
        <v>0.57897845333646158</v>
      </c>
      <c r="E47" s="8"/>
    </row>
    <row r="48" spans="1:5" x14ac:dyDescent="0.25">
      <c r="A48">
        <v>1968</v>
      </c>
      <c r="B48" s="8">
        <v>23.840878907142283</v>
      </c>
      <c r="C48" s="8">
        <v>41.133679674457426</v>
      </c>
      <c r="D48" s="54">
        <f t="shared" si="2"/>
        <v>0.57959509326238645</v>
      </c>
      <c r="E48" s="8"/>
    </row>
    <row r="49" spans="1:5" x14ac:dyDescent="0.25">
      <c r="A49">
        <v>1969</v>
      </c>
      <c r="B49" s="8">
        <v>23.627244673877708</v>
      </c>
      <c r="C49" s="8">
        <v>41.134687240776351</v>
      </c>
      <c r="D49" s="54">
        <f t="shared" si="2"/>
        <v>0.57438736644766042</v>
      </c>
      <c r="E49" s="8"/>
    </row>
    <row r="50" spans="1:5" x14ac:dyDescent="0.25">
      <c r="A50">
        <v>1970</v>
      </c>
      <c r="B50" s="8">
        <v>23.462595402490315</v>
      </c>
      <c r="C50" s="8">
        <v>41.138387992519029</v>
      </c>
      <c r="D50" s="54">
        <f t="shared" si="2"/>
        <v>0.57033336859861794</v>
      </c>
      <c r="E50" s="8"/>
    </row>
    <row r="51" spans="1:5" x14ac:dyDescent="0.25">
      <c r="A51">
        <v>1971</v>
      </c>
      <c r="B51" s="8">
        <v>23.431526949708374</v>
      </c>
      <c r="C51" s="8">
        <v>41.140136273439708</v>
      </c>
      <c r="D51" s="54">
        <f t="shared" si="2"/>
        <v>0.56955394590746389</v>
      </c>
      <c r="E51" s="8"/>
    </row>
    <row r="52" spans="1:5" x14ac:dyDescent="0.25">
      <c r="A52">
        <v>1972</v>
      </c>
      <c r="B52" s="8">
        <v>23.35471415813284</v>
      </c>
      <c r="C52" s="8">
        <v>41.141553167727722</v>
      </c>
      <c r="D52" s="54">
        <f t="shared" si="2"/>
        <v>0.5676672940109796</v>
      </c>
      <c r="E52" s="8"/>
    </row>
    <row r="53" spans="1:5" x14ac:dyDescent="0.25">
      <c r="A53">
        <v>1973</v>
      </c>
      <c r="B53" s="8">
        <v>23.370616904020768</v>
      </c>
      <c r="C53" s="8">
        <v>41.143024678395115</v>
      </c>
      <c r="D53" s="54">
        <f t="shared" si="2"/>
        <v>0.56803351447063311</v>
      </c>
      <c r="E53" s="8"/>
    </row>
    <row r="54" spans="1:5" x14ac:dyDescent="0.25">
      <c r="A54">
        <v>1974</v>
      </c>
      <c r="B54" s="8">
        <v>23.471571829145926</v>
      </c>
      <c r="C54" s="8">
        <v>41.144987935846423</v>
      </c>
      <c r="D54" s="54">
        <f t="shared" si="2"/>
        <v>0.57046004888233237</v>
      </c>
      <c r="E54" s="8"/>
    </row>
    <row r="55" spans="1:5" x14ac:dyDescent="0.25">
      <c r="A55">
        <v>1975</v>
      </c>
      <c r="B55" s="8">
        <v>23.562213246610927</v>
      </c>
      <c r="C55" s="8">
        <v>41.149679253329033</v>
      </c>
      <c r="D55" s="54">
        <f t="shared" si="2"/>
        <v>0.57259773767749911</v>
      </c>
      <c r="E55" s="8"/>
    </row>
    <row r="56" spans="1:5" x14ac:dyDescent="0.25">
      <c r="A56">
        <v>1976</v>
      </c>
      <c r="B56" s="8">
        <v>23.481480562112914</v>
      </c>
      <c r="C56" s="8">
        <v>41.154023358569184</v>
      </c>
      <c r="D56" s="54">
        <f t="shared" si="2"/>
        <v>0.57057557550381155</v>
      </c>
      <c r="E56" s="8"/>
    </row>
    <row r="57" spans="1:5" x14ac:dyDescent="0.25">
      <c r="A57">
        <v>1977</v>
      </c>
      <c r="B57" s="8">
        <v>23.407172864759971</v>
      </c>
      <c r="C57" s="8">
        <v>41.156989190475201</v>
      </c>
      <c r="D57" s="54">
        <f t="shared" si="2"/>
        <v>0.56872898929586913</v>
      </c>
      <c r="E57" s="8"/>
    </row>
    <row r="58" spans="1:5" x14ac:dyDescent="0.25">
      <c r="A58">
        <v>1978</v>
      </c>
      <c r="B58" s="8">
        <v>23.408342766452293</v>
      </c>
      <c r="C58" s="8">
        <v>41.159759145263926</v>
      </c>
      <c r="D58" s="54">
        <f t="shared" si="2"/>
        <v>0.56871913860909429</v>
      </c>
      <c r="E58" s="8"/>
    </row>
    <row r="59" spans="1:5" x14ac:dyDescent="0.25">
      <c r="A59">
        <v>1979</v>
      </c>
      <c r="B59" s="8">
        <v>23.416888571775743</v>
      </c>
      <c r="C59" s="8">
        <v>41.161700965510207</v>
      </c>
      <c r="D59" s="54">
        <f t="shared" si="2"/>
        <v>0.56889992450499027</v>
      </c>
      <c r="E59" s="8"/>
    </row>
    <row r="60" spans="1:5" x14ac:dyDescent="0.25">
      <c r="A60">
        <v>1980</v>
      </c>
      <c r="B60" s="8">
        <v>23.496775841192868</v>
      </c>
      <c r="C60" s="8">
        <v>41.161402963724562</v>
      </c>
      <c r="D60" s="54">
        <f t="shared" si="2"/>
        <v>0.57084487285092089</v>
      </c>
      <c r="E60" s="8"/>
    </row>
    <row r="61" spans="1:5" x14ac:dyDescent="0.25">
      <c r="A61">
        <v>1981</v>
      </c>
      <c r="B61" s="8">
        <v>23.519828368402887</v>
      </c>
      <c r="C61" s="8">
        <v>41.058652698818634</v>
      </c>
      <c r="D61" s="54">
        <f t="shared" si="2"/>
        <v>0.5728348794328465</v>
      </c>
      <c r="E61" s="8"/>
    </row>
    <row r="62" spans="1:5" x14ac:dyDescent="0.25">
      <c r="A62">
        <v>1982</v>
      </c>
      <c r="B62" s="8">
        <v>23.637441396980137</v>
      </c>
      <c r="C62" s="8">
        <v>41.057786454890561</v>
      </c>
      <c r="D62" s="54">
        <f t="shared" si="2"/>
        <v>0.57571153824744448</v>
      </c>
      <c r="E62" s="8"/>
    </row>
    <row r="63" spans="1:5" x14ac:dyDescent="0.25">
      <c r="A63">
        <v>1983</v>
      </c>
      <c r="B63" s="8">
        <v>23.730130048340335</v>
      </c>
      <c r="C63" s="8">
        <v>40.96462332615117</v>
      </c>
      <c r="D63" s="54">
        <f t="shared" si="2"/>
        <v>0.57928349198786344</v>
      </c>
      <c r="E63" s="8"/>
    </row>
    <row r="64" spans="1:5" x14ac:dyDescent="0.25">
      <c r="A64">
        <v>1984</v>
      </c>
      <c r="B64" s="8">
        <v>23.693873285261891</v>
      </c>
      <c r="C64" s="8">
        <v>40.907579791164494</v>
      </c>
      <c r="D64" s="54">
        <f t="shared" si="2"/>
        <v>0.57920496412206379</v>
      </c>
      <c r="E64" s="8"/>
    </row>
    <row r="65" spans="1:5" x14ac:dyDescent="0.25">
      <c r="A65">
        <v>1985</v>
      </c>
      <c r="B65" s="8">
        <v>23.559527223498375</v>
      </c>
      <c r="C65" s="8">
        <v>40.782176345309196</v>
      </c>
      <c r="D65" s="54">
        <f t="shared" si="2"/>
        <v>0.57769175985156107</v>
      </c>
      <c r="E65" s="8"/>
    </row>
    <row r="66" spans="1:5" x14ac:dyDescent="0.25">
      <c r="A66">
        <v>1986</v>
      </c>
      <c r="B66" s="8">
        <v>23.474897778141795</v>
      </c>
      <c r="C66" s="8">
        <v>40.824731190938806</v>
      </c>
      <c r="D66" s="54">
        <f t="shared" si="2"/>
        <v>0.57501659149569939</v>
      </c>
      <c r="E66" s="8"/>
    </row>
    <row r="67" spans="1:5" x14ac:dyDescent="0.25">
      <c r="A67">
        <v>1987</v>
      </c>
      <c r="B67" s="8">
        <v>23.405362672246124</v>
      </c>
      <c r="C67" s="8">
        <v>40.805932250395394</v>
      </c>
      <c r="D67" s="54">
        <f t="shared" si="2"/>
        <v>0.57357745262686244</v>
      </c>
      <c r="E67" s="8"/>
    </row>
    <row r="68" spans="1:5" x14ac:dyDescent="0.25">
      <c r="A68">
        <v>1988</v>
      </c>
      <c r="B68" s="8">
        <v>23.251546128621534</v>
      </c>
      <c r="C68" s="8">
        <v>40.891419746081453</v>
      </c>
      <c r="D68" s="54">
        <f t="shared" si="2"/>
        <v>0.56861674828127451</v>
      </c>
      <c r="E68" s="8"/>
    </row>
    <row r="69" spans="1:5" x14ac:dyDescent="0.25">
      <c r="A69">
        <v>1989</v>
      </c>
      <c r="B69" s="8">
        <v>22.991178154328185</v>
      </c>
      <c r="C69" s="8">
        <v>40.969193124501324</v>
      </c>
      <c r="D69" s="54">
        <f t="shared" si="2"/>
        <v>0.56118210784528444</v>
      </c>
      <c r="E69" s="8"/>
    </row>
    <row r="70" spans="1:5" x14ac:dyDescent="0.25">
      <c r="A70">
        <v>1990</v>
      </c>
      <c r="B70" s="8">
        <v>22.898829629204428</v>
      </c>
      <c r="C70" s="8">
        <v>41.064053242137</v>
      </c>
      <c r="D70" s="54">
        <f t="shared" si="2"/>
        <v>0.55763685806123209</v>
      </c>
      <c r="E70" s="8"/>
    </row>
    <row r="71" spans="1:5" x14ac:dyDescent="0.25">
      <c r="A71">
        <v>1991</v>
      </c>
      <c r="B71" s="8">
        <v>22.740105048589935</v>
      </c>
      <c r="C71" s="8">
        <v>41.10361255916731</v>
      </c>
      <c r="D71" s="54">
        <f t="shared" si="2"/>
        <v>0.55323859954782062</v>
      </c>
      <c r="E71" s="8"/>
    </row>
    <row r="72" spans="1:5" x14ac:dyDescent="0.25">
      <c r="A72">
        <v>1992</v>
      </c>
      <c r="B72" s="8">
        <v>22.504313153621332</v>
      </c>
      <c r="C72" s="8">
        <v>41.024775457587197</v>
      </c>
      <c r="D72" s="54">
        <f t="shared" si="2"/>
        <v>0.54855420663757326</v>
      </c>
      <c r="E72" s="8"/>
    </row>
    <row r="73" spans="1:5" x14ac:dyDescent="0.25">
      <c r="A73">
        <v>1993</v>
      </c>
      <c r="B73" s="8">
        <v>22.527649944341288</v>
      </c>
      <c r="C73" s="8">
        <v>41.053197205565375</v>
      </c>
      <c r="D73" s="54">
        <f t="shared" si="2"/>
        <v>0.54874288673641547</v>
      </c>
      <c r="E73" s="8"/>
    </row>
    <row r="74" spans="1:5" x14ac:dyDescent="0.25">
      <c r="A74">
        <v>1994</v>
      </c>
      <c r="B74" s="8">
        <v>22.628405274750737</v>
      </c>
      <c r="C74" s="8">
        <v>41.033467459795702</v>
      </c>
      <c r="D74" s="54">
        <f t="shared" si="2"/>
        <v>0.55146217650072804</v>
      </c>
      <c r="E74" s="8"/>
    </row>
    <row r="75" spans="1:5" x14ac:dyDescent="0.25">
      <c r="A75">
        <v>1995</v>
      </c>
      <c r="B75" s="8">
        <v>22.609964133044596</v>
      </c>
      <c r="C75" s="8">
        <v>41.040608296087818</v>
      </c>
      <c r="D75" s="54">
        <f t="shared" si="2"/>
        <v>0.55091688626846891</v>
      </c>
      <c r="E75" s="8"/>
    </row>
    <row r="76" spans="1:5" x14ac:dyDescent="0.25">
      <c r="A76">
        <v>1996</v>
      </c>
      <c r="B76" s="8">
        <v>22.603215182600277</v>
      </c>
      <c r="C76" s="8">
        <v>41.06093828543554</v>
      </c>
      <c r="D76" s="54">
        <f t="shared" si="2"/>
        <v>0.55047975342097133</v>
      </c>
      <c r="E76" s="8"/>
    </row>
    <row r="77" spans="1:5" x14ac:dyDescent="0.25">
      <c r="A77">
        <v>1997</v>
      </c>
      <c r="B77" s="8">
        <v>22.744365638583535</v>
      </c>
      <c r="C77" s="8">
        <v>41.113927372161555</v>
      </c>
      <c r="D77" s="54">
        <f t="shared" si="2"/>
        <v>0.55320342989134763</v>
      </c>
      <c r="E77" s="8"/>
    </row>
    <row r="78" spans="1:5" x14ac:dyDescent="0.25">
      <c r="A78">
        <v>1998</v>
      </c>
      <c r="B78" s="8">
        <v>22.622771736393489</v>
      </c>
      <c r="C78" s="8">
        <v>41.017909214599591</v>
      </c>
      <c r="D78" s="54">
        <f t="shared" si="2"/>
        <v>0.551534004769344</v>
      </c>
      <c r="E78" s="8"/>
    </row>
    <row r="79" spans="1:5" x14ac:dyDescent="0.25">
      <c r="A79">
        <v>1999</v>
      </c>
      <c r="B79" s="8">
        <v>22.618095251793179</v>
      </c>
      <c r="C79" s="8">
        <v>40.986409835787427</v>
      </c>
      <c r="D79" s="54">
        <f t="shared" si="2"/>
        <v>0.55184377803308138</v>
      </c>
      <c r="E79" s="8"/>
    </row>
    <row r="80" spans="1:5" x14ac:dyDescent="0.25">
      <c r="A80">
        <v>2000</v>
      </c>
      <c r="B80" s="8">
        <v>22.75636835499154</v>
      </c>
      <c r="C80" s="8">
        <v>41.077832417357577</v>
      </c>
      <c r="D80" s="54">
        <f t="shared" si="2"/>
        <v>0.55398172239915366</v>
      </c>
      <c r="E80" s="8"/>
    </row>
    <row r="81" spans="1:5" x14ac:dyDescent="0.25">
      <c r="A81">
        <v>2001</v>
      </c>
      <c r="B81" s="8">
        <v>23.035680678021354</v>
      </c>
      <c r="C81" s="8">
        <v>40.893924469571296</v>
      </c>
      <c r="D81" s="54">
        <f t="shared" si="2"/>
        <v>0.56330325291136929</v>
      </c>
      <c r="E81" s="8"/>
    </row>
    <row r="82" spans="1:5" x14ac:dyDescent="0.25">
      <c r="A82">
        <v>2002</v>
      </c>
      <c r="B82" s="8">
        <v>23.233417729443932</v>
      </c>
      <c r="C82" s="8">
        <v>40.913348512854057</v>
      </c>
      <c r="D82" s="54">
        <f t="shared" si="2"/>
        <v>0.56786888812448366</v>
      </c>
      <c r="E82" s="8"/>
    </row>
    <row r="83" spans="1:5" x14ac:dyDescent="0.25">
      <c r="A83">
        <v>2003</v>
      </c>
      <c r="B83" s="8">
        <v>23.431233285334844</v>
      </c>
      <c r="C83" s="8">
        <v>40.9463180345873</v>
      </c>
      <c r="D83" s="54">
        <f t="shared" si="2"/>
        <v>0.57224274147293319</v>
      </c>
      <c r="E83" s="8"/>
    </row>
    <row r="84" spans="1:5" x14ac:dyDescent="0.25">
      <c r="A84">
        <v>2004</v>
      </c>
      <c r="B84" s="8">
        <v>23.461589496856472</v>
      </c>
      <c r="C84" s="8">
        <v>40.889499138222945</v>
      </c>
      <c r="D84" s="54">
        <f t="shared" si="2"/>
        <v>0.57378031013651865</v>
      </c>
      <c r="E84" s="8"/>
    </row>
    <row r="85" spans="1:5" x14ac:dyDescent="0.25">
      <c r="A85">
        <v>2005</v>
      </c>
      <c r="B85" s="8">
        <v>23.39119976069238</v>
      </c>
      <c r="C85" s="8">
        <v>40.727041084694477</v>
      </c>
      <c r="D85" s="54">
        <f t="shared" si="2"/>
        <v>0.5743407607748594</v>
      </c>
      <c r="E85" s="8"/>
    </row>
    <row r="86" spans="1:5" x14ac:dyDescent="0.25">
      <c r="A86">
        <v>2006</v>
      </c>
      <c r="B86" s="8">
        <v>23.31837251027758</v>
      </c>
      <c r="C86" s="8">
        <v>40.819233209436192</v>
      </c>
      <c r="D86" s="54">
        <f t="shared" si="2"/>
        <v>0.57125944504236958</v>
      </c>
      <c r="E86" s="8"/>
    </row>
    <row r="87" spans="1:5" x14ac:dyDescent="0.25">
      <c r="A87">
        <v>2007</v>
      </c>
      <c r="B87" s="8">
        <v>23.232763255342931</v>
      </c>
      <c r="C87" s="8">
        <v>40.730641494928037</v>
      </c>
      <c r="D87" s="54">
        <f t="shared" si="2"/>
        <v>0.57040013126815048</v>
      </c>
      <c r="E87" s="8"/>
    </row>
    <row r="88" spans="1:5" x14ac:dyDescent="0.25">
      <c r="A88">
        <v>2008</v>
      </c>
      <c r="B88" s="8">
        <v>23.206469192254321</v>
      </c>
      <c r="C88" s="8">
        <v>40.737058387644865</v>
      </c>
      <c r="D88" s="54">
        <f t="shared" si="2"/>
        <v>0.56966482389147188</v>
      </c>
      <c r="E88" s="8"/>
    </row>
    <row r="89" spans="1:5" x14ac:dyDescent="0.25">
      <c r="A89">
        <v>2009</v>
      </c>
      <c r="B89" s="8">
        <v>23.083565354173743</v>
      </c>
      <c r="C89" s="8">
        <v>40.721433543710333</v>
      </c>
      <c r="D89" s="54">
        <f t="shared" si="2"/>
        <v>0.56686524381308612</v>
      </c>
      <c r="E89" s="8"/>
    </row>
    <row r="90" spans="1:5" x14ac:dyDescent="0.25">
      <c r="A90">
        <v>2010</v>
      </c>
      <c r="B90" s="8">
        <v>23.098205609044015</v>
      </c>
      <c r="C90" s="8">
        <v>40.787265397943777</v>
      </c>
      <c r="D90" s="54">
        <f t="shared" si="2"/>
        <v>0.56630924833240903</v>
      </c>
      <c r="E90" s="8"/>
    </row>
    <row r="91" spans="1:5" x14ac:dyDescent="0.25">
      <c r="A91">
        <v>2011</v>
      </c>
      <c r="B91" s="8">
        <v>23.170756301162115</v>
      </c>
      <c r="C91" s="8">
        <v>40.720178219367263</v>
      </c>
      <c r="D91" s="54">
        <f t="shared" si="2"/>
        <v>0.56902394130833345</v>
      </c>
      <c r="E91" s="8"/>
    </row>
    <row r="92" spans="1:5" x14ac:dyDescent="0.25">
      <c r="A92">
        <v>2012</v>
      </c>
      <c r="B92" s="8">
        <v>23.259035460949452</v>
      </c>
      <c r="C92" s="8">
        <v>40.784372491843037</v>
      </c>
      <c r="D92" s="54">
        <f t="shared" si="2"/>
        <v>0.5702928361985049</v>
      </c>
      <c r="E92" s="8"/>
    </row>
    <row r="93" spans="1:5" x14ac:dyDescent="0.25">
      <c r="A93">
        <v>2013</v>
      </c>
      <c r="B93" s="8">
        <v>23.439993516202801</v>
      </c>
      <c r="C93" s="8">
        <v>40.818166522219443</v>
      </c>
      <c r="D93" s="54">
        <f t="shared" si="2"/>
        <v>0.57425395389680711</v>
      </c>
      <c r="E93" s="8"/>
    </row>
    <row r="94" spans="1:5" x14ac:dyDescent="0.25">
      <c r="A94">
        <v>2014</v>
      </c>
      <c r="B94" s="8">
        <v>23.609863703342103</v>
      </c>
      <c r="C94" s="8">
        <v>40.814582641817701</v>
      </c>
      <c r="D94" s="54">
        <f t="shared" si="2"/>
        <v>0.57846637586713845</v>
      </c>
      <c r="E94" s="8"/>
    </row>
    <row r="95" spans="1:5" x14ac:dyDescent="0.25">
      <c r="A95">
        <v>2015</v>
      </c>
      <c r="B95" s="8">
        <v>23.502059823519534</v>
      </c>
      <c r="C95" s="8">
        <v>40.731840874373866</v>
      </c>
      <c r="D95" s="54">
        <f t="shared" si="2"/>
        <v>0.57699478636394463</v>
      </c>
      <c r="E95" s="8"/>
    </row>
    <row r="96" spans="1:5" x14ac:dyDescent="0.25">
      <c r="A96">
        <v>2016</v>
      </c>
      <c r="B96" s="8">
        <v>23.549196391464367</v>
      </c>
      <c r="C96" s="8">
        <v>40.737559863610279</v>
      </c>
      <c r="D96" s="54">
        <f t="shared" si="2"/>
        <v>0.57807086311274636</v>
      </c>
      <c r="E96" s="8"/>
    </row>
    <row r="97" spans="1:5" x14ac:dyDescent="0.25">
      <c r="A97">
        <v>2017</v>
      </c>
      <c r="B97" s="8">
        <v>23.567013236603227</v>
      </c>
      <c r="C97" s="8">
        <v>40.700252100946123</v>
      </c>
      <c r="D97" s="54">
        <f t="shared" si="2"/>
        <v>0.57903850762770548</v>
      </c>
      <c r="E97" s="8"/>
    </row>
    <row r="98" spans="1:5" x14ac:dyDescent="0.25">
      <c r="A98">
        <v>2018</v>
      </c>
      <c r="B98" s="8">
        <v>23.47449021374775</v>
      </c>
      <c r="C98" s="8">
        <v>40.655390057763896</v>
      </c>
      <c r="D98" s="54">
        <f t="shared" si="2"/>
        <v>0.57740167245707841</v>
      </c>
      <c r="E98" s="8"/>
    </row>
    <row r="99" spans="1:5" x14ac:dyDescent="0.25">
      <c r="A99">
        <v>2019</v>
      </c>
      <c r="B99" s="8">
        <v>23.429405604791661</v>
      </c>
      <c r="C99" s="8">
        <v>40.669420077696579</v>
      </c>
      <c r="D99" s="54">
        <f t="shared" si="2"/>
        <v>0.57609391921574327</v>
      </c>
      <c r="E99" s="8"/>
    </row>
    <row r="100" spans="1:5" x14ac:dyDescent="0.25">
      <c r="A100">
        <v>2020</v>
      </c>
      <c r="B100" s="8">
        <v>23.52526353243714</v>
      </c>
      <c r="C100" s="8">
        <v>40.69610184982443</v>
      </c>
      <c r="D100" s="54">
        <f>B100/C100</f>
        <v>0.57807166935175713</v>
      </c>
      <c r="E100" s="8"/>
    </row>
    <row r="101" spans="1:5" x14ac:dyDescent="0.25">
      <c r="A101">
        <v>2021</v>
      </c>
      <c r="B101" s="8">
        <v>23.472679889076925</v>
      </c>
      <c r="C101" s="8">
        <v>40.740991581270265</v>
      </c>
      <c r="D101" s="54">
        <f>B101/C101</f>
        <v>0.57614404996141411</v>
      </c>
      <c r="E101" s="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7"/>
  <sheetViews>
    <sheetView topLeftCell="A61" workbookViewId="0">
      <selection activeCell="R100" sqref="R100"/>
    </sheetView>
  </sheetViews>
  <sheetFormatPr defaultRowHeight="15" x14ac:dyDescent="0.25"/>
  <cols>
    <col min="1" max="1" width="11.85546875" customWidth="1"/>
  </cols>
  <sheetData>
    <row r="2" spans="1:9" x14ac:dyDescent="0.25">
      <c r="B2" s="6" t="s">
        <v>183</v>
      </c>
      <c r="C2" s="6" t="s">
        <v>184</v>
      </c>
      <c r="D2" s="6" t="s">
        <v>185</v>
      </c>
      <c r="E2" s="6" t="s">
        <v>186</v>
      </c>
      <c r="F2" s="6" t="s">
        <v>187</v>
      </c>
      <c r="G2" s="6" t="s">
        <v>188</v>
      </c>
      <c r="H2" s="6" t="s">
        <v>189</v>
      </c>
      <c r="I2" s="6" t="s">
        <v>190</v>
      </c>
    </row>
    <row r="3" spans="1:9" x14ac:dyDescent="0.25">
      <c r="A3" t="s">
        <v>10</v>
      </c>
      <c r="B3" s="5">
        <v>12.273363735805662</v>
      </c>
      <c r="C3" s="5">
        <v>17.879344029986992</v>
      </c>
      <c r="D3" s="5">
        <v>23.006969624846079</v>
      </c>
      <c r="E3" s="5">
        <v>20.150828851988599</v>
      </c>
      <c r="F3" s="5">
        <v>13.325200554606816</v>
      </c>
      <c r="G3" s="5">
        <v>7.1714433109135545</v>
      </c>
      <c r="H3" s="5">
        <v>4.9736973850939776</v>
      </c>
      <c r="I3" s="5">
        <v>1.2191525067583235</v>
      </c>
    </row>
    <row r="4" spans="1:9" x14ac:dyDescent="0.25">
      <c r="A4" t="s">
        <v>11</v>
      </c>
      <c r="B4" s="5">
        <v>9.3364893512110712</v>
      </c>
      <c r="C4" s="5">
        <v>15.085499834862818</v>
      </c>
      <c r="D4" s="5">
        <v>19.595394614181242</v>
      </c>
      <c r="E4" s="5">
        <v>19.787363451971068</v>
      </c>
      <c r="F4" s="5">
        <v>15.505123431872963</v>
      </c>
      <c r="G4" s="5">
        <v>9.7530050440133689</v>
      </c>
      <c r="H4" s="5">
        <v>8.098865684940737</v>
      </c>
      <c r="I4" s="5">
        <v>2.8382585869467332</v>
      </c>
    </row>
    <row r="5" spans="1:9" x14ac:dyDescent="0.25">
      <c r="A5" t="s">
        <v>12</v>
      </c>
      <c r="B5" s="5">
        <v>6.3778447677155317</v>
      </c>
      <c r="C5" s="5">
        <v>10.886534978947417</v>
      </c>
      <c r="D5" s="5">
        <v>16.478293382489838</v>
      </c>
      <c r="E5" s="5">
        <v>18.433213092490984</v>
      </c>
      <c r="F5" s="5">
        <v>16.859273533123567</v>
      </c>
      <c r="G5" s="5">
        <v>12.568178796236426</v>
      </c>
      <c r="H5" s="5">
        <v>12.816825141160191</v>
      </c>
      <c r="I5" s="5">
        <v>5.5798363078360618</v>
      </c>
    </row>
    <row r="6" spans="1:9" x14ac:dyDescent="0.25">
      <c r="A6" t="s">
        <v>13</v>
      </c>
      <c r="B6" s="5">
        <v>5.2293944754899879</v>
      </c>
      <c r="C6" s="5">
        <v>8.0284136744281991</v>
      </c>
      <c r="D6" s="5">
        <v>12.208517399848223</v>
      </c>
      <c r="E6" s="5">
        <v>15.520359194011471</v>
      </c>
      <c r="F6" s="5">
        <v>16.448074224182935</v>
      </c>
      <c r="G6" s="5">
        <v>13.836826052891057</v>
      </c>
      <c r="H6" s="5">
        <v>17.93914655011703</v>
      </c>
      <c r="I6" s="5">
        <v>10.789268429031086</v>
      </c>
    </row>
    <row r="7" spans="1:9" x14ac:dyDescent="0.25">
      <c r="A7" t="s">
        <v>14</v>
      </c>
      <c r="B7" s="5">
        <v>8.0742779446450648</v>
      </c>
      <c r="C7" s="5">
        <v>12.652296830788071</v>
      </c>
      <c r="D7" s="5">
        <v>17.475521931143778</v>
      </c>
      <c r="E7" s="5">
        <v>18.327644099084626</v>
      </c>
      <c r="F7" s="5">
        <v>15.639196021508294</v>
      </c>
      <c r="G7" s="5">
        <v>11.04940716243558</v>
      </c>
      <c r="H7" s="5">
        <v>11.372119689555245</v>
      </c>
      <c r="I7" s="5">
        <v>5.4095363208393366</v>
      </c>
    </row>
    <row r="29" spans="1:1" x14ac:dyDescent="0.25">
      <c r="A29" s="63" t="s">
        <v>191</v>
      </c>
    </row>
    <row r="33" spans="1:6" x14ac:dyDescent="0.25">
      <c r="A33" s="74"/>
      <c r="B33" s="74" t="s">
        <v>278</v>
      </c>
      <c r="C33" s="74"/>
      <c r="D33" s="74"/>
      <c r="E33" s="74"/>
      <c r="F33" s="74"/>
    </row>
    <row r="34" spans="1:6" x14ac:dyDescent="0.25">
      <c r="A34" s="74"/>
      <c r="B34" s="75" t="s">
        <v>10</v>
      </c>
      <c r="C34" s="75" t="s">
        <v>11</v>
      </c>
      <c r="D34" s="75" t="s">
        <v>12</v>
      </c>
      <c r="E34" s="75" t="s">
        <v>13</v>
      </c>
      <c r="F34" s="74" t="s">
        <v>14</v>
      </c>
    </row>
    <row r="35" spans="1:6" x14ac:dyDescent="0.25">
      <c r="A35" s="74" t="s">
        <v>205</v>
      </c>
      <c r="B35" s="74">
        <v>27.99445315548401</v>
      </c>
      <c r="C35" s="74">
        <v>36.637708762759807</v>
      </c>
      <c r="D35" s="74">
        <v>45.662687061481975</v>
      </c>
      <c r="E35" s="74">
        <v>55.14905143263227</v>
      </c>
      <c r="F35" s="74">
        <v>42.852957456629404</v>
      </c>
    </row>
    <row r="36" spans="1:6" x14ac:dyDescent="0.25">
      <c r="A36" s="74" t="s">
        <v>246</v>
      </c>
      <c r="B36" s="74">
        <v>27.958103755991832</v>
      </c>
      <c r="C36" s="74">
        <v>36.809554933042321</v>
      </c>
      <c r="D36" s="74">
        <v>45.652165833079742</v>
      </c>
      <c r="E36" s="74">
        <v>54.909528896624096</v>
      </c>
      <c r="F36" s="74">
        <v>42.802840318012009</v>
      </c>
    </row>
    <row r="37" spans="1:6" x14ac:dyDescent="0.25">
      <c r="A37" s="74" t="s">
        <v>247</v>
      </c>
      <c r="B37" s="74">
        <v>28.089165068809663</v>
      </c>
      <c r="C37" s="74">
        <v>36.33760248692144</v>
      </c>
      <c r="D37" s="74">
        <v>45.224284841423959</v>
      </c>
      <c r="E37" s="74">
        <v>54.796620979043134</v>
      </c>
      <c r="F37" s="74">
        <v>42.529255763193412</v>
      </c>
    </row>
    <row r="38" spans="1:6" x14ac:dyDescent="0.25">
      <c r="A38" s="74" t="s">
        <v>248</v>
      </c>
      <c r="B38" s="74">
        <v>27.499307070401169</v>
      </c>
      <c r="C38" s="74">
        <v>36.724459643231285</v>
      </c>
      <c r="D38" s="74">
        <v>45.192926063478545</v>
      </c>
      <c r="E38" s="74">
        <v>54.973981301684645</v>
      </c>
      <c r="F38" s="74">
        <v>42.588269050284957</v>
      </c>
    </row>
    <row r="39" spans="1:6" x14ac:dyDescent="0.25">
      <c r="A39" s="74" t="s">
        <v>249</v>
      </c>
      <c r="B39" s="74">
        <v>27.002134484968067</v>
      </c>
      <c r="C39" s="74">
        <v>36.179884118065772</v>
      </c>
      <c r="D39" s="74">
        <v>45.189466266161752</v>
      </c>
      <c r="E39" s="74">
        <v>54.776057843494165</v>
      </c>
      <c r="F39" s="74">
        <v>42.277857418486533</v>
      </c>
    </row>
    <row r="40" spans="1:6" x14ac:dyDescent="0.25">
      <c r="A40" s="74" t="s">
        <v>250</v>
      </c>
      <c r="B40" s="74">
        <v>26.696871162108</v>
      </c>
      <c r="C40" s="74">
        <v>36.515235384758434</v>
      </c>
      <c r="D40" s="74">
        <v>45.071614142446172</v>
      </c>
      <c r="E40" s="74">
        <v>54.78007776795878</v>
      </c>
      <c r="F40" s="74">
        <v>42.267410679452809</v>
      </c>
    </row>
    <row r="41" spans="1:6" x14ac:dyDescent="0.25">
      <c r="A41" s="74" t="s">
        <v>251</v>
      </c>
      <c r="B41" s="74">
        <v>26.342395184234274</v>
      </c>
      <c r="C41" s="74">
        <v>36.366782644687504</v>
      </c>
      <c r="D41" s="74">
        <v>44.973409345385292</v>
      </c>
      <c r="E41" s="74">
        <v>54.963731092114443</v>
      </c>
      <c r="F41" s="74">
        <v>42.190517100956946</v>
      </c>
    </row>
    <row r="42" spans="1:6" x14ac:dyDescent="0.25">
      <c r="A42" s="74" t="s">
        <v>252</v>
      </c>
      <c r="B42" s="74">
        <v>25.637722965332323</v>
      </c>
      <c r="C42" s="74">
        <v>36.82909203793907</v>
      </c>
      <c r="D42" s="74">
        <v>45.400686177243465</v>
      </c>
      <c r="E42" s="74">
        <v>55.142325275333782</v>
      </c>
      <c r="F42" s="74">
        <v>42.373810386416103</v>
      </c>
    </row>
    <row r="43" spans="1:6" x14ac:dyDescent="0.25">
      <c r="A43" s="74" t="s">
        <v>253</v>
      </c>
      <c r="B43" s="74">
        <v>26.561412698449839</v>
      </c>
      <c r="C43" s="74">
        <v>37.095326304199617</v>
      </c>
      <c r="D43" s="74">
        <v>45.129081667166901</v>
      </c>
      <c r="E43" s="74">
        <v>54.837407471850518</v>
      </c>
      <c r="F43" s="74">
        <v>42.410646765038571</v>
      </c>
    </row>
    <row r="44" spans="1:6" x14ac:dyDescent="0.25">
      <c r="A44" s="74" t="s">
        <v>254</v>
      </c>
      <c r="B44" s="74">
        <v>26.712246313444037</v>
      </c>
      <c r="C44" s="74">
        <v>37.618411589715265</v>
      </c>
      <c r="D44" s="74">
        <v>45.113514146121034</v>
      </c>
      <c r="E44" s="74">
        <v>55.147688003633341</v>
      </c>
      <c r="F44" s="74">
        <v>42.671597220470574</v>
      </c>
    </row>
    <row r="45" spans="1:6" x14ac:dyDescent="0.25">
      <c r="A45" s="74" t="s">
        <v>255</v>
      </c>
      <c r="B45" s="74">
        <v>26.682351597678377</v>
      </c>
      <c r="C45" s="74">
        <v>36.852069186146402</v>
      </c>
      <c r="D45" s="74">
        <v>45.410025034720988</v>
      </c>
      <c r="E45" s="74">
        <v>55.347029775594933</v>
      </c>
      <c r="F45" s="74">
        <v>42.584249581118925</v>
      </c>
    </row>
    <row r="46" spans="1:6" x14ac:dyDescent="0.25">
      <c r="A46" s="74" t="s">
        <v>256</v>
      </c>
      <c r="B46" s="74">
        <v>26.913875520631009</v>
      </c>
      <c r="C46" s="74">
        <v>36.64666403752269</v>
      </c>
      <c r="D46" s="74">
        <v>45.887529413044597</v>
      </c>
      <c r="E46" s="74">
        <v>55.79020632145297</v>
      </c>
      <c r="F46" s="74">
        <v>42.748054116503496</v>
      </c>
    </row>
    <row r="47" spans="1:6" x14ac:dyDescent="0.25">
      <c r="A47" s="74" t="s">
        <v>257</v>
      </c>
      <c r="B47" s="74">
        <v>26.881459230295352</v>
      </c>
      <c r="C47" s="74">
        <v>36.670478425508875</v>
      </c>
      <c r="D47" s="74">
        <v>45.678608393550881</v>
      </c>
      <c r="E47" s="74">
        <v>55.960473657739719</v>
      </c>
      <c r="F47" s="74">
        <v>42.749523594052484</v>
      </c>
    </row>
    <row r="48" spans="1:6" x14ac:dyDescent="0.25">
      <c r="A48" s="74" t="s">
        <v>258</v>
      </c>
      <c r="B48" s="74">
        <v>25.661452170718523</v>
      </c>
      <c r="C48" s="74">
        <v>36.424202786105695</v>
      </c>
      <c r="D48" s="74">
        <v>45.880176883417469</v>
      </c>
      <c r="E48" s="74">
        <v>56.144238822075302</v>
      </c>
      <c r="F48" s="74">
        <v>42.503524456304177</v>
      </c>
    </row>
    <row r="49" spans="1:9" x14ac:dyDescent="0.25">
      <c r="A49" s="74" t="s">
        <v>259</v>
      </c>
      <c r="B49" s="74">
        <v>25.615433387399566</v>
      </c>
      <c r="C49" s="74">
        <v>36.207679441690097</v>
      </c>
      <c r="D49" s="74">
        <v>46.18294752608648</v>
      </c>
      <c r="E49" s="74">
        <v>55.804650150449866</v>
      </c>
      <c r="F49" s="74">
        <v>42.394244144350587</v>
      </c>
    </row>
    <row r="50" spans="1:9" x14ac:dyDescent="0.25">
      <c r="A50" s="74" t="s">
        <v>260</v>
      </c>
      <c r="B50" s="74">
        <v>25.612884391449427</v>
      </c>
      <c r="C50" s="74">
        <v>36.456112047834608</v>
      </c>
      <c r="D50" s="74">
        <v>46.237586687851632</v>
      </c>
      <c r="E50" s="74">
        <v>55.95245463505929</v>
      </c>
      <c r="F50" s="74">
        <v>42.494027029762464</v>
      </c>
    </row>
    <row r="51" spans="1:9" x14ac:dyDescent="0.25">
      <c r="A51" s="74" t="s">
        <v>261</v>
      </c>
      <c r="B51" s="74">
        <v>25.140788915556367</v>
      </c>
      <c r="C51" s="74">
        <v>36.687402366913005</v>
      </c>
      <c r="D51" s="74">
        <v>46.259349355517273</v>
      </c>
      <c r="E51" s="74">
        <v>56.055577976659542</v>
      </c>
      <c r="F51" s="74">
        <v>42.514130967336698</v>
      </c>
      <c r="I51" t="s">
        <v>279</v>
      </c>
    </row>
    <row r="52" spans="1:9" x14ac:dyDescent="0.25">
      <c r="A52" s="74" t="s">
        <v>262</v>
      </c>
      <c r="B52" s="74">
        <v>25.202680996492994</v>
      </c>
      <c r="C52" s="74">
        <v>36.286454947239264</v>
      </c>
      <c r="D52" s="74">
        <v>46.573675709702719</v>
      </c>
      <c r="E52" s="74">
        <v>56.436238768560102</v>
      </c>
      <c r="F52" s="74">
        <v>42.618759125762217</v>
      </c>
    </row>
    <row r="53" spans="1:9" x14ac:dyDescent="0.25">
      <c r="A53" s="74" t="s">
        <v>263</v>
      </c>
      <c r="B53" s="74">
        <v>25.662557491606599</v>
      </c>
      <c r="C53" s="74">
        <v>36.159198895044206</v>
      </c>
      <c r="D53" s="74">
        <v>46.581821526445687</v>
      </c>
      <c r="E53" s="74">
        <v>56.526743527370861</v>
      </c>
      <c r="F53" s="74">
        <v>42.599256191635469</v>
      </c>
    </row>
    <row r="54" spans="1:9" x14ac:dyDescent="0.25">
      <c r="A54" s="74" t="s">
        <v>264</v>
      </c>
      <c r="B54" s="74">
        <v>26.041480121983145</v>
      </c>
      <c r="C54" s="74">
        <v>35.687280768604658</v>
      </c>
      <c r="D54" s="74">
        <v>47.114478418607142</v>
      </c>
      <c r="E54" s="74">
        <v>57.083933078120133</v>
      </c>
      <c r="F54" s="74">
        <v>42.761987144113483</v>
      </c>
    </row>
    <row r="55" spans="1:9" x14ac:dyDescent="0.25">
      <c r="A55" s="74" t="s">
        <v>265</v>
      </c>
      <c r="B55" s="74">
        <v>25.491877299049577</v>
      </c>
      <c r="C55" s="74">
        <v>35.41300107793576</v>
      </c>
      <c r="D55" s="74">
        <v>47.030380484602922</v>
      </c>
      <c r="E55" s="74">
        <v>57.561971746560722</v>
      </c>
      <c r="F55" s="74">
        <v>42.692967514481303</v>
      </c>
    </row>
    <row r="56" spans="1:9" x14ac:dyDescent="0.25">
      <c r="A56" s="74" t="s">
        <v>266</v>
      </c>
      <c r="B56" s="74">
        <v>25.431773284088887</v>
      </c>
      <c r="C56" s="74">
        <v>35.487518618204668</v>
      </c>
      <c r="D56" s="74">
        <v>47.21703936330784</v>
      </c>
      <c r="E56" s="74">
        <v>58.003784220015099</v>
      </c>
      <c r="F56" s="74">
        <v>42.79467431367658</v>
      </c>
    </row>
    <row r="57" spans="1:9" x14ac:dyDescent="0.25">
      <c r="A57" s="74" t="s">
        <v>267</v>
      </c>
      <c r="B57" s="74">
        <v>25.463165975057318</v>
      </c>
      <c r="C57" s="74">
        <v>35.850332322128466</v>
      </c>
      <c r="D57" s="74">
        <v>47.5830343542669</v>
      </c>
      <c r="E57" s="74">
        <v>58.201011436055424</v>
      </c>
      <c r="F57" s="74">
        <v>43.01216169366419</v>
      </c>
    </row>
    <row r="58" spans="1:9" x14ac:dyDescent="0.25">
      <c r="A58" s="74" t="s">
        <v>268</v>
      </c>
      <c r="B58" s="74">
        <v>25.598260840869337</v>
      </c>
      <c r="C58" s="74">
        <v>35.836990849323946</v>
      </c>
      <c r="D58" s="74">
        <v>47.840340238158525</v>
      </c>
      <c r="E58" s="74">
        <v>58.531012426188077</v>
      </c>
      <c r="F58" s="74">
        <v>43.2076735739033</v>
      </c>
    </row>
    <row r="59" spans="1:9" x14ac:dyDescent="0.25">
      <c r="A59" s="74" t="s">
        <v>269</v>
      </c>
      <c r="B59" s="74">
        <v>25.472445119115516</v>
      </c>
      <c r="C59" s="74">
        <v>36.343846541972027</v>
      </c>
      <c r="D59" s="74">
        <v>47.833762963060252</v>
      </c>
      <c r="E59" s="74">
        <v>58.87553735840315</v>
      </c>
      <c r="F59" s="74">
        <v>43.380110306614689</v>
      </c>
    </row>
    <row r="60" spans="1:9" x14ac:dyDescent="0.25">
      <c r="A60" s="74" t="s">
        <v>270</v>
      </c>
      <c r="B60" s="74">
        <v>26.315886528371106</v>
      </c>
      <c r="C60" s="74">
        <v>36.486341887047004</v>
      </c>
      <c r="D60" s="74">
        <v>47.969052018250487</v>
      </c>
      <c r="E60" s="74">
        <v>59.28307394035636</v>
      </c>
      <c r="F60" s="74">
        <v>43.689893351793138</v>
      </c>
    </row>
    <row r="61" spans="1:9" x14ac:dyDescent="0.25">
      <c r="A61" s="74" t="s">
        <v>271</v>
      </c>
      <c r="B61" s="74">
        <v>26.383943174103315</v>
      </c>
      <c r="C61" s="74">
        <v>36.615410513792334</v>
      </c>
      <c r="D61" s="74">
        <v>47.886416004870661</v>
      </c>
      <c r="E61" s="74">
        <v>59.118764106501075</v>
      </c>
      <c r="F61" s="74">
        <v>43.633342630663606</v>
      </c>
    </row>
    <row r="62" spans="1:9" x14ac:dyDescent="0.25">
      <c r="A62" s="74" t="s">
        <v>272</v>
      </c>
      <c r="B62" s="74">
        <v>26.395776516090493</v>
      </c>
      <c r="C62" s="74">
        <v>36.314691731933621</v>
      </c>
      <c r="D62" s="74">
        <v>48.062669299727965</v>
      </c>
      <c r="E62" s="74">
        <v>59.076593661960153</v>
      </c>
      <c r="F62" s="74">
        <v>43.52536872757544</v>
      </c>
    </row>
    <row r="63" spans="1:9" x14ac:dyDescent="0.25">
      <c r="A63" s="74" t="s">
        <v>206</v>
      </c>
      <c r="B63" s="74">
        <v>26.689493757372674</v>
      </c>
      <c r="C63" s="74">
        <v>36.1952527477738</v>
      </c>
      <c r="D63" s="74">
        <v>47.824113778356235</v>
      </c>
      <c r="E63" s="74">
        <v>59.013315256222107</v>
      </c>
      <c r="F63" s="74">
        <v>43.47025919433846</v>
      </c>
    </row>
    <row r="67" spans="1:4" x14ac:dyDescent="0.25">
      <c r="A67" s="74"/>
      <c r="B67" s="74" t="s">
        <v>278</v>
      </c>
      <c r="C67" s="74"/>
      <c r="D67" s="74"/>
    </row>
    <row r="68" spans="1:4" x14ac:dyDescent="0.25">
      <c r="A68" s="74"/>
      <c r="B68" s="74" t="s">
        <v>4</v>
      </c>
      <c r="C68" s="74" t="s">
        <v>5</v>
      </c>
      <c r="D68" s="74" t="s">
        <v>6</v>
      </c>
    </row>
    <row r="69" spans="1:4" x14ac:dyDescent="0.25">
      <c r="A69" s="74" t="s">
        <v>205</v>
      </c>
      <c r="B69" s="78">
        <v>46.329867141213064</v>
      </c>
      <c r="C69" s="78">
        <v>38.069515841254919</v>
      </c>
      <c r="D69" s="74">
        <v>42.852957456629412</v>
      </c>
    </row>
    <row r="70" spans="1:4" x14ac:dyDescent="0.25">
      <c r="A70" s="74" t="s">
        <v>246</v>
      </c>
      <c r="B70" s="78">
        <v>46.160895640527322</v>
      </c>
      <c r="C70" s="78">
        <v>38.1592522481602</v>
      </c>
      <c r="D70" s="74">
        <v>42.802840318012009</v>
      </c>
    </row>
    <row r="71" spans="1:4" x14ac:dyDescent="0.25">
      <c r="A71" s="74" t="s">
        <v>247</v>
      </c>
      <c r="B71" s="78">
        <v>46.019301439090725</v>
      </c>
      <c r="C71" s="78">
        <v>37.711267171865671</v>
      </c>
      <c r="D71" s="74">
        <v>42.529255763193412</v>
      </c>
    </row>
    <row r="72" spans="1:4" x14ac:dyDescent="0.25">
      <c r="A72" s="74" t="s">
        <v>248</v>
      </c>
      <c r="B72" s="78">
        <v>46.340797254761867</v>
      </c>
      <c r="C72" s="78">
        <v>37.173605724523561</v>
      </c>
      <c r="D72" s="74">
        <v>42.588269050284943</v>
      </c>
    </row>
    <row r="73" spans="1:4" x14ac:dyDescent="0.25">
      <c r="A73" s="74" t="s">
        <v>249</v>
      </c>
      <c r="B73" s="78">
        <v>46.336715604046255</v>
      </c>
      <c r="C73" s="78">
        <v>36.489907252391411</v>
      </c>
      <c r="D73" s="74">
        <v>42.277857418486519</v>
      </c>
    </row>
    <row r="74" spans="1:4" x14ac:dyDescent="0.25">
      <c r="A74" s="74" t="s">
        <v>250</v>
      </c>
      <c r="B74" s="78">
        <v>46.250116566374629</v>
      </c>
      <c r="C74" s="78">
        <v>36.63468710823345</v>
      </c>
      <c r="D74" s="74">
        <v>42.267410679452809</v>
      </c>
    </row>
    <row r="75" spans="1:4" x14ac:dyDescent="0.25">
      <c r="A75" s="74" t="s">
        <v>251</v>
      </c>
      <c r="B75" s="78">
        <v>46.338424342678543</v>
      </c>
      <c r="C75" s="78">
        <v>36.344659871383641</v>
      </c>
      <c r="D75" s="74">
        <v>42.190517100956953</v>
      </c>
    </row>
    <row r="76" spans="1:4" x14ac:dyDescent="0.25">
      <c r="A76" s="74" t="s">
        <v>252</v>
      </c>
      <c r="B76" s="78">
        <v>46.641736323722931</v>
      </c>
      <c r="C76" s="78">
        <v>36.295492957238757</v>
      </c>
      <c r="D76" s="74">
        <v>42.373810386416103</v>
      </c>
    </row>
    <row r="77" spans="1:4" x14ac:dyDescent="0.25">
      <c r="A77" s="74" t="s">
        <v>253</v>
      </c>
      <c r="B77" s="78">
        <v>46.178604735614861</v>
      </c>
      <c r="C77" s="78">
        <v>37.099750501780072</v>
      </c>
      <c r="D77" s="74">
        <v>42.410646765038571</v>
      </c>
    </row>
    <row r="78" spans="1:4" x14ac:dyDescent="0.25">
      <c r="A78" s="74" t="s">
        <v>254</v>
      </c>
      <c r="B78" s="78">
        <v>46.488226477106302</v>
      </c>
      <c r="C78" s="78">
        <v>37.282777947498836</v>
      </c>
      <c r="D78" s="74">
        <v>42.671597220470574</v>
      </c>
    </row>
    <row r="79" spans="1:4" x14ac:dyDescent="0.25">
      <c r="A79" s="74" t="s">
        <v>255</v>
      </c>
      <c r="B79" s="78">
        <v>46.497788935075043</v>
      </c>
      <c r="C79" s="78">
        <v>36.973125135675026</v>
      </c>
      <c r="D79" s="74">
        <v>42.584249581118932</v>
      </c>
    </row>
    <row r="80" spans="1:4" x14ac:dyDescent="0.25">
      <c r="A80" s="74" t="s">
        <v>256</v>
      </c>
      <c r="B80" s="78">
        <v>46.774553605536838</v>
      </c>
      <c r="C80" s="78">
        <v>36.988869038574656</v>
      </c>
      <c r="D80" s="74">
        <v>42.748054116503496</v>
      </c>
    </row>
    <row r="81" spans="1:7" x14ac:dyDescent="0.25">
      <c r="A81" s="74" t="s">
        <v>257</v>
      </c>
      <c r="B81" s="78">
        <v>46.965574239164383</v>
      </c>
      <c r="C81" s="78">
        <v>36.678948076952558</v>
      </c>
      <c r="D81" s="74">
        <v>42.749523594052476</v>
      </c>
    </row>
    <row r="82" spans="1:7" x14ac:dyDescent="0.25">
      <c r="A82" s="74" t="s">
        <v>258</v>
      </c>
      <c r="B82" s="78">
        <v>47.001279913978351</v>
      </c>
      <c r="C82" s="78">
        <v>36.094427956634483</v>
      </c>
      <c r="D82" s="74">
        <v>42.50352445630417</v>
      </c>
    </row>
    <row r="83" spans="1:7" x14ac:dyDescent="0.25">
      <c r="A83" s="74" t="s">
        <v>259</v>
      </c>
      <c r="B83" s="78">
        <v>46.845464348857057</v>
      </c>
      <c r="C83" s="78">
        <v>36.116831323766917</v>
      </c>
      <c r="D83" s="74">
        <v>42.394244144350587</v>
      </c>
    </row>
    <row r="84" spans="1:7" x14ac:dyDescent="0.25">
      <c r="A84" s="74" t="s">
        <v>260</v>
      </c>
      <c r="B84" s="78">
        <v>46.950035536807192</v>
      </c>
      <c r="C84" s="78">
        <v>36.226416131043834</v>
      </c>
      <c r="D84" s="74">
        <v>42.494027029762456</v>
      </c>
    </row>
    <row r="85" spans="1:7" x14ac:dyDescent="0.25">
      <c r="A85" s="74" t="s">
        <v>261</v>
      </c>
      <c r="B85" s="78">
        <v>47.107467257937103</v>
      </c>
      <c r="C85" s="78">
        <v>36.155921056507985</v>
      </c>
      <c r="D85" s="74">
        <v>42.514130967336698</v>
      </c>
      <c r="G85" t="s">
        <v>280</v>
      </c>
    </row>
    <row r="86" spans="1:7" x14ac:dyDescent="0.25">
      <c r="A86" s="74" t="s">
        <v>262</v>
      </c>
      <c r="B86" s="78">
        <v>47.02904545846976</v>
      </c>
      <c r="C86" s="78">
        <v>36.53802435650865</v>
      </c>
      <c r="D86" s="74">
        <v>42.618759125762217</v>
      </c>
    </row>
    <row r="87" spans="1:7" x14ac:dyDescent="0.25">
      <c r="A87" s="74" t="s">
        <v>263</v>
      </c>
      <c r="B87" s="78">
        <v>46.942503977693512</v>
      </c>
      <c r="C87" s="78">
        <v>36.707800122851268</v>
      </c>
      <c r="D87" s="74">
        <v>42.599256191635469</v>
      </c>
    </row>
    <row r="88" spans="1:7" x14ac:dyDescent="0.25">
      <c r="A88" s="74" t="s">
        <v>264</v>
      </c>
      <c r="B88" s="78">
        <v>47.156718480581965</v>
      </c>
      <c r="C88" s="78">
        <v>36.769189460024968</v>
      </c>
      <c r="D88" s="74">
        <v>42.761987144113476</v>
      </c>
    </row>
    <row r="89" spans="1:7" x14ac:dyDescent="0.25">
      <c r="A89" s="74" t="s">
        <v>265</v>
      </c>
      <c r="B89" s="78">
        <v>47.254298516202894</v>
      </c>
      <c r="C89" s="78">
        <v>36.493628123972158</v>
      </c>
      <c r="D89" s="74">
        <v>42.692967514481303</v>
      </c>
    </row>
    <row r="90" spans="1:7" x14ac:dyDescent="0.25">
      <c r="A90" s="74" t="s">
        <v>266</v>
      </c>
      <c r="B90" s="78">
        <v>47.332045272448326</v>
      </c>
      <c r="C90" s="78">
        <v>36.529988637789515</v>
      </c>
      <c r="D90" s="74">
        <v>42.794674313676573</v>
      </c>
    </row>
    <row r="91" spans="1:7" x14ac:dyDescent="0.25">
      <c r="A91" s="74" t="s">
        <v>267</v>
      </c>
      <c r="B91" s="78">
        <v>47.596281630772999</v>
      </c>
      <c r="C91" s="78">
        <v>36.714481074052401</v>
      </c>
      <c r="D91" s="74">
        <v>43.012161693664204</v>
      </c>
    </row>
    <row r="92" spans="1:7" x14ac:dyDescent="0.25">
      <c r="A92" s="74" t="s">
        <v>268</v>
      </c>
      <c r="B92" s="78">
        <v>47.780552087366601</v>
      </c>
      <c r="C92" s="78">
        <v>36.930893954723828</v>
      </c>
      <c r="D92" s="74">
        <v>43.207673573903286</v>
      </c>
    </row>
    <row r="93" spans="1:7" x14ac:dyDescent="0.25">
      <c r="A93" s="74" t="s">
        <v>269</v>
      </c>
      <c r="B93" s="78">
        <v>48.080053005264183</v>
      </c>
      <c r="C93" s="78">
        <v>36.998817489603617</v>
      </c>
      <c r="D93" s="74">
        <v>43.380110306614689</v>
      </c>
    </row>
    <row r="94" spans="1:7" x14ac:dyDescent="0.25">
      <c r="A94" s="74" t="s">
        <v>270</v>
      </c>
      <c r="B94" s="78">
        <v>48.212057234664236</v>
      </c>
      <c r="C94" s="78">
        <v>37.557693832964731</v>
      </c>
      <c r="D94" s="74">
        <v>43.689893351793138</v>
      </c>
    </row>
    <row r="95" spans="1:7" x14ac:dyDescent="0.25">
      <c r="A95" s="74" t="s">
        <v>271</v>
      </c>
      <c r="B95" s="78">
        <v>48.199194641458654</v>
      </c>
      <c r="C95" s="78">
        <v>37.450746801382529</v>
      </c>
      <c r="D95" s="74">
        <v>43.633342630663613</v>
      </c>
    </row>
    <row r="96" spans="1:7" x14ac:dyDescent="0.25">
      <c r="A96" s="74" t="s">
        <v>272</v>
      </c>
      <c r="B96" s="78">
        <v>47.955033698786728</v>
      </c>
      <c r="C96" s="78">
        <v>37.617151602432855</v>
      </c>
      <c r="D96" s="74">
        <v>43.525368727575447</v>
      </c>
    </row>
    <row r="97" spans="1:4" x14ac:dyDescent="0.25">
      <c r="A97" s="74" t="s">
        <v>206</v>
      </c>
      <c r="B97" s="78">
        <v>48.028719575268404</v>
      </c>
      <c r="C97" s="78">
        <v>37.464746930185022</v>
      </c>
      <c r="D97" s="74">
        <v>43.47025919433846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
  <sheetViews>
    <sheetView topLeftCell="A93" workbookViewId="0">
      <selection activeCell="J133" sqref="J133"/>
    </sheetView>
  </sheetViews>
  <sheetFormatPr defaultRowHeight="15" x14ac:dyDescent="0.25"/>
  <cols>
    <col min="2" max="3" width="12.42578125" customWidth="1"/>
    <col min="6" max="6" width="13.85546875" customWidth="1"/>
    <col min="7" max="7" width="12.42578125" customWidth="1"/>
    <col min="10" max="10" width="12.42578125" customWidth="1"/>
    <col min="11" max="11" width="12" customWidth="1"/>
    <col min="14" max="14" width="11.85546875" customWidth="1"/>
    <col min="15" max="15" width="14.5703125" customWidth="1"/>
  </cols>
  <sheetData>
    <row r="1" spans="1:15" x14ac:dyDescent="0.25">
      <c r="A1" s="74" t="s">
        <v>207</v>
      </c>
      <c r="B1" s="74" t="s" vm="8">
        <v>136</v>
      </c>
      <c r="C1" s="74"/>
      <c r="D1" s="74"/>
      <c r="E1" s="74" t="s">
        <v>207</v>
      </c>
      <c r="F1" s="74" t="s" vm="8">
        <v>136</v>
      </c>
      <c r="G1" s="74"/>
      <c r="H1" s="74"/>
      <c r="I1" s="74" t="s">
        <v>207</v>
      </c>
      <c r="J1" s="74" t="s" vm="8">
        <v>136</v>
      </c>
      <c r="K1" s="74"/>
      <c r="M1" s="74" t="s">
        <v>207</v>
      </c>
      <c r="N1" s="74" t="s" vm="8">
        <v>136</v>
      </c>
      <c r="O1" s="74"/>
    </row>
    <row r="2" spans="1:15" x14ac:dyDescent="0.25">
      <c r="A2" s="74" t="s">
        <v>227</v>
      </c>
      <c r="B2" s="74" t="s" vm="9">
        <v>209</v>
      </c>
      <c r="C2" s="74"/>
      <c r="D2" s="74"/>
      <c r="E2" s="74" t="s">
        <v>227</v>
      </c>
      <c r="F2" s="74" t="s" vm="9">
        <v>209</v>
      </c>
      <c r="G2" s="74"/>
      <c r="H2" s="74"/>
      <c r="I2" s="74" t="s">
        <v>227</v>
      </c>
      <c r="J2" s="74" t="s" vm="9">
        <v>209</v>
      </c>
      <c r="K2" s="74"/>
      <c r="M2" s="74" t="s">
        <v>227</v>
      </c>
      <c r="N2" s="74" t="s" vm="9">
        <v>209</v>
      </c>
      <c r="O2" s="74"/>
    </row>
    <row r="3" spans="1:15" x14ac:dyDescent="0.25">
      <c r="A3" s="74" t="s">
        <v>7</v>
      </c>
      <c r="B3" s="74" t="s" vm="11">
        <v>10</v>
      </c>
      <c r="C3" s="74"/>
      <c r="D3" s="74"/>
      <c r="E3" s="74" t="s">
        <v>7</v>
      </c>
      <c r="F3" s="74" t="s" vm="12">
        <v>11</v>
      </c>
      <c r="G3" s="74"/>
      <c r="H3" s="74"/>
      <c r="I3" s="74" t="s">
        <v>7</v>
      </c>
      <c r="J3" s="74" t="s" vm="13">
        <v>12</v>
      </c>
      <c r="K3" s="74"/>
      <c r="M3" s="74" t="s">
        <v>7</v>
      </c>
      <c r="N3" s="74" t="s" vm="14">
        <v>13</v>
      </c>
      <c r="O3" s="74"/>
    </row>
    <row r="4" spans="1:15" x14ac:dyDescent="0.25">
      <c r="A4" s="74"/>
      <c r="B4" s="74"/>
      <c r="C4" s="74"/>
      <c r="D4" s="74"/>
      <c r="E4" s="74"/>
      <c r="F4" s="74"/>
      <c r="G4" s="74"/>
      <c r="H4" s="74"/>
      <c r="I4" s="74"/>
      <c r="J4" s="74"/>
      <c r="K4" s="74"/>
      <c r="M4" s="74"/>
      <c r="N4" s="74"/>
      <c r="O4" s="74"/>
    </row>
    <row r="5" spans="1:15" x14ac:dyDescent="0.25">
      <c r="A5" s="74" t="s">
        <v>243</v>
      </c>
      <c r="B5" s="74" t="s">
        <v>210</v>
      </c>
      <c r="C5" s="74"/>
      <c r="D5" s="74"/>
      <c r="E5" s="74" t="s">
        <v>243</v>
      </c>
      <c r="F5" s="74" t="s">
        <v>210</v>
      </c>
      <c r="G5" s="74"/>
      <c r="H5" s="74"/>
      <c r="I5" s="74" t="s">
        <v>243</v>
      </c>
      <c r="J5" s="74" t="s">
        <v>210</v>
      </c>
      <c r="K5" s="74"/>
      <c r="M5" s="74" t="s">
        <v>243</v>
      </c>
      <c r="N5" s="74" t="s">
        <v>210</v>
      </c>
      <c r="O5" s="74"/>
    </row>
    <row r="6" spans="1:15" x14ac:dyDescent="0.25">
      <c r="A6" s="74" t="s">
        <v>213</v>
      </c>
      <c r="B6" s="74" t="s">
        <v>205</v>
      </c>
      <c r="C6" s="74" t="s">
        <v>206</v>
      </c>
      <c r="D6" s="74"/>
      <c r="E6" s="74" t="s">
        <v>213</v>
      </c>
      <c r="F6" s="74" t="s">
        <v>205</v>
      </c>
      <c r="G6" s="74" t="s">
        <v>206</v>
      </c>
      <c r="H6" s="74"/>
      <c r="I6" s="74" t="s">
        <v>213</v>
      </c>
      <c r="J6" s="74" t="s">
        <v>205</v>
      </c>
      <c r="K6" s="74" t="s">
        <v>206</v>
      </c>
      <c r="M6" s="74" t="s">
        <v>213</v>
      </c>
      <c r="N6" s="74" t="s">
        <v>205</v>
      </c>
      <c r="O6" s="74" t="s">
        <v>206</v>
      </c>
    </row>
    <row r="7" spans="1:15" x14ac:dyDescent="0.25">
      <c r="A7" s="75" t="s">
        <v>229</v>
      </c>
      <c r="B7" s="78">
        <v>3267365.9878665237</v>
      </c>
      <c r="C7" s="78">
        <v>2294768.1635581213</v>
      </c>
      <c r="D7" s="74"/>
      <c r="E7" s="75" t="s">
        <v>229</v>
      </c>
      <c r="F7" s="78">
        <v>3454969.7358439765</v>
      </c>
      <c r="G7" s="78">
        <v>3719199.2667084048</v>
      </c>
      <c r="H7" s="74"/>
      <c r="I7" s="75" t="s">
        <v>229</v>
      </c>
      <c r="J7" s="78">
        <v>5151684.5448093982</v>
      </c>
      <c r="K7" s="78">
        <v>6574018.8828583276</v>
      </c>
      <c r="M7" s="75" t="s">
        <v>229</v>
      </c>
      <c r="N7" s="78">
        <v>4482497.706646774</v>
      </c>
      <c r="O7" s="78">
        <v>5686983.5331183691</v>
      </c>
    </row>
    <row r="8" spans="1:15" x14ac:dyDescent="0.25">
      <c r="A8" s="75" t="s">
        <v>230</v>
      </c>
      <c r="B8" s="78">
        <v>2254590.6570175951</v>
      </c>
      <c r="C8" s="78">
        <v>3154643.641174647</v>
      </c>
      <c r="D8" s="74"/>
      <c r="E8" s="75" t="s">
        <v>230</v>
      </c>
      <c r="F8" s="78">
        <v>1940570.7312001097</v>
      </c>
      <c r="G8" s="78">
        <v>3695686.647816991</v>
      </c>
      <c r="H8" s="74"/>
      <c r="I8" s="75" t="s">
        <v>230</v>
      </c>
      <c r="J8" s="78">
        <v>3003358.4639456291</v>
      </c>
      <c r="K8" s="78">
        <v>3938883.0616430929</v>
      </c>
      <c r="M8" s="75" t="s">
        <v>230</v>
      </c>
      <c r="N8" s="78">
        <v>2656041.2544721393</v>
      </c>
      <c r="O8" s="78">
        <v>3728963.0807700269</v>
      </c>
    </row>
    <row r="9" spans="1:15" x14ac:dyDescent="0.25">
      <c r="A9" s="75" t="s">
        <v>231</v>
      </c>
      <c r="B9" s="78">
        <v>20314595.453939699</v>
      </c>
      <c r="C9" s="78">
        <v>26656079.885717832</v>
      </c>
      <c r="D9" s="74"/>
      <c r="E9" s="75" t="s">
        <v>231</v>
      </c>
      <c r="F9" s="78">
        <v>21416647.019708753</v>
      </c>
      <c r="G9" s="78">
        <v>30921701.89729486</v>
      </c>
      <c r="H9" s="74"/>
      <c r="I9" s="75" t="s">
        <v>231</v>
      </c>
      <c r="J9" s="78">
        <v>23115042.783812772</v>
      </c>
      <c r="K9" s="78">
        <v>31578352.563339543</v>
      </c>
      <c r="M9" s="75" t="s">
        <v>231</v>
      </c>
      <c r="N9" s="78">
        <v>23375935.196282309</v>
      </c>
      <c r="O9" s="78">
        <v>36706498.812815666</v>
      </c>
    </row>
    <row r="10" spans="1:15" x14ac:dyDescent="0.25">
      <c r="A10" s="75" t="s">
        <v>232</v>
      </c>
      <c r="B10" s="78">
        <v>117646083.10889252</v>
      </c>
      <c r="C10" s="78">
        <v>166242671.75764117</v>
      </c>
      <c r="D10" s="74"/>
      <c r="E10" s="75" t="s">
        <v>232</v>
      </c>
      <c r="F10" s="78">
        <v>111637060.28957303</v>
      </c>
      <c r="G10" s="78">
        <v>174271905.18659541</v>
      </c>
      <c r="H10" s="74"/>
      <c r="I10" s="75" t="s">
        <v>232</v>
      </c>
      <c r="J10" s="78">
        <v>98307572.206966832</v>
      </c>
      <c r="K10" s="78">
        <v>131231171.92734437</v>
      </c>
      <c r="M10" s="75" t="s">
        <v>232</v>
      </c>
      <c r="N10" s="78">
        <v>94894958.505356163</v>
      </c>
      <c r="O10" s="78">
        <v>87777863.489981085</v>
      </c>
    </row>
    <row r="11" spans="1:15" x14ac:dyDescent="0.25">
      <c r="A11" s="75" t="s">
        <v>233</v>
      </c>
      <c r="B11" s="78">
        <v>83613578.625609919</v>
      </c>
      <c r="C11" s="78">
        <v>127983781.47750595</v>
      </c>
      <c r="D11" s="74"/>
      <c r="E11" s="75" t="s">
        <v>233</v>
      </c>
      <c r="F11" s="78">
        <v>119759858.557216</v>
      </c>
      <c r="G11" s="78">
        <v>192308380.72817558</v>
      </c>
      <c r="H11" s="74"/>
      <c r="I11" s="75" t="s">
        <v>233</v>
      </c>
      <c r="J11" s="78">
        <v>134244130.71240023</v>
      </c>
      <c r="K11" s="78">
        <v>217303948.78262109</v>
      </c>
      <c r="M11" s="75" t="s">
        <v>233</v>
      </c>
      <c r="N11" s="78">
        <v>222895704.1800746</v>
      </c>
      <c r="O11" s="78">
        <v>239011183.23945361</v>
      </c>
    </row>
    <row r="12" spans="1:15" x14ac:dyDescent="0.25">
      <c r="A12" s="75" t="s">
        <v>234</v>
      </c>
      <c r="B12" s="78">
        <v>116302182.20221992</v>
      </c>
      <c r="C12" s="78">
        <v>124034935.50328842</v>
      </c>
      <c r="D12" s="74"/>
      <c r="E12" s="75" t="s">
        <v>234</v>
      </c>
      <c r="F12" s="78">
        <v>161187602.82395643</v>
      </c>
      <c r="G12" s="78">
        <v>110117229.52175346</v>
      </c>
      <c r="H12" s="74"/>
      <c r="I12" s="75" t="s">
        <v>234</v>
      </c>
      <c r="J12" s="78">
        <v>130689913.65951419</v>
      </c>
      <c r="K12" s="78">
        <v>115962984.23055255</v>
      </c>
      <c r="M12" s="75" t="s">
        <v>234</v>
      </c>
      <c r="N12" s="78">
        <v>185253193.9018403</v>
      </c>
      <c r="O12" s="78">
        <v>157181887.75932321</v>
      </c>
    </row>
    <row r="13" spans="1:15" x14ac:dyDescent="0.25">
      <c r="A13" s="75" t="s">
        <v>228</v>
      </c>
      <c r="B13" s="78">
        <v>138236394.81003261</v>
      </c>
      <c r="C13" s="78">
        <v>205914858.48485321</v>
      </c>
      <c r="D13" s="74"/>
      <c r="E13" s="75" t="s">
        <v>228</v>
      </c>
      <c r="F13" s="78">
        <v>250113828.7682263</v>
      </c>
      <c r="G13" s="78">
        <v>265890571.98515391</v>
      </c>
      <c r="H13" s="74"/>
      <c r="I13" s="75" t="s">
        <v>228</v>
      </c>
      <c r="J13" s="78">
        <v>243236267.41321287</v>
      </c>
      <c r="K13" s="78">
        <v>290733113.77510816</v>
      </c>
      <c r="M13" s="75" t="s">
        <v>228</v>
      </c>
      <c r="N13" s="78">
        <v>263574132.79497069</v>
      </c>
      <c r="O13" s="78">
        <v>352986120.69160205</v>
      </c>
    </row>
    <row r="14" spans="1:15" x14ac:dyDescent="0.25">
      <c r="A14" s="75" t="s">
        <v>175</v>
      </c>
      <c r="B14" s="78">
        <v>481634790.84557879</v>
      </c>
      <c r="C14" s="78">
        <v>656281738.91373932</v>
      </c>
      <c r="D14" s="74"/>
      <c r="E14" s="75" t="s">
        <v>175</v>
      </c>
      <c r="F14" s="78">
        <v>669510537.92572463</v>
      </c>
      <c r="G14" s="78">
        <v>780924675.23349857</v>
      </c>
      <c r="H14" s="74"/>
      <c r="I14" s="75" t="s">
        <v>175</v>
      </c>
      <c r="J14" s="78">
        <v>637747969.78466201</v>
      </c>
      <c r="K14" s="78">
        <v>797322473.22346711</v>
      </c>
      <c r="M14" s="75" t="s">
        <v>175</v>
      </c>
      <c r="N14" s="78">
        <v>797132463.53964305</v>
      </c>
      <c r="O14" s="78">
        <v>883079500.60706389</v>
      </c>
    </row>
    <row r="15" spans="1:15" x14ac:dyDescent="0.25">
      <c r="A15" s="74"/>
      <c r="B15" s="74"/>
      <c r="C15" s="74"/>
      <c r="D15" s="74"/>
      <c r="E15" s="74"/>
      <c r="F15" s="74"/>
      <c r="G15" s="74"/>
      <c r="H15" s="74"/>
      <c r="I15" s="74"/>
      <c r="J15" s="74"/>
      <c r="K15" s="74"/>
      <c r="M15" s="74"/>
      <c r="N15" s="74"/>
      <c r="O15" s="74"/>
    </row>
    <row r="16" spans="1:15" x14ac:dyDescent="0.25">
      <c r="A16" s="75" t="s">
        <v>0</v>
      </c>
      <c r="B16" s="74"/>
      <c r="C16" s="74"/>
      <c r="D16" s="74"/>
      <c r="E16" s="74"/>
      <c r="F16" s="74"/>
      <c r="G16" s="74"/>
      <c r="H16" s="74"/>
      <c r="I16" s="74"/>
      <c r="J16" s="74"/>
      <c r="K16" s="74"/>
      <c r="M16" s="74"/>
      <c r="N16" s="74"/>
      <c r="O16" s="74"/>
    </row>
    <row r="17" spans="1:16" x14ac:dyDescent="0.25">
      <c r="A17" s="79"/>
      <c r="B17" s="79" t="s">
        <v>205</v>
      </c>
      <c r="C17" s="79" t="s">
        <v>206</v>
      </c>
      <c r="D17" s="74"/>
      <c r="E17" s="79"/>
      <c r="F17" s="79" t="s">
        <v>205</v>
      </c>
      <c r="G17" s="79" t="s">
        <v>206</v>
      </c>
      <c r="H17" s="74"/>
      <c r="I17" s="79"/>
      <c r="J17" s="79" t="s">
        <v>205</v>
      </c>
      <c r="K17" s="79" t="s">
        <v>206</v>
      </c>
      <c r="M17" s="79"/>
      <c r="N17" s="79" t="s">
        <v>205</v>
      </c>
      <c r="O17" s="79" t="s">
        <v>206</v>
      </c>
    </row>
    <row r="18" spans="1:16" x14ac:dyDescent="0.25">
      <c r="A18" s="75" t="s">
        <v>229</v>
      </c>
      <c r="B18" s="76">
        <v>3.2673659878665235</v>
      </c>
      <c r="C18" s="76">
        <v>2.2947681635581212</v>
      </c>
      <c r="D18" s="74"/>
      <c r="E18" s="75" t="s">
        <v>229</v>
      </c>
      <c r="F18" s="76">
        <v>3.4549697358439766</v>
      </c>
      <c r="G18" s="76">
        <v>3.7191992667084048</v>
      </c>
      <c r="H18" s="74"/>
      <c r="I18" s="75" t="s">
        <v>229</v>
      </c>
      <c r="J18" s="76">
        <v>5.151684544809398</v>
      </c>
      <c r="K18" s="76">
        <v>6.5740188828583275</v>
      </c>
      <c r="M18" s="75" t="s">
        <v>229</v>
      </c>
      <c r="N18" s="76">
        <v>4.4824977066467744</v>
      </c>
      <c r="O18" s="76">
        <v>5.6869835331183687</v>
      </c>
    </row>
    <row r="19" spans="1:16" x14ac:dyDescent="0.25">
      <c r="A19" s="75" t="s">
        <v>230</v>
      </c>
      <c r="B19" s="76">
        <v>2.2545906570175953</v>
      </c>
      <c r="C19" s="76">
        <v>3.1546436411746472</v>
      </c>
      <c r="D19" s="74"/>
      <c r="E19" s="75" t="s">
        <v>230</v>
      </c>
      <c r="F19" s="76">
        <v>1.9405707312001097</v>
      </c>
      <c r="G19" s="76">
        <v>3.695686647816991</v>
      </c>
      <c r="H19" s="74"/>
      <c r="I19" s="75" t="s">
        <v>230</v>
      </c>
      <c r="J19" s="76">
        <v>3.003358463945629</v>
      </c>
      <c r="K19" s="76">
        <v>3.938883061643093</v>
      </c>
      <c r="M19" s="75" t="s">
        <v>230</v>
      </c>
      <c r="N19" s="76">
        <v>2.6560412544721395</v>
      </c>
      <c r="O19" s="76">
        <v>3.7289630807700269</v>
      </c>
    </row>
    <row r="20" spans="1:16" x14ac:dyDescent="0.25">
      <c r="A20" s="75" t="s">
        <v>231</v>
      </c>
      <c r="B20" s="76">
        <v>20.314595453939699</v>
      </c>
      <c r="C20" s="76">
        <v>26.65607988571783</v>
      </c>
      <c r="D20" s="74"/>
      <c r="E20" s="75" t="s">
        <v>231</v>
      </c>
      <c r="F20" s="76">
        <v>21.416647019708751</v>
      </c>
      <c r="G20" s="76">
        <v>30.921701897294859</v>
      </c>
      <c r="H20" s="74"/>
      <c r="I20" s="75" t="s">
        <v>231</v>
      </c>
      <c r="J20" s="76">
        <v>23.115042783812772</v>
      </c>
      <c r="K20" s="76">
        <v>31.578352563339543</v>
      </c>
      <c r="M20" s="75" t="s">
        <v>231</v>
      </c>
      <c r="N20" s="76">
        <v>23.37593519628231</v>
      </c>
      <c r="O20" s="76">
        <v>36.706498812815667</v>
      </c>
    </row>
    <row r="21" spans="1:16" x14ac:dyDescent="0.25">
      <c r="A21" s="75" t="s">
        <v>232</v>
      </c>
      <c r="B21" s="76">
        <v>117.64608310889251</v>
      </c>
      <c r="C21" s="76">
        <v>166.24267175764118</v>
      </c>
      <c r="D21" s="74"/>
      <c r="E21" s="75" t="s">
        <v>232</v>
      </c>
      <c r="F21" s="76">
        <v>111.63706028957303</v>
      </c>
      <c r="G21" s="76">
        <v>174.2719051865954</v>
      </c>
      <c r="H21" s="74"/>
      <c r="I21" s="75" t="s">
        <v>232</v>
      </c>
      <c r="J21" s="76">
        <v>98.307572206966839</v>
      </c>
      <c r="K21" s="76">
        <v>131.23117192734438</v>
      </c>
      <c r="M21" s="75" t="s">
        <v>232</v>
      </c>
      <c r="N21" s="76">
        <v>94.894958505356158</v>
      </c>
      <c r="O21" s="76">
        <v>87.777863489981087</v>
      </c>
    </row>
    <row r="22" spans="1:16" x14ac:dyDescent="0.25">
      <c r="A22" s="75" t="s">
        <v>233</v>
      </c>
      <c r="B22" s="76">
        <v>83.613578625609918</v>
      </c>
      <c r="C22" s="76">
        <v>127.98378147750596</v>
      </c>
      <c r="D22" s="74"/>
      <c r="E22" s="75" t="s">
        <v>233</v>
      </c>
      <c r="F22" s="76">
        <v>119.75985855721601</v>
      </c>
      <c r="G22" s="76">
        <v>192.30838072817559</v>
      </c>
      <c r="H22" s="74"/>
      <c r="I22" s="75" t="s">
        <v>233</v>
      </c>
      <c r="J22" s="76">
        <v>134.24413071240022</v>
      </c>
      <c r="K22" s="76">
        <v>217.30394878262109</v>
      </c>
      <c r="M22" s="75" t="s">
        <v>233</v>
      </c>
      <c r="N22" s="76">
        <v>222.8957041800746</v>
      </c>
      <c r="O22" s="76">
        <v>239.0111832394536</v>
      </c>
    </row>
    <row r="23" spans="1:16" x14ac:dyDescent="0.25">
      <c r="A23" s="75" t="s">
        <v>234</v>
      </c>
      <c r="B23" s="76">
        <v>116.30218220221992</v>
      </c>
      <c r="C23" s="76">
        <v>124.03493550328842</v>
      </c>
      <c r="D23" s="74"/>
      <c r="E23" s="75" t="s">
        <v>234</v>
      </c>
      <c r="F23" s="76">
        <v>161.18760282395644</v>
      </c>
      <c r="G23" s="76">
        <v>110.11722952175346</v>
      </c>
      <c r="H23" s="74"/>
      <c r="I23" s="75" t="s">
        <v>234</v>
      </c>
      <c r="J23" s="76">
        <v>130.68991365951419</v>
      </c>
      <c r="K23" s="76">
        <v>115.96298423055255</v>
      </c>
      <c r="M23" s="75" t="s">
        <v>234</v>
      </c>
      <c r="N23" s="76">
        <v>185.25319390184029</v>
      </c>
      <c r="O23" s="76">
        <v>157.18188775932322</v>
      </c>
    </row>
    <row r="24" spans="1:16" x14ac:dyDescent="0.25">
      <c r="A24" s="75" t="s">
        <v>228</v>
      </c>
      <c r="B24" s="76">
        <v>138.23639481003261</v>
      </c>
      <c r="C24" s="76">
        <v>205.9148584848532</v>
      </c>
      <c r="D24" s="74"/>
      <c r="E24" s="75" t="s">
        <v>228</v>
      </c>
      <c r="F24" s="76">
        <v>250.11382876822628</v>
      </c>
      <c r="G24" s="76">
        <v>265.89057198515394</v>
      </c>
      <c r="H24" s="74"/>
      <c r="I24" s="75" t="s">
        <v>228</v>
      </c>
      <c r="J24" s="76">
        <v>243.23626741321286</v>
      </c>
      <c r="K24" s="76">
        <v>290.73311377510817</v>
      </c>
      <c r="M24" s="75" t="s">
        <v>228</v>
      </c>
      <c r="N24" s="76">
        <v>263.57413279497069</v>
      </c>
      <c r="O24" s="76">
        <v>352.98612069160203</v>
      </c>
    </row>
    <row r="25" spans="1:16" x14ac:dyDescent="0.25">
      <c r="A25" s="80" t="s">
        <v>175</v>
      </c>
      <c r="B25" s="76">
        <v>481.63479084557878</v>
      </c>
      <c r="C25" s="76">
        <v>656.28173891373933</v>
      </c>
      <c r="D25" s="74"/>
      <c r="E25" s="80" t="s">
        <v>175</v>
      </c>
      <c r="F25" s="76">
        <v>669.51053792572463</v>
      </c>
      <c r="G25" s="76">
        <v>780.92467523349853</v>
      </c>
      <c r="H25" s="74"/>
      <c r="I25" s="80" t="s">
        <v>175</v>
      </c>
      <c r="J25" s="76">
        <v>637.74796978466202</v>
      </c>
      <c r="K25" s="76">
        <v>797.32247322346711</v>
      </c>
      <c r="M25" s="80" t="s">
        <v>175</v>
      </c>
      <c r="N25" s="76">
        <v>797.13246353964303</v>
      </c>
      <c r="O25" s="76">
        <v>883.07950060706389</v>
      </c>
    </row>
    <row r="26" spans="1:16" x14ac:dyDescent="0.25">
      <c r="A26" s="74"/>
      <c r="B26" s="74"/>
      <c r="C26" s="74"/>
      <c r="D26" s="74"/>
      <c r="E26" s="74"/>
      <c r="F26" s="74"/>
      <c r="G26" s="74"/>
      <c r="H26" s="74"/>
      <c r="I26" s="74"/>
      <c r="J26" s="74"/>
      <c r="K26" s="74"/>
    </row>
    <row r="27" spans="1:16" x14ac:dyDescent="0.25">
      <c r="A27" s="74"/>
      <c r="B27" s="74"/>
      <c r="C27" s="74"/>
      <c r="D27" s="74"/>
      <c r="E27" s="74"/>
      <c r="F27" s="74"/>
      <c r="G27" s="74"/>
      <c r="H27" s="74"/>
      <c r="I27" s="74"/>
      <c r="J27" s="74"/>
      <c r="K27" s="74"/>
      <c r="P27" t="s">
        <v>244</v>
      </c>
    </row>
    <row r="32" spans="1:16" x14ac:dyDescent="0.25">
      <c r="A32" s="74" t="s">
        <v>207</v>
      </c>
      <c r="B32" s="74" t="s" vm="8">
        <v>136</v>
      </c>
      <c r="C32" s="74"/>
      <c r="D32" s="74"/>
      <c r="E32" s="74"/>
      <c r="F32" s="74"/>
      <c r="G32" s="74"/>
    </row>
    <row r="33" spans="1:7" x14ac:dyDescent="0.25">
      <c r="A33" s="74" t="s">
        <v>227</v>
      </c>
      <c r="B33" s="74" t="s" vm="9">
        <v>209</v>
      </c>
      <c r="C33" s="74"/>
      <c r="D33" s="74"/>
      <c r="E33" s="74"/>
      <c r="F33" s="74"/>
      <c r="G33" s="74"/>
    </row>
    <row r="34" spans="1:7" x14ac:dyDescent="0.25">
      <c r="A34" s="74"/>
      <c r="B34" s="74"/>
      <c r="C34" s="74"/>
      <c r="D34" s="74"/>
      <c r="E34" s="74"/>
      <c r="F34" s="74"/>
      <c r="G34" s="74"/>
    </row>
    <row r="35" spans="1:7" x14ac:dyDescent="0.25">
      <c r="A35" s="74" t="s">
        <v>245</v>
      </c>
      <c r="B35" s="74" t="s">
        <v>210</v>
      </c>
      <c r="C35" s="74"/>
      <c r="D35" s="74"/>
      <c r="E35" s="74"/>
      <c r="F35" s="74"/>
      <c r="G35" s="74"/>
    </row>
    <row r="36" spans="1:7" x14ac:dyDescent="0.25">
      <c r="A36" s="74" t="s">
        <v>213</v>
      </c>
      <c r="B36" s="74" t="s">
        <v>231</v>
      </c>
      <c r="C36" s="74" t="s">
        <v>232</v>
      </c>
      <c r="D36" s="74" t="s">
        <v>233</v>
      </c>
      <c r="E36" s="74" t="s">
        <v>234</v>
      </c>
      <c r="F36" s="74" t="s">
        <v>228</v>
      </c>
      <c r="G36" s="74" t="s">
        <v>175</v>
      </c>
    </row>
    <row r="37" spans="1:7" x14ac:dyDescent="0.25">
      <c r="A37" s="75" t="s">
        <v>205</v>
      </c>
      <c r="B37" s="78">
        <v>21.115028418662003</v>
      </c>
      <c r="C37" s="78">
        <v>99.352741429176717</v>
      </c>
      <c r="D37" s="78">
        <v>177.67189750954248</v>
      </c>
      <c r="E37" s="78">
        <v>187.73817988962298</v>
      </c>
      <c r="F37" s="78">
        <v>216.5572405063518</v>
      </c>
      <c r="G37" s="78">
        <v>135.58428814214335</v>
      </c>
    </row>
    <row r="38" spans="1:7" x14ac:dyDescent="0.25">
      <c r="A38" s="75" t="s">
        <v>246</v>
      </c>
      <c r="B38" s="78">
        <v>21.261454396111155</v>
      </c>
      <c r="C38" s="78">
        <v>98.177851282792048</v>
      </c>
      <c r="D38" s="78">
        <v>178.43452597167737</v>
      </c>
      <c r="E38" s="78">
        <v>187.45990527648658</v>
      </c>
      <c r="F38" s="78">
        <v>219.94292294033474</v>
      </c>
      <c r="G38" s="78">
        <v>135.5522171478442</v>
      </c>
    </row>
    <row r="39" spans="1:7" x14ac:dyDescent="0.25">
      <c r="A39" s="75" t="s">
        <v>247</v>
      </c>
      <c r="B39" s="78">
        <v>21.437635077676436</v>
      </c>
      <c r="C39" s="78">
        <v>99.154462236008598</v>
      </c>
      <c r="D39" s="78">
        <v>181.10920622640842</v>
      </c>
      <c r="E39" s="78">
        <v>187.90323726158192</v>
      </c>
      <c r="F39" s="78">
        <v>222.20287069287846</v>
      </c>
      <c r="G39" s="78">
        <v>136.58234962738544</v>
      </c>
    </row>
    <row r="40" spans="1:7" x14ac:dyDescent="0.25">
      <c r="A40" s="75" t="s">
        <v>248</v>
      </c>
      <c r="B40" s="78">
        <v>22.146156121414101</v>
      </c>
      <c r="C40" s="78">
        <v>100.41952074764198</v>
      </c>
      <c r="D40" s="78">
        <v>180.97914796677671</v>
      </c>
      <c r="E40" s="78">
        <v>188.81104371682102</v>
      </c>
      <c r="F40" s="78">
        <v>224.39392096518094</v>
      </c>
      <c r="G40" s="78">
        <v>137.06237836885941</v>
      </c>
    </row>
    <row r="41" spans="1:7" x14ac:dyDescent="0.25">
      <c r="A41" s="75" t="s">
        <v>249</v>
      </c>
      <c r="B41" s="78">
        <v>22.109078474324782</v>
      </c>
      <c r="C41" s="78">
        <v>100.90638732611657</v>
      </c>
      <c r="D41" s="78">
        <v>183.14801541487506</v>
      </c>
      <c r="E41" s="78">
        <v>186.98078502925148</v>
      </c>
      <c r="F41" s="78">
        <v>224.47436623547048</v>
      </c>
      <c r="G41" s="78">
        <v>136.79768044849342</v>
      </c>
    </row>
    <row r="42" spans="1:7" x14ac:dyDescent="0.25">
      <c r="A42" s="75" t="s">
        <v>250</v>
      </c>
      <c r="B42" s="78">
        <v>22.889091658948871</v>
      </c>
      <c r="C42" s="78">
        <v>101.05120683503976</v>
      </c>
      <c r="D42" s="78">
        <v>185.0480218239359</v>
      </c>
      <c r="E42" s="78">
        <v>185.863623648436</v>
      </c>
      <c r="F42" s="78">
        <v>223.41011098411218</v>
      </c>
      <c r="G42" s="78">
        <v>137.31329673317231</v>
      </c>
    </row>
    <row r="43" spans="1:7" x14ac:dyDescent="0.25">
      <c r="A43" s="75" t="s">
        <v>251</v>
      </c>
      <c r="B43" s="78">
        <v>22.858448254072904</v>
      </c>
      <c r="C43" s="78">
        <v>102.92943053615306</v>
      </c>
      <c r="D43" s="78">
        <v>186.635422007578</v>
      </c>
      <c r="E43" s="78">
        <v>186.79873911593924</v>
      </c>
      <c r="F43" s="78">
        <v>223.17352068145135</v>
      </c>
      <c r="G43" s="78">
        <v>137.85069633513169</v>
      </c>
    </row>
    <row r="44" spans="1:7" x14ac:dyDescent="0.25">
      <c r="A44" s="75" t="s">
        <v>252</v>
      </c>
      <c r="B44" s="78">
        <v>23.587361410177742</v>
      </c>
      <c r="C44" s="78">
        <v>103.01679885171136</v>
      </c>
      <c r="D44" s="78">
        <v>186.59230828938411</v>
      </c>
      <c r="E44" s="78">
        <v>186.85848504620344</v>
      </c>
      <c r="F44" s="78">
        <v>222.9779455862467</v>
      </c>
      <c r="G44" s="78">
        <v>137.92940370821066</v>
      </c>
    </row>
    <row r="45" spans="1:7" x14ac:dyDescent="0.25">
      <c r="A45" s="75" t="s">
        <v>253</v>
      </c>
      <c r="B45" s="78">
        <v>24.340764934912389</v>
      </c>
      <c r="C45" s="78">
        <v>103.26156685670389</v>
      </c>
      <c r="D45" s="78">
        <v>187.75740195486443</v>
      </c>
      <c r="E45" s="78">
        <v>186.95674836975459</v>
      </c>
      <c r="F45" s="78">
        <v>223.8288139591865</v>
      </c>
      <c r="G45" s="78">
        <v>138.85354469069995</v>
      </c>
    </row>
    <row r="46" spans="1:7" x14ac:dyDescent="0.25">
      <c r="A46" s="75" t="s">
        <v>254</v>
      </c>
      <c r="B46" s="78">
        <v>25.582466272116122</v>
      </c>
      <c r="C46" s="78">
        <v>103.77596062018179</v>
      </c>
      <c r="D46" s="78">
        <v>186.05525793886625</v>
      </c>
      <c r="E46" s="78">
        <v>190.18272307920779</v>
      </c>
      <c r="F46" s="78">
        <v>225.72876294166318</v>
      </c>
      <c r="G46" s="78">
        <v>140.12674014549899</v>
      </c>
    </row>
    <row r="47" spans="1:7" x14ac:dyDescent="0.25">
      <c r="A47" s="75" t="s">
        <v>255</v>
      </c>
      <c r="B47" s="78">
        <v>25.760947213182416</v>
      </c>
      <c r="C47" s="78">
        <v>104.02196014069459</v>
      </c>
      <c r="D47" s="78">
        <v>182.88140846135252</v>
      </c>
      <c r="E47" s="78">
        <v>193.82229412193536</v>
      </c>
      <c r="F47" s="78">
        <v>223.86262008818696</v>
      </c>
      <c r="G47" s="78">
        <v>140.15669930763153</v>
      </c>
    </row>
    <row r="48" spans="1:7" x14ac:dyDescent="0.25">
      <c r="A48" s="75" t="s">
        <v>256</v>
      </c>
      <c r="B48" s="78">
        <v>26.596789242535074</v>
      </c>
      <c r="C48" s="78">
        <v>104.55510374759275</v>
      </c>
      <c r="D48" s="78">
        <v>182.01466239899941</v>
      </c>
      <c r="E48" s="78">
        <v>195.72482782430839</v>
      </c>
      <c r="F48" s="78">
        <v>223.20040597455753</v>
      </c>
      <c r="G48" s="78">
        <v>141.44423561518343</v>
      </c>
    </row>
    <row r="49" spans="1:10" x14ac:dyDescent="0.25">
      <c r="A49" s="75" t="s">
        <v>257</v>
      </c>
      <c r="B49" s="78">
        <v>27.051201290809875</v>
      </c>
      <c r="C49" s="78">
        <v>105.31831715361287</v>
      </c>
      <c r="D49" s="78">
        <v>181.45302583265965</v>
      </c>
      <c r="E49" s="78">
        <v>197.95325513746283</v>
      </c>
      <c r="F49" s="78">
        <v>222.53277222478388</v>
      </c>
      <c r="G49" s="78">
        <v>142.37469676443899</v>
      </c>
    </row>
    <row r="50" spans="1:10" x14ac:dyDescent="0.25">
      <c r="A50" s="75" t="s">
        <v>258</v>
      </c>
      <c r="B50" s="78">
        <v>26.985218045805652</v>
      </c>
      <c r="C50" s="78">
        <v>105.3716750380612</v>
      </c>
      <c r="D50" s="78">
        <v>180.62055371299553</v>
      </c>
      <c r="E50" s="78">
        <v>199.86205808538676</v>
      </c>
      <c r="F50" s="78">
        <v>222.53814710936797</v>
      </c>
      <c r="G50" s="78">
        <v>142.83008814135633</v>
      </c>
    </row>
    <row r="51" spans="1:10" x14ac:dyDescent="0.25">
      <c r="A51" s="75" t="s">
        <v>259</v>
      </c>
      <c r="B51" s="78">
        <v>27.022993853833981</v>
      </c>
      <c r="C51" s="78">
        <v>104.60565092679184</v>
      </c>
      <c r="D51" s="78">
        <v>181.18803336995978</v>
      </c>
      <c r="E51" s="78">
        <v>198.6324525513439</v>
      </c>
      <c r="F51" s="78">
        <v>222.39062402673244</v>
      </c>
      <c r="G51" s="78">
        <v>143.67280759082996</v>
      </c>
    </row>
    <row r="52" spans="1:10" x14ac:dyDescent="0.25">
      <c r="A52" s="75" t="s">
        <v>260</v>
      </c>
      <c r="B52" s="78">
        <v>27.701859671225172</v>
      </c>
      <c r="C52" s="78">
        <v>104.62058964904968</v>
      </c>
      <c r="D52" s="78">
        <v>180.77461272395928</v>
      </c>
      <c r="E52" s="78">
        <v>199.84634723458302</v>
      </c>
      <c r="F52" s="78">
        <v>223.30383223926663</v>
      </c>
      <c r="G52" s="78">
        <v>144.82958627300835</v>
      </c>
    </row>
    <row r="53" spans="1:10" x14ac:dyDescent="0.25">
      <c r="A53" s="75" t="s">
        <v>261</v>
      </c>
      <c r="B53" s="78">
        <v>28.199815071651884</v>
      </c>
      <c r="C53" s="78">
        <v>105.27072707139973</v>
      </c>
      <c r="D53" s="78">
        <v>181.44913923560577</v>
      </c>
      <c r="E53" s="78">
        <v>202.44428855852229</v>
      </c>
      <c r="F53" s="78">
        <v>225.77012192616385</v>
      </c>
      <c r="G53" s="78">
        <v>146.84806496959359</v>
      </c>
    </row>
    <row r="54" spans="1:10" x14ac:dyDescent="0.25">
      <c r="A54" s="75" t="s">
        <v>262</v>
      </c>
      <c r="B54" s="78">
        <v>28.754054589278098</v>
      </c>
      <c r="C54" s="78">
        <v>107.06613720696383</v>
      </c>
      <c r="D54" s="78">
        <v>182.39634892127086</v>
      </c>
      <c r="E54" s="78">
        <v>202.87406525817019</v>
      </c>
      <c r="F54" s="78">
        <v>228.74214295782534</v>
      </c>
      <c r="G54" s="78">
        <v>148.47311695607104</v>
      </c>
    </row>
    <row r="55" spans="1:10" x14ac:dyDescent="0.25">
      <c r="A55" s="75" t="s">
        <v>263</v>
      </c>
      <c r="B55" s="78">
        <v>29.475175237585635</v>
      </c>
      <c r="C55" s="78">
        <v>108.41948618290607</v>
      </c>
      <c r="D55" s="78">
        <v>181.74574958091344</v>
      </c>
      <c r="E55" s="78">
        <v>202.90111415206619</v>
      </c>
      <c r="F55" s="78">
        <v>228.50434690820546</v>
      </c>
      <c r="G55" s="78">
        <v>149.01695622042905</v>
      </c>
      <c r="J55" t="s">
        <v>273</v>
      </c>
    </row>
    <row r="56" spans="1:10" x14ac:dyDescent="0.25">
      <c r="A56" s="75" t="s">
        <v>264</v>
      </c>
      <c r="B56" s="78">
        <v>30.31103825500513</v>
      </c>
      <c r="C56" s="78">
        <v>110.6787534845817</v>
      </c>
      <c r="D56" s="78">
        <v>182.78399870566528</v>
      </c>
      <c r="E56" s="78">
        <v>208.8903347417249</v>
      </c>
      <c r="F56" s="78">
        <v>230.11057613642072</v>
      </c>
      <c r="G56" s="78">
        <v>150.76221969310046</v>
      </c>
    </row>
    <row r="57" spans="1:10" x14ac:dyDescent="0.25">
      <c r="A57" s="75" t="s">
        <v>265</v>
      </c>
      <c r="B57" s="78">
        <v>31.202668076282656</v>
      </c>
      <c r="C57" s="78">
        <v>113.41622664398554</v>
      </c>
      <c r="D57" s="78">
        <v>184.90151143257049</v>
      </c>
      <c r="E57" s="78">
        <v>210.85984971521233</v>
      </c>
      <c r="F57" s="78">
        <v>231.3993968455521</v>
      </c>
      <c r="G57" s="78">
        <v>152.79986863771884</v>
      </c>
    </row>
    <row r="58" spans="1:10" x14ac:dyDescent="0.25">
      <c r="A58" s="75" t="s">
        <v>266</v>
      </c>
      <c r="B58" s="78">
        <v>31.227462497278047</v>
      </c>
      <c r="C58" s="78">
        <v>113.85826379925503</v>
      </c>
      <c r="D58" s="78">
        <v>184.55063182316155</v>
      </c>
      <c r="E58" s="78">
        <v>210.00551805188957</v>
      </c>
      <c r="F58" s="78">
        <v>232.47222241209576</v>
      </c>
      <c r="G58" s="78">
        <v>152.79102927283287</v>
      </c>
    </row>
    <row r="59" spans="1:10" x14ac:dyDescent="0.25">
      <c r="A59" s="75" t="s">
        <v>267</v>
      </c>
      <c r="B59" s="78">
        <v>31.59645737561814</v>
      </c>
      <c r="C59" s="78">
        <v>114.64757453469907</v>
      </c>
      <c r="D59" s="78">
        <v>186.28510634696173</v>
      </c>
      <c r="E59" s="78">
        <v>211.49972223239189</v>
      </c>
      <c r="F59" s="78">
        <v>232.81668856094754</v>
      </c>
      <c r="G59" s="78">
        <v>153.60070549758757</v>
      </c>
    </row>
    <row r="60" spans="1:10" x14ac:dyDescent="0.25">
      <c r="A60" s="75" t="s">
        <v>268</v>
      </c>
      <c r="B60" s="78">
        <v>32.078956479993288</v>
      </c>
      <c r="C60" s="78">
        <v>115.67658698699526</v>
      </c>
      <c r="D60" s="78">
        <v>186.60645866840812</v>
      </c>
      <c r="E60" s="78">
        <v>214.84765489281435</v>
      </c>
      <c r="F60" s="78">
        <v>233.61601187650081</v>
      </c>
      <c r="G60" s="78">
        <v>154.47672653209898</v>
      </c>
    </row>
    <row r="61" spans="1:10" x14ac:dyDescent="0.25">
      <c r="A61" s="75" t="s">
        <v>269</v>
      </c>
      <c r="B61" s="78">
        <v>32.419869897126617</v>
      </c>
      <c r="C61" s="78">
        <v>116.22895438759348</v>
      </c>
      <c r="D61" s="78">
        <v>185.40238251127008</v>
      </c>
      <c r="E61" s="78">
        <v>215.26802553450696</v>
      </c>
      <c r="F61" s="78">
        <v>233.79142005046063</v>
      </c>
      <c r="G61" s="78">
        <v>154.9079152226563</v>
      </c>
    </row>
    <row r="62" spans="1:10" x14ac:dyDescent="0.25">
      <c r="A62" s="75" t="s">
        <v>270</v>
      </c>
      <c r="B62" s="78">
        <v>32.163054975779211</v>
      </c>
      <c r="C62" s="78">
        <v>116.9411265454429</v>
      </c>
      <c r="D62" s="78">
        <v>184.82326147416418</v>
      </c>
      <c r="E62" s="78">
        <v>218.50901955381335</v>
      </c>
      <c r="F62" s="78">
        <v>234.9258301833388</v>
      </c>
      <c r="G62" s="78">
        <v>155.60730154492833</v>
      </c>
    </row>
    <row r="63" spans="1:10" x14ac:dyDescent="0.25">
      <c r="A63" s="75" t="s">
        <v>271</v>
      </c>
      <c r="B63" s="78">
        <v>32.950394757339396</v>
      </c>
      <c r="C63" s="78">
        <v>118.16804048424038</v>
      </c>
      <c r="D63" s="78">
        <v>184.56218204712209</v>
      </c>
      <c r="E63" s="78">
        <v>220.14719356821232</v>
      </c>
      <c r="F63" s="78">
        <v>234.40146970784696</v>
      </c>
      <c r="G63" s="78">
        <v>155.86610917899915</v>
      </c>
    </row>
    <row r="64" spans="1:10" x14ac:dyDescent="0.25">
      <c r="A64" s="75" t="s">
        <v>272</v>
      </c>
      <c r="B64" s="78">
        <v>32.856795492746969</v>
      </c>
      <c r="C64" s="78">
        <v>118.56654192678707</v>
      </c>
      <c r="D64" s="78">
        <v>183.71393520395262</v>
      </c>
      <c r="E64" s="78">
        <v>221.05600204818731</v>
      </c>
      <c r="F64" s="78">
        <v>234.73810755529914</v>
      </c>
      <c r="G64" s="78">
        <v>155.73173934073853</v>
      </c>
    </row>
    <row r="65" spans="1:7" x14ac:dyDescent="0.25">
      <c r="A65" s="75" t="s">
        <v>206</v>
      </c>
      <c r="B65" s="78">
        <v>32.994840530481696</v>
      </c>
      <c r="C65" s="78">
        <v>118.96531985057575</v>
      </c>
      <c r="D65" s="78">
        <v>183.93272371701687</v>
      </c>
      <c r="E65" s="78">
        <v>219.9092117922653</v>
      </c>
      <c r="F65" s="78">
        <v>234.96476055473278</v>
      </c>
      <c r="G65" s="78">
        <v>155.84145681071317</v>
      </c>
    </row>
    <row r="69" spans="1:7" x14ac:dyDescent="0.25">
      <c r="A69" s="74" t="s">
        <v>207</v>
      </c>
      <c r="B69" s="74" t="s" vm="8">
        <v>136</v>
      </c>
      <c r="C69" s="74"/>
      <c r="D69" s="74"/>
      <c r="E69" s="74"/>
      <c r="F69" s="74"/>
    </row>
    <row r="70" spans="1:7" x14ac:dyDescent="0.25">
      <c r="A70" s="74" t="s">
        <v>227</v>
      </c>
      <c r="B70" s="74" t="s" vm="9">
        <v>209</v>
      </c>
      <c r="C70" s="74"/>
      <c r="D70" s="74"/>
      <c r="E70" s="74"/>
      <c r="F70" s="74"/>
    </row>
    <row r="71" spans="1:7" x14ac:dyDescent="0.25">
      <c r="A71" s="74" t="s">
        <v>274</v>
      </c>
      <c r="B71" s="74" t="s" vm="15">
        <v>234</v>
      </c>
      <c r="C71" s="74"/>
      <c r="D71" s="74"/>
      <c r="E71" s="74"/>
      <c r="F71" s="74"/>
    </row>
    <row r="72" spans="1:7" x14ac:dyDescent="0.25">
      <c r="A72" s="74"/>
      <c r="B72" s="74"/>
      <c r="C72" s="74"/>
      <c r="D72" s="74"/>
      <c r="E72" s="74"/>
      <c r="F72" s="74"/>
    </row>
    <row r="73" spans="1:7" x14ac:dyDescent="0.25">
      <c r="A73" s="74" t="s">
        <v>245</v>
      </c>
      <c r="B73" s="74" t="s">
        <v>210</v>
      </c>
      <c r="C73" s="74"/>
      <c r="D73" s="74"/>
      <c r="E73" s="74"/>
      <c r="F73" s="74"/>
    </row>
    <row r="74" spans="1:7" x14ac:dyDescent="0.25">
      <c r="A74" s="74" t="s">
        <v>213</v>
      </c>
      <c r="B74" s="74" t="s">
        <v>10</v>
      </c>
      <c r="C74" s="74" t="s">
        <v>11</v>
      </c>
      <c r="D74" s="74" t="s">
        <v>12</v>
      </c>
      <c r="E74" s="74" t="s">
        <v>13</v>
      </c>
      <c r="F74" s="74" t="s">
        <v>175</v>
      </c>
    </row>
    <row r="75" spans="1:7" x14ac:dyDescent="0.25">
      <c r="A75" s="75" t="s">
        <v>205</v>
      </c>
      <c r="B75" s="78">
        <v>128.86600969099527</v>
      </c>
      <c r="C75" s="78">
        <v>186.76446550276637</v>
      </c>
      <c r="D75" s="78">
        <v>206.83862574732336</v>
      </c>
      <c r="E75" s="78">
        <v>242.61846039246061</v>
      </c>
      <c r="F75" s="78">
        <v>187.73817988962298</v>
      </c>
    </row>
    <row r="76" spans="1:7" x14ac:dyDescent="0.25">
      <c r="A76" s="75" t="s">
        <v>246</v>
      </c>
      <c r="B76" s="78">
        <v>128.3614356141839</v>
      </c>
      <c r="C76" s="78">
        <v>189.23266357431427</v>
      </c>
      <c r="D76" s="78">
        <v>207.73272469159349</v>
      </c>
      <c r="E76" s="78">
        <v>241.48302072538368</v>
      </c>
      <c r="F76" s="78">
        <v>187.45990527648664</v>
      </c>
    </row>
    <row r="77" spans="1:7" x14ac:dyDescent="0.25">
      <c r="A77" s="75" t="s">
        <v>247</v>
      </c>
      <c r="B77" s="78">
        <v>130.68600819108647</v>
      </c>
      <c r="C77" s="78">
        <v>187.91826637434602</v>
      </c>
      <c r="D77" s="78">
        <v>207.5216996310775</v>
      </c>
      <c r="E77" s="78">
        <v>245.19286620701874</v>
      </c>
      <c r="F77" s="78">
        <v>187.90323726158189</v>
      </c>
    </row>
    <row r="78" spans="1:7" x14ac:dyDescent="0.25">
      <c r="A78" s="75" t="s">
        <v>248</v>
      </c>
      <c r="B78" s="78">
        <v>130.7242133776231</v>
      </c>
      <c r="C78" s="78">
        <v>186.19824372777197</v>
      </c>
      <c r="D78" s="78">
        <v>207.99021039321994</v>
      </c>
      <c r="E78" s="78">
        <v>249.99435844670833</v>
      </c>
      <c r="F78" s="78">
        <v>188.81104371682102</v>
      </c>
    </row>
    <row r="79" spans="1:7" x14ac:dyDescent="0.25">
      <c r="A79" s="75" t="s">
        <v>249</v>
      </c>
      <c r="B79" s="78">
        <v>128.3186573909517</v>
      </c>
      <c r="C79" s="78">
        <v>184.32384486393229</v>
      </c>
      <c r="D79" s="78">
        <v>210.22939249018731</v>
      </c>
      <c r="E79" s="78">
        <v>246.44494846831665</v>
      </c>
      <c r="F79" s="78">
        <v>186.98078502925154</v>
      </c>
    </row>
    <row r="80" spans="1:7" x14ac:dyDescent="0.25">
      <c r="A80" s="75" t="s">
        <v>250</v>
      </c>
      <c r="B80" s="78">
        <v>130.04430003367949</v>
      </c>
      <c r="C80" s="78">
        <v>181.48526928856489</v>
      </c>
      <c r="D80" s="78">
        <v>209.4441580346201</v>
      </c>
      <c r="E80" s="78">
        <v>247.32380005847276</v>
      </c>
      <c r="F80" s="78">
        <v>185.86362364843612</v>
      </c>
    </row>
    <row r="81" spans="1:6" x14ac:dyDescent="0.25">
      <c r="A81" s="75" t="s">
        <v>251</v>
      </c>
      <c r="B81" s="78">
        <v>132.33256239039179</v>
      </c>
      <c r="C81" s="78">
        <v>179.43757550373545</v>
      </c>
      <c r="D81" s="78">
        <v>208.32108393241739</v>
      </c>
      <c r="E81" s="78">
        <v>250.31072958845641</v>
      </c>
      <c r="F81" s="78">
        <v>186.79873911593924</v>
      </c>
    </row>
    <row r="82" spans="1:6" x14ac:dyDescent="0.25">
      <c r="A82" s="75" t="s">
        <v>252</v>
      </c>
      <c r="B82" s="78">
        <v>128.59760512674035</v>
      </c>
      <c r="C82" s="78">
        <v>181.11166653601251</v>
      </c>
      <c r="D82" s="78">
        <v>213.03826059812963</v>
      </c>
      <c r="E82" s="78">
        <v>250.04749348160979</v>
      </c>
      <c r="F82" s="78">
        <v>186.85848504620355</v>
      </c>
    </row>
    <row r="83" spans="1:6" x14ac:dyDescent="0.25">
      <c r="A83" s="75" t="s">
        <v>253</v>
      </c>
      <c r="B83" s="78">
        <v>128.63713902092576</v>
      </c>
      <c r="C83" s="78">
        <v>183.84867366721636</v>
      </c>
      <c r="D83" s="78">
        <v>210.15700029064752</v>
      </c>
      <c r="E83" s="78">
        <v>247.71747831768752</v>
      </c>
      <c r="F83" s="78">
        <v>186.95674836975462</v>
      </c>
    </row>
    <row r="84" spans="1:6" x14ac:dyDescent="0.25">
      <c r="A84" s="75" t="s">
        <v>254</v>
      </c>
      <c r="B84" s="78">
        <v>130.4605815076049</v>
      </c>
      <c r="C84" s="78">
        <v>188.51700462265933</v>
      </c>
      <c r="D84" s="78">
        <v>212.82671322426648</v>
      </c>
      <c r="E84" s="78">
        <v>251.65212863977868</v>
      </c>
      <c r="F84" s="78">
        <v>190.18272307920779</v>
      </c>
    </row>
    <row r="85" spans="1:6" x14ac:dyDescent="0.25">
      <c r="A85" s="75" t="s">
        <v>255</v>
      </c>
      <c r="B85" s="78">
        <v>131.89639015154381</v>
      </c>
      <c r="C85" s="78">
        <v>190.03982883202195</v>
      </c>
      <c r="D85" s="78">
        <v>217.12624390704673</v>
      </c>
      <c r="E85" s="78">
        <v>247.76827774243901</v>
      </c>
      <c r="F85" s="78">
        <v>193.82229412193544</v>
      </c>
    </row>
    <row r="86" spans="1:6" x14ac:dyDescent="0.25">
      <c r="A86" s="75" t="s">
        <v>256</v>
      </c>
      <c r="B86" s="78">
        <v>132.3124026161353</v>
      </c>
      <c r="C86" s="78">
        <v>192.89332871087336</v>
      </c>
      <c r="D86" s="78">
        <v>221.28603207437334</v>
      </c>
      <c r="E86" s="78">
        <v>249.90437306759276</v>
      </c>
      <c r="F86" s="78">
        <v>195.72482782430831</v>
      </c>
    </row>
    <row r="87" spans="1:6" x14ac:dyDescent="0.25">
      <c r="A87" s="75" t="s">
        <v>257</v>
      </c>
      <c r="B87" s="78">
        <v>136.79697432405712</v>
      </c>
      <c r="C87" s="78">
        <v>197.15119647584496</v>
      </c>
      <c r="D87" s="78">
        <v>223.93263508338867</v>
      </c>
      <c r="E87" s="78">
        <v>246.75580555565912</v>
      </c>
      <c r="F87" s="78">
        <v>197.95325513746283</v>
      </c>
    </row>
    <row r="88" spans="1:6" x14ac:dyDescent="0.25">
      <c r="A88" s="75" t="s">
        <v>258</v>
      </c>
      <c r="B88" s="78">
        <v>136.9750189354306</v>
      </c>
      <c r="C88" s="78">
        <v>203.6651232684479</v>
      </c>
      <c r="D88" s="78">
        <v>230.4070031112654</v>
      </c>
      <c r="E88" s="78">
        <v>245.41487201272588</v>
      </c>
      <c r="F88" s="78">
        <v>199.86205808538676</v>
      </c>
    </row>
    <row r="89" spans="1:6" x14ac:dyDescent="0.25">
      <c r="A89" s="75" t="s">
        <v>259</v>
      </c>
      <c r="B89" s="78">
        <v>136.84993045254626</v>
      </c>
      <c r="C89" s="78">
        <v>201.33659672379997</v>
      </c>
      <c r="D89" s="78">
        <v>230.68029210801873</v>
      </c>
      <c r="E89" s="78">
        <v>244.31535078769397</v>
      </c>
      <c r="F89" s="78">
        <v>198.63245255134385</v>
      </c>
    </row>
    <row r="90" spans="1:6" x14ac:dyDescent="0.25">
      <c r="A90" s="75" t="s">
        <v>260</v>
      </c>
      <c r="B90" s="78">
        <v>137.65515996384727</v>
      </c>
      <c r="C90" s="78">
        <v>202.78573223941837</v>
      </c>
      <c r="D90" s="78">
        <v>234.23509650272516</v>
      </c>
      <c r="E90" s="78">
        <v>250.97259194504952</v>
      </c>
      <c r="F90" s="78">
        <v>199.84634723458299</v>
      </c>
    </row>
    <row r="91" spans="1:6" x14ac:dyDescent="0.25">
      <c r="A91" s="75" t="s">
        <v>261</v>
      </c>
      <c r="B91" s="78">
        <v>139.87132331364899</v>
      </c>
      <c r="C91" s="78">
        <v>205.61275544205711</v>
      </c>
      <c r="D91" s="78">
        <v>237.45103209708552</v>
      </c>
      <c r="E91" s="78">
        <v>253.63376055249392</v>
      </c>
      <c r="F91" s="78">
        <v>202.44428855852217</v>
      </c>
    </row>
    <row r="92" spans="1:6" x14ac:dyDescent="0.25">
      <c r="A92" s="75" t="s">
        <v>262</v>
      </c>
      <c r="B92" s="78">
        <v>139.97053684251199</v>
      </c>
      <c r="C92" s="78">
        <v>206.63237727493203</v>
      </c>
      <c r="D92" s="78">
        <v>237.95609995260253</v>
      </c>
      <c r="E92" s="78">
        <v>250.92999118279744</v>
      </c>
      <c r="F92" s="78">
        <v>202.87406525817008</v>
      </c>
    </row>
    <row r="93" spans="1:6" x14ac:dyDescent="0.25">
      <c r="A93" s="75" t="s">
        <v>263</v>
      </c>
      <c r="B93" s="78">
        <v>144.38745305177258</v>
      </c>
      <c r="C93" s="78">
        <v>202.78989535009683</v>
      </c>
      <c r="D93" s="78">
        <v>239.5640701549178</v>
      </c>
      <c r="E93" s="78">
        <v>251.05393933723494</v>
      </c>
      <c r="F93" s="78">
        <v>202.90111415206616</v>
      </c>
    </row>
    <row r="94" spans="1:6" x14ac:dyDescent="0.25">
      <c r="A94" s="75" t="s">
        <v>264</v>
      </c>
      <c r="B94" s="78">
        <v>153.03608030228696</v>
      </c>
      <c r="C94" s="78">
        <v>207.4198859767308</v>
      </c>
      <c r="D94" s="78">
        <v>247.68218236589172</v>
      </c>
      <c r="E94" s="78">
        <v>255.04493156238624</v>
      </c>
      <c r="F94" s="78">
        <v>208.89033474172487</v>
      </c>
    </row>
    <row r="95" spans="1:6" x14ac:dyDescent="0.25">
      <c r="A95" s="75" t="s">
        <v>265</v>
      </c>
      <c r="B95" s="78">
        <v>154.73695892141134</v>
      </c>
      <c r="C95" s="78">
        <v>209.77831734639827</v>
      </c>
      <c r="D95" s="78">
        <v>250.00575054521568</v>
      </c>
      <c r="E95" s="78">
        <v>259.12299245998645</v>
      </c>
      <c r="F95" s="78">
        <v>210.85984971521233</v>
      </c>
    </row>
    <row r="96" spans="1:6" x14ac:dyDescent="0.25">
      <c r="A96" s="75" t="s">
        <v>266</v>
      </c>
      <c r="B96" s="78">
        <v>153.36159690880859</v>
      </c>
      <c r="C96" s="78">
        <v>208.51485469150697</v>
      </c>
      <c r="D96" s="78">
        <v>252.14601503105811</v>
      </c>
      <c r="E96" s="78">
        <v>260.50172892600307</v>
      </c>
      <c r="F96" s="78">
        <v>210.00551805188957</v>
      </c>
    </row>
    <row r="97" spans="1:6" x14ac:dyDescent="0.25">
      <c r="A97" s="75" t="s">
        <v>267</v>
      </c>
      <c r="B97" s="78">
        <v>154.04736539217959</v>
      </c>
      <c r="C97" s="78">
        <v>207.26035737971989</v>
      </c>
      <c r="D97" s="78">
        <v>251.58433047390011</v>
      </c>
      <c r="E97" s="78">
        <v>269.29352923078341</v>
      </c>
      <c r="F97" s="78">
        <v>211.49972223239189</v>
      </c>
    </row>
    <row r="98" spans="1:6" x14ac:dyDescent="0.25">
      <c r="A98" s="75" t="s">
        <v>268</v>
      </c>
      <c r="B98" s="78">
        <v>156.90857277802954</v>
      </c>
      <c r="C98" s="78">
        <v>207.34862935029145</v>
      </c>
      <c r="D98" s="78">
        <v>254.33875390775034</v>
      </c>
      <c r="E98" s="78">
        <v>274.87637643921136</v>
      </c>
      <c r="F98" s="78">
        <v>214.84765489281435</v>
      </c>
    </row>
    <row r="99" spans="1:6" x14ac:dyDescent="0.25">
      <c r="A99" s="75" t="s">
        <v>269</v>
      </c>
      <c r="B99" s="78">
        <v>153.25665187591764</v>
      </c>
      <c r="C99" s="78">
        <v>208.30503731535075</v>
      </c>
      <c r="D99" s="78">
        <v>256.72401851108845</v>
      </c>
      <c r="E99" s="78">
        <v>277.84725993832672</v>
      </c>
      <c r="F99" s="78">
        <v>215.26802553450693</v>
      </c>
    </row>
    <row r="100" spans="1:6" x14ac:dyDescent="0.25">
      <c r="A100" s="75" t="s">
        <v>270</v>
      </c>
      <c r="B100" s="78">
        <v>157.34951997516092</v>
      </c>
      <c r="C100" s="78">
        <v>209.21983765330674</v>
      </c>
      <c r="D100" s="78">
        <v>258.34520602679282</v>
      </c>
      <c r="E100" s="78">
        <v>280.44167321513743</v>
      </c>
      <c r="F100" s="78">
        <v>218.50901955381329</v>
      </c>
    </row>
    <row r="101" spans="1:6" x14ac:dyDescent="0.25">
      <c r="A101" s="75" t="s">
        <v>271</v>
      </c>
      <c r="B101" s="78">
        <v>156.15938418377132</v>
      </c>
      <c r="C101" s="78">
        <v>215.36462593010435</v>
      </c>
      <c r="D101" s="78">
        <v>258.69160941991163</v>
      </c>
      <c r="E101" s="78">
        <v>282.76846910127256</v>
      </c>
      <c r="F101" s="78">
        <v>220.14719356821226</v>
      </c>
    </row>
    <row r="102" spans="1:6" x14ac:dyDescent="0.25">
      <c r="A102" s="75" t="s">
        <v>272</v>
      </c>
      <c r="B102" s="78">
        <v>159.06715421035483</v>
      </c>
      <c r="C102" s="78">
        <v>217.5352169874636</v>
      </c>
      <c r="D102" s="78">
        <v>262.86590569289029</v>
      </c>
      <c r="E102" s="78">
        <v>279.83851623355787</v>
      </c>
      <c r="F102" s="78">
        <v>221.05600204818734</v>
      </c>
    </row>
    <row r="103" spans="1:6" x14ac:dyDescent="0.25">
      <c r="A103" s="75" t="s">
        <v>206</v>
      </c>
      <c r="B103" s="78">
        <v>158.62113688199233</v>
      </c>
      <c r="C103" s="78">
        <v>211.15965840284176</v>
      </c>
      <c r="D103" s="78">
        <v>261.64918613720437</v>
      </c>
      <c r="E103" s="78">
        <v>280.58064724607607</v>
      </c>
      <c r="F103" s="78">
        <v>219.90921179226527</v>
      </c>
    </row>
    <row r="107" spans="1:6" x14ac:dyDescent="0.25">
      <c r="A107" s="74" t="s">
        <v>207</v>
      </c>
      <c r="B107" s="74" t="s" vm="8">
        <v>136</v>
      </c>
      <c r="C107" s="74"/>
      <c r="D107" s="74"/>
      <c r="E107" s="74"/>
      <c r="F107" s="74"/>
    </row>
    <row r="108" spans="1:6" x14ac:dyDescent="0.25">
      <c r="A108" s="74" t="s">
        <v>227</v>
      </c>
      <c r="B108" s="74" t="s" vm="9">
        <v>209</v>
      </c>
      <c r="C108" s="74"/>
      <c r="D108" s="74"/>
      <c r="E108" s="74"/>
      <c r="F108" s="74"/>
    </row>
    <row r="109" spans="1:6" x14ac:dyDescent="0.25">
      <c r="A109" s="74" t="s">
        <v>274</v>
      </c>
      <c r="B109" s="74" t="s">
        <v>275</v>
      </c>
      <c r="C109" s="74"/>
      <c r="D109" s="74"/>
      <c r="E109" s="74"/>
      <c r="F109" s="74"/>
    </row>
    <row r="110" spans="1:6" x14ac:dyDescent="0.25">
      <c r="A110" s="74"/>
      <c r="B110" s="74"/>
      <c r="C110" s="74"/>
      <c r="D110" s="74"/>
      <c r="E110" s="74"/>
      <c r="F110" s="74"/>
    </row>
    <row r="111" spans="1:6" x14ac:dyDescent="0.25">
      <c r="A111" s="74" t="s">
        <v>245</v>
      </c>
      <c r="B111" s="74" t="s">
        <v>210</v>
      </c>
      <c r="C111" s="74"/>
      <c r="D111" s="74"/>
      <c r="E111" s="74"/>
      <c r="F111" s="74"/>
    </row>
    <row r="112" spans="1:6" x14ac:dyDescent="0.25">
      <c r="A112" s="74" t="s">
        <v>213</v>
      </c>
      <c r="B112" s="74" t="s">
        <v>10</v>
      </c>
      <c r="C112" s="74" t="s">
        <v>11</v>
      </c>
      <c r="D112" s="74" t="s">
        <v>12</v>
      </c>
      <c r="E112" s="74" t="s">
        <v>13</v>
      </c>
      <c r="F112" s="74" t="s">
        <v>175</v>
      </c>
    </row>
    <row r="113" spans="1:9" x14ac:dyDescent="0.25">
      <c r="A113" s="75" t="s">
        <v>205</v>
      </c>
      <c r="B113" s="78">
        <v>78.610834416352247</v>
      </c>
      <c r="C113" s="78">
        <v>106.0032742939156</v>
      </c>
      <c r="D113" s="78">
        <v>108.59872332905775</v>
      </c>
      <c r="E113" s="78">
        <v>119.00050588835114</v>
      </c>
      <c r="F113" s="78">
        <v>99.352741429176717</v>
      </c>
    </row>
    <row r="114" spans="1:9" x14ac:dyDescent="0.25">
      <c r="A114" s="75" t="s">
        <v>246</v>
      </c>
      <c r="B114" s="78">
        <v>77.137614254857098</v>
      </c>
      <c r="C114" s="78">
        <v>103.34817872475338</v>
      </c>
      <c r="D114" s="78">
        <v>108.74067489425673</v>
      </c>
      <c r="E114" s="78">
        <v>120.41025842564632</v>
      </c>
      <c r="F114" s="78">
        <v>98.177851282792048</v>
      </c>
    </row>
    <row r="115" spans="1:9" x14ac:dyDescent="0.25">
      <c r="A115" s="75" t="s">
        <v>247</v>
      </c>
      <c r="B115" s="78">
        <v>77.726457955389378</v>
      </c>
      <c r="C115" s="78">
        <v>104.45654042761672</v>
      </c>
      <c r="D115" s="78">
        <v>109.62091830729216</v>
      </c>
      <c r="E115" s="78">
        <v>121.00818362724644</v>
      </c>
      <c r="F115" s="78">
        <v>99.154462236008641</v>
      </c>
    </row>
    <row r="116" spans="1:9" x14ac:dyDescent="0.25">
      <c r="A116" s="75" t="s">
        <v>248</v>
      </c>
      <c r="B116" s="78">
        <v>78.33612406606413</v>
      </c>
      <c r="C116" s="78">
        <v>104.67006751293665</v>
      </c>
      <c r="D116" s="78">
        <v>111.61171844283876</v>
      </c>
      <c r="E116" s="78">
        <v>124.27443607047995</v>
      </c>
      <c r="F116" s="78">
        <v>100.41952074764201</v>
      </c>
    </row>
    <row r="117" spans="1:9" x14ac:dyDescent="0.25">
      <c r="A117" s="75" t="s">
        <v>249</v>
      </c>
      <c r="B117" s="78">
        <v>77.206294442692439</v>
      </c>
      <c r="C117" s="78">
        <v>105.09418258063755</v>
      </c>
      <c r="D117" s="78">
        <v>115.24948030119005</v>
      </c>
      <c r="E117" s="78">
        <v>125.72339363500831</v>
      </c>
      <c r="F117" s="78">
        <v>100.90638732611657</v>
      </c>
    </row>
    <row r="118" spans="1:9" x14ac:dyDescent="0.25">
      <c r="A118" s="75" t="s">
        <v>250</v>
      </c>
      <c r="B118" s="78">
        <v>75.819994860460682</v>
      </c>
      <c r="C118" s="78">
        <v>105.54595611195879</v>
      </c>
      <c r="D118" s="78">
        <v>116.48143996081777</v>
      </c>
      <c r="E118" s="78">
        <v>125.92752716804894</v>
      </c>
      <c r="F118" s="78">
        <v>101.05120683503978</v>
      </c>
    </row>
    <row r="119" spans="1:9" x14ac:dyDescent="0.25">
      <c r="A119" s="75" t="s">
        <v>251</v>
      </c>
      <c r="B119" s="78">
        <v>79.919902256745374</v>
      </c>
      <c r="C119" s="78">
        <v>106.1330548431004</v>
      </c>
      <c r="D119" s="78">
        <v>115.93513129992847</v>
      </c>
      <c r="E119" s="78">
        <v>126.79348713421739</v>
      </c>
      <c r="F119" s="78">
        <v>102.92943053615303</v>
      </c>
    </row>
    <row r="120" spans="1:9" x14ac:dyDescent="0.25">
      <c r="A120" s="75" t="s">
        <v>252</v>
      </c>
      <c r="B120" s="78">
        <v>77.401095336352668</v>
      </c>
      <c r="C120" s="78">
        <v>106.46810406098172</v>
      </c>
      <c r="D120" s="78">
        <v>117.49693455523297</v>
      </c>
      <c r="E120" s="78">
        <v>129.57467170794371</v>
      </c>
      <c r="F120" s="78">
        <v>103.0167988517113</v>
      </c>
    </row>
    <row r="121" spans="1:9" x14ac:dyDescent="0.25">
      <c r="A121" s="75" t="s">
        <v>253</v>
      </c>
      <c r="B121" s="78">
        <v>77.588548206536828</v>
      </c>
      <c r="C121" s="78">
        <v>106.53917266914807</v>
      </c>
      <c r="D121" s="78">
        <v>117.73589147336224</v>
      </c>
      <c r="E121" s="78">
        <v>129.0968196021708</v>
      </c>
      <c r="F121" s="78">
        <v>103.26156685670381</v>
      </c>
    </row>
    <row r="122" spans="1:9" x14ac:dyDescent="0.25">
      <c r="A122" s="75" t="s">
        <v>254</v>
      </c>
      <c r="B122" s="78">
        <v>77.727668738670502</v>
      </c>
      <c r="C122" s="78">
        <v>107.73367734800915</v>
      </c>
      <c r="D122" s="78">
        <v>116.67161542230302</v>
      </c>
      <c r="E122" s="78">
        <v>131.36132404170462</v>
      </c>
      <c r="F122" s="78">
        <v>103.77596062018178</v>
      </c>
    </row>
    <row r="123" spans="1:9" x14ac:dyDescent="0.25">
      <c r="A123" s="75" t="s">
        <v>255</v>
      </c>
      <c r="B123" s="78">
        <v>78.150474455825915</v>
      </c>
      <c r="C123" s="78">
        <v>108.22421647606292</v>
      </c>
      <c r="D123" s="78">
        <v>116.24043749643729</v>
      </c>
      <c r="E123" s="78">
        <v>132.76403438523835</v>
      </c>
      <c r="F123" s="78">
        <v>104.02196014069457</v>
      </c>
    </row>
    <row r="124" spans="1:9" x14ac:dyDescent="0.25">
      <c r="A124" s="75" t="s">
        <v>256</v>
      </c>
      <c r="B124" s="78">
        <v>77.148139691346103</v>
      </c>
      <c r="C124" s="78">
        <v>109.64838641992937</v>
      </c>
      <c r="D124" s="78">
        <v>117.72830889979441</v>
      </c>
      <c r="E124" s="78">
        <v>134.62261556835716</v>
      </c>
      <c r="F124" s="78">
        <v>104.55510374759274</v>
      </c>
      <c r="I124" t="s">
        <v>277</v>
      </c>
    </row>
    <row r="125" spans="1:9" x14ac:dyDescent="0.25">
      <c r="A125" s="75" t="s">
        <v>257</v>
      </c>
      <c r="B125" s="78">
        <v>78.272837573249546</v>
      </c>
      <c r="C125" s="78">
        <v>111.47554558335919</v>
      </c>
      <c r="D125" s="78">
        <v>117.85813408772115</v>
      </c>
      <c r="E125" s="78">
        <v>134.97224728586534</v>
      </c>
      <c r="F125" s="78">
        <v>105.31831715361287</v>
      </c>
    </row>
    <row r="126" spans="1:9" x14ac:dyDescent="0.25">
      <c r="A126" s="75" t="s">
        <v>258</v>
      </c>
      <c r="B126" s="78">
        <v>78.377574300319978</v>
      </c>
      <c r="C126" s="78">
        <v>113.26584755985714</v>
      </c>
      <c r="D126" s="78">
        <v>117.09249217973772</v>
      </c>
      <c r="E126" s="78">
        <v>135.00246705458767</v>
      </c>
      <c r="F126" s="78">
        <v>105.37167503806117</v>
      </c>
    </row>
    <row r="127" spans="1:9" x14ac:dyDescent="0.25">
      <c r="A127" s="75" t="s">
        <v>259</v>
      </c>
      <c r="B127" s="78">
        <v>76.846209644671319</v>
      </c>
      <c r="C127" s="78">
        <v>113.42662297813652</v>
      </c>
      <c r="D127" s="78">
        <v>117.82509409716192</v>
      </c>
      <c r="E127" s="78">
        <v>133.58919987361364</v>
      </c>
      <c r="F127" s="78">
        <v>104.60565092679182</v>
      </c>
    </row>
    <row r="128" spans="1:9" x14ac:dyDescent="0.25">
      <c r="A128" s="75" t="s">
        <v>260</v>
      </c>
      <c r="B128" s="78">
        <v>76.420376792836052</v>
      </c>
      <c r="C128" s="78">
        <v>114.37168794609025</v>
      </c>
      <c r="D128" s="78">
        <v>118.11247748544345</v>
      </c>
      <c r="E128" s="78">
        <v>133.62055117565541</v>
      </c>
      <c r="F128" s="78">
        <v>104.62058964904966</v>
      </c>
    </row>
    <row r="129" spans="1:6" x14ac:dyDescent="0.25">
      <c r="A129" s="75" t="s">
        <v>261</v>
      </c>
      <c r="B129" s="78">
        <v>76.60804304271565</v>
      </c>
      <c r="C129" s="78">
        <v>115.9549273238533</v>
      </c>
      <c r="D129" s="78">
        <v>119.28772581771706</v>
      </c>
      <c r="E129" s="78">
        <v>134.49346548741451</v>
      </c>
      <c r="F129" s="78">
        <v>105.27072707139973</v>
      </c>
    </row>
    <row r="130" spans="1:6" x14ac:dyDescent="0.25">
      <c r="A130" s="75" t="s">
        <v>262</v>
      </c>
      <c r="B130" s="78">
        <v>78.067789398641708</v>
      </c>
      <c r="C130" s="78">
        <v>118.87119012029633</v>
      </c>
      <c r="D130" s="78">
        <v>121.89911647240061</v>
      </c>
      <c r="E130" s="78">
        <v>134.56531956812191</v>
      </c>
      <c r="F130" s="78">
        <v>107.06613720696379</v>
      </c>
    </row>
    <row r="131" spans="1:6" x14ac:dyDescent="0.25">
      <c r="A131" s="75" t="s">
        <v>263</v>
      </c>
      <c r="B131" s="78">
        <v>79.370729535343671</v>
      </c>
      <c r="C131" s="78">
        <v>119.93751274030615</v>
      </c>
      <c r="D131" s="78">
        <v>124.3197259294997</v>
      </c>
      <c r="E131" s="78">
        <v>136.5912160082427</v>
      </c>
      <c r="F131" s="78">
        <v>108.41948618290603</v>
      </c>
    </row>
    <row r="132" spans="1:6" x14ac:dyDescent="0.25">
      <c r="A132" s="75" t="s">
        <v>264</v>
      </c>
      <c r="B132" s="78">
        <v>82.12459026491905</v>
      </c>
      <c r="C132" s="78">
        <v>124.24152368925259</v>
      </c>
      <c r="D132" s="78">
        <v>125.41864440327514</v>
      </c>
      <c r="E132" s="78">
        <v>136.81949926231354</v>
      </c>
      <c r="F132" s="78">
        <v>110.67875348458162</v>
      </c>
    </row>
    <row r="133" spans="1:6" x14ac:dyDescent="0.25">
      <c r="A133" s="75" t="s">
        <v>265</v>
      </c>
      <c r="B133" s="78">
        <v>84.972822972757299</v>
      </c>
      <c r="C133" s="78">
        <v>126.89996822493886</v>
      </c>
      <c r="D133" s="78">
        <v>129.47140070007518</v>
      </c>
      <c r="E133" s="78">
        <v>139.62028868540773</v>
      </c>
      <c r="F133" s="78">
        <v>113.41622664398551</v>
      </c>
    </row>
    <row r="134" spans="1:6" x14ac:dyDescent="0.25">
      <c r="A134" s="75" t="s">
        <v>266</v>
      </c>
      <c r="B134" s="78">
        <v>85.594385655705125</v>
      </c>
      <c r="C134" s="78">
        <v>127.67814693977395</v>
      </c>
      <c r="D134" s="78">
        <v>130.47622508482809</v>
      </c>
      <c r="E134" s="78">
        <v>139.45356836378369</v>
      </c>
      <c r="F134" s="78">
        <v>113.85826379925498</v>
      </c>
    </row>
    <row r="135" spans="1:6" x14ac:dyDescent="0.25">
      <c r="A135" s="75" t="s">
        <v>267</v>
      </c>
      <c r="B135" s="78">
        <v>87.705109871154633</v>
      </c>
      <c r="C135" s="78">
        <v>127.67587759217132</v>
      </c>
      <c r="D135" s="78">
        <v>130.80628022186735</v>
      </c>
      <c r="E135" s="78">
        <v>142.04144951095674</v>
      </c>
      <c r="F135" s="78">
        <v>114.64757453469905</v>
      </c>
    </row>
    <row r="136" spans="1:6" x14ac:dyDescent="0.25">
      <c r="A136" s="75" t="s">
        <v>268</v>
      </c>
      <c r="B136" s="78">
        <v>88.33780793304031</v>
      </c>
      <c r="C136" s="78">
        <v>129.96976407833498</v>
      </c>
      <c r="D136" s="78">
        <v>131.57600796110145</v>
      </c>
      <c r="E136" s="78">
        <v>142.72715400977793</v>
      </c>
      <c r="F136" s="78">
        <v>115.67658698699526</v>
      </c>
    </row>
    <row r="137" spans="1:6" x14ac:dyDescent="0.25">
      <c r="A137" s="75" t="s">
        <v>269</v>
      </c>
      <c r="B137" s="78">
        <v>89.434372316171135</v>
      </c>
      <c r="C137" s="78">
        <v>129.72283142633728</v>
      </c>
      <c r="D137" s="78">
        <v>132.01664828363019</v>
      </c>
      <c r="E137" s="78">
        <v>142.86083390520238</v>
      </c>
      <c r="F137" s="78">
        <v>116.22895438759345</v>
      </c>
    </row>
    <row r="138" spans="1:6" x14ac:dyDescent="0.25">
      <c r="A138" s="75" t="s">
        <v>270</v>
      </c>
      <c r="B138" s="78">
        <v>90.080214509901481</v>
      </c>
      <c r="C138" s="78">
        <v>131.53326789101166</v>
      </c>
      <c r="D138" s="78">
        <v>133.49489812511183</v>
      </c>
      <c r="E138" s="78">
        <v>141.25383881845138</v>
      </c>
      <c r="F138" s="78">
        <v>116.9411265454429</v>
      </c>
    </row>
    <row r="139" spans="1:6" x14ac:dyDescent="0.25">
      <c r="A139" s="75" t="s">
        <v>271</v>
      </c>
      <c r="B139" s="78">
        <v>91.404290425859614</v>
      </c>
      <c r="C139" s="78">
        <v>132.16198734202092</v>
      </c>
      <c r="D139" s="78">
        <v>134.84569866732301</v>
      </c>
      <c r="E139" s="78">
        <v>141.02306981718777</v>
      </c>
      <c r="F139" s="78">
        <v>118.16804048424038</v>
      </c>
    </row>
    <row r="140" spans="1:6" x14ac:dyDescent="0.25">
      <c r="A140" s="75" t="s">
        <v>272</v>
      </c>
      <c r="B140" s="78">
        <v>93.052120944537918</v>
      </c>
      <c r="C140" s="78">
        <v>131.94436585986182</v>
      </c>
      <c r="D140" s="78">
        <v>135.06679893556239</v>
      </c>
      <c r="E140" s="78">
        <v>137.96271303882679</v>
      </c>
      <c r="F140" s="78">
        <v>118.56654192678704</v>
      </c>
    </row>
    <row r="141" spans="1:6" x14ac:dyDescent="0.25">
      <c r="A141" s="75" t="s">
        <v>206</v>
      </c>
      <c r="B141" s="78">
        <v>93.621467052923165</v>
      </c>
      <c r="C141" s="78">
        <v>133.85281826449503</v>
      </c>
      <c r="D141" s="78">
        <v>134.80581143215352</v>
      </c>
      <c r="E141" s="78">
        <v>134.60583279238179</v>
      </c>
      <c r="F141" s="78">
        <v>118.96531985057572</v>
      </c>
    </row>
    <row r="144" spans="1:6" x14ac:dyDescent="0.25">
      <c r="A144" s="74" t="s">
        <v>207</v>
      </c>
      <c r="B144" s="74" t="s" vm="8">
        <v>136</v>
      </c>
      <c r="C144" s="74"/>
      <c r="D144" s="74"/>
      <c r="E144" s="74"/>
      <c r="F144" s="74"/>
    </row>
    <row r="145" spans="1:6" x14ac:dyDescent="0.25">
      <c r="A145" s="74" t="s">
        <v>227</v>
      </c>
      <c r="B145" s="74" t="s" vm="9">
        <v>209</v>
      </c>
      <c r="C145" s="74"/>
      <c r="D145" s="74"/>
      <c r="E145" s="74"/>
      <c r="F145" s="74"/>
    </row>
    <row r="146" spans="1:6" x14ac:dyDescent="0.25">
      <c r="A146" s="74" t="s">
        <v>274</v>
      </c>
      <c r="B146" s="74" t="s">
        <v>276</v>
      </c>
      <c r="C146" s="74"/>
      <c r="D146" s="74"/>
      <c r="E146" s="74"/>
      <c r="F146" s="74"/>
    </row>
    <row r="147" spans="1:6" x14ac:dyDescent="0.25">
      <c r="A147" s="74"/>
      <c r="B147" s="74"/>
      <c r="C147" s="74"/>
      <c r="D147" s="74"/>
      <c r="E147" s="74"/>
      <c r="F147" s="74"/>
    </row>
    <row r="148" spans="1:6" x14ac:dyDescent="0.25">
      <c r="A148" s="74" t="s">
        <v>245</v>
      </c>
      <c r="B148" s="74" t="s">
        <v>210</v>
      </c>
      <c r="C148" s="74"/>
      <c r="D148" s="74"/>
      <c r="E148" s="74"/>
      <c r="F148" s="74"/>
    </row>
    <row r="149" spans="1:6" x14ac:dyDescent="0.25">
      <c r="A149" s="74" t="s">
        <v>213</v>
      </c>
      <c r="B149" s="74" t="s">
        <v>10</v>
      </c>
      <c r="C149" s="74" t="s">
        <v>11</v>
      </c>
      <c r="D149" s="74" t="s">
        <v>12</v>
      </c>
      <c r="E149" s="74" t="s">
        <v>13</v>
      </c>
      <c r="F149" s="74" t="s">
        <v>175</v>
      </c>
    </row>
    <row r="150" spans="1:6" x14ac:dyDescent="0.25">
      <c r="A150" s="75" t="s">
        <v>205</v>
      </c>
      <c r="B150" s="78">
        <v>16.023883078066838</v>
      </c>
      <c r="C150" s="78">
        <v>19.311300078643967</v>
      </c>
      <c r="D150" s="78">
        <v>22.074433207973872</v>
      </c>
      <c r="E150" s="78">
        <v>30.992712724796853</v>
      </c>
      <c r="F150" s="78">
        <v>21.115028418662003</v>
      </c>
    </row>
    <row r="151" spans="1:6" x14ac:dyDescent="0.25">
      <c r="A151" s="75" t="s">
        <v>246</v>
      </c>
      <c r="B151" s="78">
        <v>15.768385527716738</v>
      </c>
      <c r="C151" s="78">
        <v>19.694884534569404</v>
      </c>
      <c r="D151" s="78">
        <v>22.753773622187783</v>
      </c>
      <c r="E151" s="78">
        <v>30.761930319367544</v>
      </c>
      <c r="F151" s="78">
        <v>21.261454396111162</v>
      </c>
    </row>
    <row r="152" spans="1:6" x14ac:dyDescent="0.25">
      <c r="A152" s="75" t="s">
        <v>247</v>
      </c>
      <c r="B152" s="78">
        <v>15.503432606410067</v>
      </c>
      <c r="C152" s="78">
        <v>20.661298571864972</v>
      </c>
      <c r="D152" s="78">
        <v>22.936789250153765</v>
      </c>
      <c r="E152" s="78">
        <v>30.564709218757468</v>
      </c>
      <c r="F152" s="78">
        <v>21.43763507767644</v>
      </c>
    </row>
    <row r="153" spans="1:6" x14ac:dyDescent="0.25">
      <c r="A153" s="75" t="s">
        <v>248</v>
      </c>
      <c r="B153" s="78">
        <v>15.761443342917381</v>
      </c>
      <c r="C153" s="78">
        <v>21.393783474076745</v>
      </c>
      <c r="D153" s="78">
        <v>25.112425948797377</v>
      </c>
      <c r="E153" s="78">
        <v>30.977781628529414</v>
      </c>
      <c r="F153" s="78">
        <v>22.146156121414098</v>
      </c>
    </row>
    <row r="154" spans="1:6" x14ac:dyDescent="0.25">
      <c r="A154" s="75" t="s">
        <v>249</v>
      </c>
      <c r="B154" s="78">
        <v>15.568586742599585</v>
      </c>
      <c r="C154" s="78">
        <v>21.359945712722311</v>
      </c>
      <c r="D154" s="78">
        <v>25.045088448080467</v>
      </c>
      <c r="E154" s="78">
        <v>31.538629121408704</v>
      </c>
      <c r="F154" s="78">
        <v>22.109078474324789</v>
      </c>
    </row>
    <row r="155" spans="1:6" x14ac:dyDescent="0.25">
      <c r="A155" s="75" t="s">
        <v>250</v>
      </c>
      <c r="B155" s="78">
        <v>15.540436580668423</v>
      </c>
      <c r="C155" s="78">
        <v>22.355417320558857</v>
      </c>
      <c r="D155" s="78">
        <v>27.614409508400641</v>
      </c>
      <c r="E155" s="78">
        <v>31.013523095730999</v>
      </c>
      <c r="F155" s="78">
        <v>22.889091658948878</v>
      </c>
    </row>
    <row r="156" spans="1:6" x14ac:dyDescent="0.25">
      <c r="A156" s="75" t="s">
        <v>251</v>
      </c>
      <c r="B156" s="78">
        <v>16.44527297261526</v>
      </c>
      <c r="C156" s="78">
        <v>22.017347188833188</v>
      </c>
      <c r="D156" s="78">
        <v>27.690631571270014</v>
      </c>
      <c r="E156" s="78">
        <v>30.77082856519726</v>
      </c>
      <c r="F156" s="78">
        <v>22.858448254072904</v>
      </c>
    </row>
    <row r="157" spans="1:6" x14ac:dyDescent="0.25">
      <c r="A157" s="75" t="s">
        <v>252</v>
      </c>
      <c r="B157" s="78">
        <v>17.156535462482175</v>
      </c>
      <c r="C157" s="78">
        <v>22.232190473514212</v>
      </c>
      <c r="D157" s="78">
        <v>28.733768383418823</v>
      </c>
      <c r="E157" s="78">
        <v>31.92542321624774</v>
      </c>
      <c r="F157" s="78">
        <v>23.587361410177742</v>
      </c>
    </row>
    <row r="158" spans="1:6" x14ac:dyDescent="0.25">
      <c r="A158" s="75" t="s">
        <v>253</v>
      </c>
      <c r="B158" s="78">
        <v>18.223352943540828</v>
      </c>
      <c r="C158" s="78">
        <v>22.728752198505504</v>
      </c>
      <c r="D158" s="78">
        <v>28.283785361668759</v>
      </c>
      <c r="E158" s="78">
        <v>33.833138409623402</v>
      </c>
      <c r="F158" s="78">
        <v>24.340764934912389</v>
      </c>
    </row>
    <row r="159" spans="1:6" x14ac:dyDescent="0.25">
      <c r="A159" s="75" t="s">
        <v>254</v>
      </c>
      <c r="B159" s="78">
        <v>19.054752550324896</v>
      </c>
      <c r="C159" s="78">
        <v>24.365440453393674</v>
      </c>
      <c r="D159" s="78">
        <v>30.463299875442448</v>
      </c>
      <c r="E159" s="78">
        <v>34.34010556682567</v>
      </c>
      <c r="F159" s="78">
        <v>25.582466272116129</v>
      </c>
    </row>
    <row r="160" spans="1:6" x14ac:dyDescent="0.25">
      <c r="A160" s="75" t="s">
        <v>255</v>
      </c>
      <c r="B160" s="78">
        <v>19.681002374478417</v>
      </c>
      <c r="C160" s="78">
        <v>24.800001846975661</v>
      </c>
      <c r="D160" s="78">
        <v>29.683532938486422</v>
      </c>
      <c r="E160" s="78">
        <v>34.441742763740351</v>
      </c>
      <c r="F160" s="78">
        <v>25.760947213182423</v>
      </c>
    </row>
    <row r="161" spans="1:6" x14ac:dyDescent="0.25">
      <c r="A161" s="75" t="s">
        <v>256</v>
      </c>
      <c r="B161" s="78">
        <v>20.06977257973973</v>
      </c>
      <c r="C161" s="78">
        <v>25.949757093755167</v>
      </c>
      <c r="D161" s="78">
        <v>30.211400425487682</v>
      </c>
      <c r="E161" s="78">
        <v>35.344014549245642</v>
      </c>
      <c r="F161" s="78">
        <v>26.596789242535081</v>
      </c>
    </row>
    <row r="162" spans="1:6" x14ac:dyDescent="0.25">
      <c r="A162" s="75" t="s">
        <v>257</v>
      </c>
      <c r="B162" s="78">
        <v>20.081108830898398</v>
      </c>
      <c r="C162" s="78">
        <v>26.433111971707568</v>
      </c>
      <c r="D162" s="78">
        <v>31.224245114865301</v>
      </c>
      <c r="E162" s="78">
        <v>36.033107502104826</v>
      </c>
      <c r="F162" s="78">
        <v>27.051201290809875</v>
      </c>
    </row>
    <row r="163" spans="1:6" x14ac:dyDescent="0.25">
      <c r="A163" s="75" t="s">
        <v>258</v>
      </c>
      <c r="B163" s="78">
        <v>19.830866605948419</v>
      </c>
      <c r="C163" s="78">
        <v>26.540940764165033</v>
      </c>
      <c r="D163" s="78">
        <v>31.107588059096308</v>
      </c>
      <c r="E163" s="78">
        <v>35.714875661225527</v>
      </c>
      <c r="F163" s="78">
        <v>26.985218045805652</v>
      </c>
    </row>
    <row r="164" spans="1:6" x14ac:dyDescent="0.25">
      <c r="A164" s="75" t="s">
        <v>259</v>
      </c>
      <c r="B164" s="78">
        <v>19.839239205729957</v>
      </c>
      <c r="C164" s="78">
        <v>26.684190687018898</v>
      </c>
      <c r="D164" s="78">
        <v>30.679581303972963</v>
      </c>
      <c r="E164" s="78">
        <v>35.534897591028489</v>
      </c>
      <c r="F164" s="78">
        <v>27.022993853833981</v>
      </c>
    </row>
    <row r="165" spans="1:6" x14ac:dyDescent="0.25">
      <c r="A165" s="75" t="s">
        <v>260</v>
      </c>
      <c r="B165" s="78">
        <v>20.106630730318148</v>
      </c>
      <c r="C165" s="78">
        <v>27.268821531038498</v>
      </c>
      <c r="D165" s="78">
        <v>31.474031176731916</v>
      </c>
      <c r="E165" s="78">
        <v>36.301680829366354</v>
      </c>
      <c r="F165" s="78">
        <v>27.701859671225172</v>
      </c>
    </row>
    <row r="166" spans="1:6" x14ac:dyDescent="0.25">
      <c r="A166" s="75" t="s">
        <v>261</v>
      </c>
      <c r="B166" s="78">
        <v>20.738731518263638</v>
      </c>
      <c r="C166" s="78">
        <v>27.440578402906443</v>
      </c>
      <c r="D166" s="78">
        <v>31.801700070332409</v>
      </c>
      <c r="E166" s="78">
        <v>36.679113895122271</v>
      </c>
      <c r="F166" s="78">
        <v>28.199815071651891</v>
      </c>
    </row>
    <row r="167" spans="1:6" x14ac:dyDescent="0.25">
      <c r="A167" s="75" t="s">
        <v>262</v>
      </c>
      <c r="B167" s="78">
        <v>21.965907972816865</v>
      </c>
      <c r="C167" s="78">
        <v>28.10036922532149</v>
      </c>
      <c r="D167" s="78">
        <v>31.433502819747115</v>
      </c>
      <c r="E167" s="78">
        <v>36.73701339014395</v>
      </c>
      <c r="F167" s="78">
        <v>28.754054589278084</v>
      </c>
    </row>
    <row r="168" spans="1:6" x14ac:dyDescent="0.25">
      <c r="A168" s="75" t="s">
        <v>263</v>
      </c>
      <c r="B168" s="78">
        <v>22.26751763540371</v>
      </c>
      <c r="C168" s="78">
        <v>28.248391401909124</v>
      </c>
      <c r="D168" s="78">
        <v>33.466789755624575</v>
      </c>
      <c r="E168" s="78">
        <v>36.922672601060825</v>
      </c>
      <c r="F168" s="78">
        <v>29.475175237585621</v>
      </c>
    </row>
    <row r="169" spans="1:6" x14ac:dyDescent="0.25">
      <c r="A169" s="75" t="s">
        <v>264</v>
      </c>
      <c r="B169" s="78">
        <v>23.382858163312569</v>
      </c>
      <c r="C169" s="78">
        <v>29.080232217169176</v>
      </c>
      <c r="D169" s="78">
        <v>34.365882968611508</v>
      </c>
      <c r="E169" s="78">
        <v>37.322319340676522</v>
      </c>
      <c r="F169" s="78">
        <v>30.31103825500513</v>
      </c>
    </row>
    <row r="170" spans="1:6" x14ac:dyDescent="0.25">
      <c r="A170" s="75" t="s">
        <v>265</v>
      </c>
      <c r="B170" s="78">
        <v>24.531807129058663</v>
      </c>
      <c r="C170" s="78">
        <v>29.991476037034882</v>
      </c>
      <c r="D170" s="78">
        <v>35.63092494511254</v>
      </c>
      <c r="E170" s="78">
        <v>37.051365442035816</v>
      </c>
      <c r="F170" s="78">
        <v>31.202668076282656</v>
      </c>
    </row>
    <row r="171" spans="1:6" x14ac:dyDescent="0.25">
      <c r="A171" s="75" t="s">
        <v>266</v>
      </c>
      <c r="B171" s="78">
        <v>24.173351228155163</v>
      </c>
      <c r="C171" s="78">
        <v>30.588291048489296</v>
      </c>
      <c r="D171" s="78">
        <v>35.485884045047726</v>
      </c>
      <c r="E171" s="78">
        <v>36.867967140108206</v>
      </c>
      <c r="F171" s="78">
        <v>31.227462497278047</v>
      </c>
    </row>
    <row r="172" spans="1:6" x14ac:dyDescent="0.25">
      <c r="A172" s="75" t="s">
        <v>267</v>
      </c>
      <c r="B172" s="78">
        <v>24.146744742024243</v>
      </c>
      <c r="C172" s="78">
        <v>30.609790683446459</v>
      </c>
      <c r="D172" s="78">
        <v>35.77193325042515</v>
      </c>
      <c r="E172" s="78">
        <v>37.858435973776345</v>
      </c>
      <c r="F172" s="78">
        <v>31.59645737561814</v>
      </c>
    </row>
    <row r="173" spans="1:6" x14ac:dyDescent="0.25">
      <c r="A173" s="75" t="s">
        <v>268</v>
      </c>
      <c r="B173" s="78">
        <v>25.200891898587948</v>
      </c>
      <c r="C173" s="78">
        <v>31.376642407346946</v>
      </c>
      <c r="D173" s="78">
        <v>35.546291956503829</v>
      </c>
      <c r="E173" s="78">
        <v>38.060472417925503</v>
      </c>
      <c r="F173" s="78">
        <v>32.078956479993288</v>
      </c>
    </row>
    <row r="174" spans="1:6" x14ac:dyDescent="0.25">
      <c r="A174" s="75" t="s">
        <v>269</v>
      </c>
      <c r="B174" s="78">
        <v>25.705369506061423</v>
      </c>
      <c r="C174" s="78">
        <v>31.125122260742316</v>
      </c>
      <c r="D174" s="78">
        <v>36.02892517007929</v>
      </c>
      <c r="E174" s="78">
        <v>38.437375193181872</v>
      </c>
      <c r="F174" s="78">
        <v>32.419869897126617</v>
      </c>
    </row>
    <row r="175" spans="1:6" x14ac:dyDescent="0.25">
      <c r="A175" s="75" t="s">
        <v>270</v>
      </c>
      <c r="B175" s="78">
        <v>24.689302445757587</v>
      </c>
      <c r="C175" s="78">
        <v>31.153693220599859</v>
      </c>
      <c r="D175" s="78">
        <v>34.788124339761289</v>
      </c>
      <c r="E175" s="78">
        <v>40.035882890709097</v>
      </c>
      <c r="F175" s="78">
        <v>32.163054975779211</v>
      </c>
    </row>
    <row r="176" spans="1:6" x14ac:dyDescent="0.25">
      <c r="A176" s="75" t="s">
        <v>271</v>
      </c>
      <c r="B176" s="78">
        <v>25.824412431560859</v>
      </c>
      <c r="C176" s="78">
        <v>30.356157612001915</v>
      </c>
      <c r="D176" s="78">
        <v>35.530325985437003</v>
      </c>
      <c r="E176" s="78">
        <v>41.976913705330084</v>
      </c>
      <c r="F176" s="78">
        <v>32.950394757339396</v>
      </c>
    </row>
    <row r="177" spans="1:6" x14ac:dyDescent="0.25">
      <c r="A177" s="75" t="s">
        <v>272</v>
      </c>
      <c r="B177" s="78">
        <v>25.409912446809766</v>
      </c>
      <c r="C177" s="78">
        <v>30.049885356684566</v>
      </c>
      <c r="D177" s="78">
        <v>35.769827159332607</v>
      </c>
      <c r="E177" s="78">
        <v>42.447274859354138</v>
      </c>
      <c r="F177" s="78">
        <v>32.856795492746969</v>
      </c>
    </row>
    <row r="178" spans="1:6" x14ac:dyDescent="0.25">
      <c r="A178" s="75" t="s">
        <v>206</v>
      </c>
      <c r="B178" s="78">
        <v>24.808834997487445</v>
      </c>
      <c r="C178" s="78">
        <v>30.569067718927446</v>
      </c>
      <c r="D178" s="78">
        <v>35.678249536786609</v>
      </c>
      <c r="E178" s="78">
        <v>43.515146313247605</v>
      </c>
      <c r="F178" s="78">
        <v>32.994840530481696</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workbookViewId="0"/>
  </sheetViews>
  <sheetFormatPr defaultRowHeight="15" x14ac:dyDescent="0.25"/>
  <cols>
    <col min="1" max="1" width="26.85546875" bestFit="1" customWidth="1"/>
    <col min="2" max="2" width="5.7109375" customWidth="1"/>
    <col min="8" max="8" width="26.85546875" customWidth="1"/>
    <col min="9" max="9" width="62.28515625" bestFit="1" customWidth="1"/>
    <col min="10" max="10" width="51.28515625" bestFit="1" customWidth="1"/>
  </cols>
  <sheetData>
    <row r="1" spans="1:10" x14ac:dyDescent="0.25">
      <c r="A1" s="6" t="s">
        <v>2</v>
      </c>
      <c r="B1" t="s">
        <v>0</v>
      </c>
      <c r="H1" s="1"/>
      <c r="I1" s="2"/>
      <c r="J1" s="3"/>
    </row>
    <row r="2" spans="1:10" x14ac:dyDescent="0.25">
      <c r="A2">
        <v>1923</v>
      </c>
      <c r="B2" s="4">
        <v>56.692938719580262</v>
      </c>
      <c r="C2" s="5"/>
      <c r="H2" s="1"/>
      <c r="I2" s="2"/>
      <c r="J2" s="3"/>
    </row>
    <row r="3" spans="1:10" x14ac:dyDescent="0.25">
      <c r="A3">
        <v>1924</v>
      </c>
      <c r="B3" s="5">
        <v>57.235415629076044</v>
      </c>
      <c r="C3" s="5"/>
      <c r="H3" s="1"/>
      <c r="I3" s="2"/>
      <c r="J3" s="3"/>
    </row>
    <row r="4" spans="1:10" x14ac:dyDescent="0.25">
      <c r="A4">
        <v>1925</v>
      </c>
      <c r="B4" s="5">
        <v>57.77789253857182</v>
      </c>
      <c r="C4" s="5"/>
      <c r="H4" s="1"/>
      <c r="I4" s="2"/>
      <c r="J4" s="3"/>
    </row>
    <row r="5" spans="1:10" x14ac:dyDescent="0.25">
      <c r="A5">
        <v>1926</v>
      </c>
      <c r="B5" s="5">
        <v>58.320369448067595</v>
      </c>
      <c r="C5" s="5"/>
      <c r="H5" s="1"/>
      <c r="I5" s="2"/>
      <c r="J5" s="3"/>
    </row>
    <row r="6" spans="1:10" x14ac:dyDescent="0.25">
      <c r="A6">
        <v>1927</v>
      </c>
      <c r="B6" s="5">
        <v>58.86284635756337</v>
      </c>
      <c r="C6" s="5"/>
      <c r="H6" s="1"/>
      <c r="I6" s="2"/>
      <c r="J6" s="3"/>
    </row>
    <row r="7" spans="1:10" x14ac:dyDescent="0.25">
      <c r="A7">
        <v>1928</v>
      </c>
      <c r="B7" s="5">
        <v>59.405323267059146</v>
      </c>
      <c r="C7" s="5"/>
      <c r="H7" s="1"/>
      <c r="I7" s="2"/>
      <c r="J7" s="3"/>
    </row>
    <row r="8" spans="1:10" x14ac:dyDescent="0.25">
      <c r="A8">
        <v>1929</v>
      </c>
      <c r="B8" s="5">
        <v>59.947800176554921</v>
      </c>
      <c r="C8" s="5"/>
      <c r="H8" s="1"/>
      <c r="I8" s="2"/>
      <c r="J8" s="3"/>
    </row>
    <row r="9" spans="1:10" x14ac:dyDescent="0.25">
      <c r="A9">
        <v>1930</v>
      </c>
      <c r="B9" s="5">
        <v>60.490277086050696</v>
      </c>
      <c r="C9" s="5"/>
      <c r="H9" s="1"/>
      <c r="I9" s="2"/>
      <c r="J9" s="3"/>
    </row>
    <row r="10" spans="1:10" x14ac:dyDescent="0.25">
      <c r="A10">
        <v>1931</v>
      </c>
      <c r="B10" s="5">
        <v>61.032753995546472</v>
      </c>
      <c r="C10" s="5"/>
      <c r="H10" s="1"/>
      <c r="I10" s="2"/>
      <c r="J10" s="3"/>
    </row>
    <row r="11" spans="1:10" x14ac:dyDescent="0.25">
      <c r="A11">
        <v>1932</v>
      </c>
      <c r="B11" s="5">
        <v>61.575230905042247</v>
      </c>
      <c r="C11" s="5"/>
      <c r="H11" s="1"/>
      <c r="I11" s="2"/>
      <c r="J11" s="3"/>
    </row>
    <row r="12" spans="1:10" x14ac:dyDescent="0.25">
      <c r="A12">
        <v>1933</v>
      </c>
      <c r="B12" s="5">
        <v>62.117707814538022</v>
      </c>
      <c r="C12" s="5"/>
      <c r="H12" s="1"/>
      <c r="I12" s="2"/>
      <c r="J12" s="3"/>
    </row>
    <row r="13" spans="1:10" x14ac:dyDescent="0.25">
      <c r="A13">
        <v>1934</v>
      </c>
      <c r="B13" s="5">
        <v>62.660184724033797</v>
      </c>
      <c r="C13" s="5"/>
      <c r="H13" s="1"/>
      <c r="I13" s="2"/>
      <c r="J13" s="3"/>
    </row>
    <row r="14" spans="1:10" x14ac:dyDescent="0.25">
      <c r="A14">
        <v>1935</v>
      </c>
      <c r="B14" s="5">
        <v>63.20266163352958</v>
      </c>
      <c r="C14" s="5"/>
      <c r="H14" s="1"/>
      <c r="I14" s="2"/>
      <c r="J14" s="3"/>
    </row>
    <row r="15" spans="1:10" x14ac:dyDescent="0.25">
      <c r="A15">
        <v>1936</v>
      </c>
      <c r="B15" s="5">
        <v>63.745138543025355</v>
      </c>
      <c r="C15" s="5"/>
      <c r="H15" s="1"/>
      <c r="I15" s="2"/>
      <c r="J15" s="3"/>
    </row>
    <row r="16" spans="1:10" x14ac:dyDescent="0.25">
      <c r="A16">
        <v>1937</v>
      </c>
      <c r="B16" s="5">
        <v>64.287615452521123</v>
      </c>
      <c r="C16" s="5"/>
      <c r="H16" s="1"/>
      <c r="I16" s="2"/>
      <c r="J16" s="3"/>
    </row>
    <row r="17" spans="1:10" x14ac:dyDescent="0.25">
      <c r="A17">
        <v>1938</v>
      </c>
      <c r="B17" s="5">
        <v>64.830092362016899</v>
      </c>
      <c r="C17" s="5"/>
      <c r="H17" s="1"/>
      <c r="I17" s="2"/>
      <c r="J17" s="3"/>
    </row>
    <row r="18" spans="1:10" x14ac:dyDescent="0.25">
      <c r="A18">
        <v>1939</v>
      </c>
      <c r="B18" s="5">
        <v>65.372569271512674</v>
      </c>
      <c r="C18" s="5"/>
      <c r="H18" s="1"/>
      <c r="I18" s="2"/>
      <c r="J18" s="3"/>
    </row>
    <row r="19" spans="1:10" x14ac:dyDescent="0.25">
      <c r="A19">
        <v>1940</v>
      </c>
      <c r="B19" s="5">
        <v>65.915046181008449</v>
      </c>
      <c r="C19" s="5"/>
      <c r="H19" s="1"/>
      <c r="I19" s="2"/>
      <c r="J19" s="3"/>
    </row>
    <row r="20" spans="1:10" x14ac:dyDescent="0.25">
      <c r="A20">
        <v>1941</v>
      </c>
      <c r="B20" s="5">
        <v>66.457523090504225</v>
      </c>
      <c r="C20" s="5"/>
      <c r="H20" s="1"/>
      <c r="I20" s="2"/>
      <c r="J20" s="3"/>
    </row>
    <row r="21" spans="1:10" x14ac:dyDescent="0.25">
      <c r="A21">
        <v>1942</v>
      </c>
      <c r="B21" s="5">
        <v>67</v>
      </c>
      <c r="C21" s="5"/>
      <c r="H21" s="1"/>
      <c r="I21" s="2"/>
      <c r="J21" s="3"/>
    </row>
    <row r="22" spans="1:10" x14ac:dyDescent="0.25">
      <c r="A22">
        <v>1943</v>
      </c>
      <c r="B22" s="5">
        <v>67.613530586936861</v>
      </c>
      <c r="C22" s="5"/>
      <c r="H22" s="1"/>
      <c r="I22" s="2"/>
      <c r="J22" s="3"/>
    </row>
    <row r="23" spans="1:10" x14ac:dyDescent="0.25">
      <c r="A23">
        <v>1944</v>
      </c>
      <c r="B23" s="5">
        <v>68.227061173873707</v>
      </c>
      <c r="C23" s="5"/>
      <c r="H23" s="1"/>
      <c r="I23" s="2"/>
      <c r="J23" s="3"/>
    </row>
    <row r="24" spans="1:10" x14ac:dyDescent="0.25">
      <c r="A24">
        <v>1945</v>
      </c>
      <c r="B24" s="5">
        <v>68.840591760810554</v>
      </c>
      <c r="C24" s="5"/>
      <c r="H24" s="1"/>
      <c r="I24" s="2"/>
      <c r="J24" s="3"/>
    </row>
    <row r="25" spans="1:10" x14ac:dyDescent="0.25">
      <c r="A25">
        <v>1946</v>
      </c>
      <c r="B25" s="5">
        <v>69.454122347747415</v>
      </c>
      <c r="C25" s="5"/>
      <c r="H25" s="1"/>
      <c r="I25" s="2"/>
      <c r="J25" s="3"/>
    </row>
    <row r="26" spans="1:10" x14ac:dyDescent="0.25">
      <c r="A26">
        <v>1947</v>
      </c>
      <c r="B26" s="5">
        <v>70.067652934684261</v>
      </c>
      <c r="C26" s="5"/>
      <c r="H26" s="1"/>
      <c r="I26" s="2"/>
      <c r="J26" s="3"/>
    </row>
    <row r="27" spans="1:10" x14ac:dyDescent="0.25">
      <c r="A27">
        <v>1948</v>
      </c>
      <c r="B27" s="5">
        <v>70.681183521621122</v>
      </c>
      <c r="C27" s="5"/>
      <c r="H27" s="1"/>
      <c r="I27" s="2"/>
      <c r="J27" s="3"/>
    </row>
    <row r="28" spans="1:10" x14ac:dyDescent="0.25">
      <c r="A28">
        <v>1949</v>
      </c>
      <c r="B28" s="5">
        <v>71.294714108557969</v>
      </c>
      <c r="C28" s="5"/>
      <c r="H28" s="1"/>
      <c r="I28" s="2"/>
      <c r="J28" s="3"/>
    </row>
    <row r="29" spans="1:10" x14ac:dyDescent="0.25">
      <c r="A29">
        <v>1950</v>
      </c>
      <c r="B29" s="5">
        <v>71.908244695494815</v>
      </c>
      <c r="C29" s="5"/>
      <c r="H29" s="1"/>
      <c r="I29" s="2"/>
      <c r="J29" s="3"/>
    </row>
    <row r="30" spans="1:10" x14ac:dyDescent="0.25">
      <c r="A30">
        <v>1951</v>
      </c>
      <c r="B30" s="5">
        <v>72.521775282431676</v>
      </c>
      <c r="C30" s="5"/>
      <c r="H30" s="1"/>
      <c r="I30" s="2"/>
      <c r="J30" s="3"/>
    </row>
    <row r="31" spans="1:10" x14ac:dyDescent="0.25">
      <c r="A31">
        <v>1952</v>
      </c>
      <c r="B31" s="5">
        <v>73.135305869368523</v>
      </c>
      <c r="C31" s="5"/>
      <c r="H31" s="1"/>
      <c r="I31" s="2"/>
      <c r="J31" s="3"/>
    </row>
    <row r="32" spans="1:10" x14ac:dyDescent="0.25">
      <c r="A32">
        <v>1953</v>
      </c>
      <c r="B32" s="5">
        <v>73.430122758234674</v>
      </c>
      <c r="H32" s="1"/>
      <c r="I32" s="2"/>
      <c r="J32" s="3"/>
    </row>
    <row r="33" spans="1:10" x14ac:dyDescent="0.25">
      <c r="A33">
        <v>1954</v>
      </c>
      <c r="B33" s="5">
        <v>73.385430550277377</v>
      </c>
      <c r="H33" s="1"/>
      <c r="I33" s="2"/>
      <c r="J33" s="3"/>
    </row>
    <row r="34" spans="1:10" x14ac:dyDescent="0.25">
      <c r="A34">
        <v>1955</v>
      </c>
      <c r="B34" s="5">
        <v>73.437025484104325</v>
      </c>
      <c r="H34" s="1"/>
      <c r="I34" s="2"/>
      <c r="J34" s="3"/>
    </row>
    <row r="35" spans="1:10" x14ac:dyDescent="0.25">
      <c r="A35">
        <v>1956</v>
      </c>
      <c r="B35" s="5">
        <v>74.277035274553924</v>
      </c>
      <c r="H35" s="1"/>
      <c r="I35" s="2"/>
      <c r="J35" s="3"/>
    </row>
    <row r="36" spans="1:10" x14ac:dyDescent="0.25">
      <c r="A36">
        <v>1957</v>
      </c>
      <c r="B36" s="5">
        <v>80.692296985044237</v>
      </c>
      <c r="H36" s="1"/>
      <c r="I36" s="2"/>
      <c r="J36" s="3"/>
    </row>
    <row r="37" spans="1:10" x14ac:dyDescent="0.25">
      <c r="A37">
        <v>1958</v>
      </c>
      <c r="B37" s="5">
        <v>80.93621539533595</v>
      </c>
      <c r="H37" s="1"/>
      <c r="I37" s="2"/>
      <c r="J37" s="3"/>
    </row>
    <row r="38" spans="1:10" x14ac:dyDescent="0.25">
      <c r="A38">
        <v>1959</v>
      </c>
      <c r="B38" s="5">
        <v>81.721952674845738</v>
      </c>
      <c r="H38" s="1"/>
      <c r="I38" s="2"/>
      <c r="J38" s="3"/>
    </row>
    <row r="39" spans="1:10" x14ac:dyDescent="0.25">
      <c r="A39">
        <v>1960</v>
      </c>
      <c r="B39" s="5">
        <v>82.35724617137339</v>
      </c>
      <c r="H39" s="1"/>
      <c r="I39" s="2"/>
      <c r="J39" s="3"/>
    </row>
    <row r="40" spans="1:10" x14ac:dyDescent="0.25">
      <c r="A40">
        <v>1961</v>
      </c>
      <c r="B40" s="5">
        <v>82.42073953239688</v>
      </c>
      <c r="H40" s="1"/>
      <c r="I40" s="2"/>
      <c r="J40" s="3"/>
    </row>
    <row r="41" spans="1:10" x14ac:dyDescent="0.25">
      <c r="A41">
        <v>1962</v>
      </c>
      <c r="B41" s="5">
        <v>82.138957345542821</v>
      </c>
      <c r="H41" s="1"/>
      <c r="I41" s="2"/>
      <c r="J41" s="3"/>
    </row>
    <row r="42" spans="1:10" x14ac:dyDescent="0.25">
      <c r="A42">
        <v>1963</v>
      </c>
      <c r="B42" s="5">
        <v>82.155876348481002</v>
      </c>
      <c r="H42" s="1"/>
      <c r="I42" s="2"/>
      <c r="J42" s="3"/>
    </row>
    <row r="43" spans="1:10" x14ac:dyDescent="0.25">
      <c r="A43">
        <v>1964</v>
      </c>
      <c r="B43" s="5">
        <v>81.88063447966131</v>
      </c>
      <c r="H43" s="1"/>
      <c r="I43" s="2"/>
      <c r="J43" s="3"/>
    </row>
    <row r="44" spans="1:10" x14ac:dyDescent="0.25">
      <c r="A44">
        <v>1965</v>
      </c>
      <c r="B44" s="5">
        <v>81.410237100796351</v>
      </c>
      <c r="H44" s="1"/>
      <c r="I44" s="2"/>
      <c r="J44" s="3"/>
    </row>
    <row r="45" spans="1:10" x14ac:dyDescent="0.25">
      <c r="A45">
        <v>1966</v>
      </c>
      <c r="B45" s="5">
        <v>81.472568545999891</v>
      </c>
      <c r="H45" s="1"/>
      <c r="I45" s="2"/>
      <c r="J45" s="3"/>
    </row>
    <row r="46" spans="1:10" x14ac:dyDescent="0.25">
      <c r="A46">
        <v>1967</v>
      </c>
      <c r="B46" s="5">
        <v>81.399049115255053</v>
      </c>
      <c r="H46" s="1"/>
      <c r="I46" s="2"/>
      <c r="J46" s="3"/>
    </row>
    <row r="47" spans="1:10" x14ac:dyDescent="0.25">
      <c r="A47">
        <v>1968</v>
      </c>
      <c r="B47" s="5">
        <v>81.365524494832528</v>
      </c>
      <c r="H47" s="1"/>
      <c r="I47" s="2"/>
      <c r="J47" s="3"/>
    </row>
    <row r="48" spans="1:10" x14ac:dyDescent="0.25">
      <c r="A48">
        <v>1969</v>
      </c>
      <c r="B48" s="5">
        <v>81.738741733440492</v>
      </c>
      <c r="H48" s="1"/>
      <c r="I48" s="2"/>
      <c r="J48" s="3"/>
    </row>
    <row r="49" spans="1:10" x14ac:dyDescent="0.25">
      <c r="A49">
        <v>1970</v>
      </c>
      <c r="B49" s="5">
        <v>81.859687835108758</v>
      </c>
      <c r="H49" s="1"/>
      <c r="I49" s="2"/>
      <c r="J49" s="3"/>
    </row>
    <row r="50" spans="1:10" x14ac:dyDescent="0.25">
      <c r="A50">
        <v>1971</v>
      </c>
      <c r="B50" s="5">
        <v>82.786326180055426</v>
      </c>
      <c r="H50" s="1"/>
      <c r="I50" s="2"/>
      <c r="J50" s="3"/>
    </row>
    <row r="51" spans="1:10" x14ac:dyDescent="0.25">
      <c r="A51">
        <v>1972</v>
      </c>
      <c r="B51" s="5">
        <v>83.504968746194152</v>
      </c>
      <c r="H51" s="1"/>
      <c r="I51" s="2"/>
      <c r="J51" s="3"/>
    </row>
    <row r="52" spans="1:10" x14ac:dyDescent="0.25">
      <c r="A52">
        <v>1973</v>
      </c>
      <c r="B52" s="5">
        <v>84.126575717381911</v>
      </c>
      <c r="H52" s="1"/>
      <c r="I52" s="2"/>
      <c r="J52" s="3"/>
    </row>
    <row r="53" spans="1:10" x14ac:dyDescent="0.25">
      <c r="A53">
        <v>1974</v>
      </c>
      <c r="B53" s="5">
        <v>84.967725360033114</v>
      </c>
      <c r="H53" s="1"/>
      <c r="I53" s="2"/>
      <c r="J53" s="3"/>
    </row>
    <row r="54" spans="1:10" x14ac:dyDescent="0.25">
      <c r="A54">
        <v>1975</v>
      </c>
      <c r="B54" s="5">
        <v>86.745114278070744</v>
      </c>
      <c r="H54" s="1"/>
      <c r="I54" s="2"/>
      <c r="J54" s="3"/>
    </row>
    <row r="55" spans="1:10" x14ac:dyDescent="0.25">
      <c r="A55">
        <v>1976</v>
      </c>
      <c r="B55" s="5">
        <v>87.813181823655157</v>
      </c>
      <c r="H55" s="1"/>
      <c r="I55" s="2"/>
      <c r="J55" s="3"/>
    </row>
    <row r="56" spans="1:10" x14ac:dyDescent="0.25">
      <c r="A56">
        <v>1977</v>
      </c>
      <c r="B56" s="5">
        <v>89.888328200167521</v>
      </c>
      <c r="H56" s="1"/>
      <c r="I56" s="2"/>
      <c r="J56" s="3"/>
    </row>
    <row r="57" spans="1:10" x14ac:dyDescent="0.25">
      <c r="A57">
        <v>1978</v>
      </c>
      <c r="B57" s="5">
        <v>92.563457686102339</v>
      </c>
      <c r="H57" s="1"/>
      <c r="I57" s="2"/>
      <c r="J57" s="3"/>
    </row>
    <row r="58" spans="1:10" x14ac:dyDescent="0.25">
      <c r="A58">
        <v>1979</v>
      </c>
      <c r="B58" s="5">
        <v>95.009742344658974</v>
      </c>
      <c r="H58" s="1"/>
      <c r="I58" s="2"/>
      <c r="J58" s="3"/>
    </row>
    <row r="59" spans="1:10" x14ac:dyDescent="0.25">
      <c r="A59">
        <v>1980</v>
      </c>
      <c r="B59" s="5">
        <v>97.254059486651968</v>
      </c>
      <c r="H59" s="1"/>
      <c r="I59" s="2"/>
      <c r="J59" s="3"/>
    </row>
    <row r="60" spans="1:10" x14ac:dyDescent="0.25">
      <c r="A60">
        <v>1981</v>
      </c>
      <c r="B60" s="5">
        <v>98.745923433860511</v>
      </c>
      <c r="H60" s="1"/>
      <c r="I60" s="2"/>
      <c r="J60" s="3"/>
    </row>
    <row r="61" spans="1:10" x14ac:dyDescent="0.25">
      <c r="A61">
        <v>1982</v>
      </c>
      <c r="B61" s="5">
        <v>99.764070260028291</v>
      </c>
      <c r="H61" s="1"/>
      <c r="I61" s="2"/>
      <c r="J61" s="3"/>
    </row>
    <row r="62" spans="1:10" x14ac:dyDescent="0.25">
      <c r="A62">
        <v>1983</v>
      </c>
      <c r="B62" s="5">
        <v>99.610757742418031</v>
      </c>
      <c r="H62" s="1"/>
      <c r="I62" s="2"/>
      <c r="J62" s="3"/>
    </row>
    <row r="63" spans="1:10" x14ac:dyDescent="0.25">
      <c r="A63">
        <v>1984</v>
      </c>
      <c r="B63" s="5">
        <v>100.02743730881045</v>
      </c>
      <c r="H63" s="1"/>
      <c r="I63" s="2"/>
      <c r="J63" s="3"/>
    </row>
    <row r="64" spans="1:10" x14ac:dyDescent="0.25">
      <c r="A64">
        <v>1985</v>
      </c>
      <c r="B64" s="5">
        <v>100.26312566259308</v>
      </c>
    </row>
    <row r="65" spans="1:2" x14ac:dyDescent="0.25">
      <c r="A65">
        <v>1986</v>
      </c>
      <c r="B65" s="5">
        <v>100.47450280742686</v>
      </c>
    </row>
    <row r="66" spans="1:2" x14ac:dyDescent="0.25">
      <c r="A66">
        <v>1987</v>
      </c>
      <c r="B66" s="5">
        <v>101.37602648199169</v>
      </c>
    </row>
    <row r="67" spans="1:2" x14ac:dyDescent="0.25">
      <c r="A67">
        <v>1988</v>
      </c>
      <c r="B67" s="5">
        <v>102.04745457502571</v>
      </c>
    </row>
    <row r="68" spans="1:2" x14ac:dyDescent="0.25">
      <c r="A68">
        <v>1989</v>
      </c>
      <c r="B68" s="5">
        <v>101.37946634037938</v>
      </c>
    </row>
    <row r="69" spans="1:2" x14ac:dyDescent="0.25">
      <c r="A69">
        <v>1990</v>
      </c>
      <c r="B69" s="5">
        <v>101.97221987640849</v>
      </c>
    </row>
    <row r="70" spans="1:2" x14ac:dyDescent="0.25">
      <c r="A70">
        <v>1991</v>
      </c>
      <c r="B70" s="5">
        <v>102.17139565214596</v>
      </c>
    </row>
    <row r="71" spans="1:2" x14ac:dyDescent="0.25">
      <c r="A71">
        <v>1992</v>
      </c>
      <c r="B71" s="5">
        <v>101.72120556653935</v>
      </c>
    </row>
    <row r="72" spans="1:2" x14ac:dyDescent="0.25">
      <c r="A72">
        <v>1993</v>
      </c>
      <c r="B72" s="5">
        <v>101.47279314554318</v>
      </c>
    </row>
    <row r="73" spans="1:2" x14ac:dyDescent="0.25">
      <c r="A73">
        <v>1994</v>
      </c>
      <c r="B73" s="5">
        <v>101.96916531590242</v>
      </c>
    </row>
    <row r="74" spans="1:2" x14ac:dyDescent="0.25">
      <c r="A74">
        <v>1995</v>
      </c>
      <c r="B74" s="5">
        <v>101.64978511474912</v>
      </c>
    </row>
    <row r="75" spans="1:2" x14ac:dyDescent="0.25">
      <c r="A75">
        <v>1996</v>
      </c>
      <c r="B75" s="5">
        <v>102.01143991836842</v>
      </c>
    </row>
    <row r="76" spans="1:2" x14ac:dyDescent="0.25">
      <c r="A76">
        <v>1997</v>
      </c>
      <c r="B76" s="5">
        <v>103.41337883059221</v>
      </c>
    </row>
    <row r="77" spans="1:2" x14ac:dyDescent="0.25">
      <c r="A77">
        <v>1998</v>
      </c>
      <c r="B77" s="5">
        <v>106.01907976403187</v>
      </c>
    </row>
    <row r="78" spans="1:2" x14ac:dyDescent="0.25">
      <c r="A78">
        <v>1999</v>
      </c>
      <c r="B78" s="5">
        <v>110.2254472668222</v>
      </c>
    </row>
    <row r="79" spans="1:2" x14ac:dyDescent="0.25">
      <c r="A79">
        <v>2000</v>
      </c>
      <c r="B79" s="5">
        <v>113.31275650400126</v>
      </c>
    </row>
    <row r="80" spans="1:2" x14ac:dyDescent="0.25">
      <c r="A80">
        <v>2001</v>
      </c>
      <c r="B80" s="5">
        <v>115.98328624276255</v>
      </c>
    </row>
    <row r="81" spans="1:2" x14ac:dyDescent="0.25">
      <c r="A81">
        <v>2002</v>
      </c>
      <c r="B81" s="5">
        <v>117.94454921640185</v>
      </c>
    </row>
    <row r="82" spans="1:2" x14ac:dyDescent="0.25">
      <c r="A82">
        <v>2003</v>
      </c>
      <c r="B82" s="5">
        <v>118.60724213203459</v>
      </c>
    </row>
    <row r="83" spans="1:2" x14ac:dyDescent="0.25">
      <c r="A83">
        <v>2004</v>
      </c>
      <c r="B83" s="5">
        <v>118.61452554482914</v>
      </c>
    </row>
    <row r="84" spans="1:2" x14ac:dyDescent="0.25">
      <c r="A84">
        <v>2005</v>
      </c>
      <c r="B84" s="5">
        <v>118.78788470992954</v>
      </c>
    </row>
    <row r="85" spans="1:2" x14ac:dyDescent="0.25">
      <c r="A85">
        <v>2006</v>
      </c>
      <c r="B85" s="5">
        <v>119.46558678410659</v>
      </c>
    </row>
    <row r="86" spans="1:2" x14ac:dyDescent="0.25">
      <c r="A86">
        <v>2007</v>
      </c>
      <c r="B86" s="5">
        <v>121.03514403667262</v>
      </c>
    </row>
    <row r="87" spans="1:2" x14ac:dyDescent="0.25">
      <c r="A87">
        <v>2008</v>
      </c>
      <c r="B87" s="5">
        <v>123.66812574065601</v>
      </c>
    </row>
    <row r="88" spans="1:2" x14ac:dyDescent="0.25">
      <c r="A88">
        <v>2009</v>
      </c>
      <c r="B88" s="5">
        <v>126.14636746304575</v>
      </c>
    </row>
    <row r="89" spans="1:2" x14ac:dyDescent="0.25">
      <c r="A89">
        <v>2010</v>
      </c>
      <c r="B89" s="5">
        <v>129.44979933138936</v>
      </c>
    </row>
    <row r="90" spans="1:2" x14ac:dyDescent="0.25">
      <c r="A90">
        <v>2011</v>
      </c>
      <c r="B90" s="5">
        <v>130.90831764272053</v>
      </c>
    </row>
    <row r="91" spans="1:2" x14ac:dyDescent="0.25">
      <c r="A91">
        <v>2012</v>
      </c>
      <c r="B91" s="5">
        <v>130.54527133153113</v>
      </c>
    </row>
    <row r="92" spans="1:2" x14ac:dyDescent="0.25">
      <c r="A92">
        <v>2013</v>
      </c>
      <c r="B92" s="5">
        <v>129.84206977431623</v>
      </c>
    </row>
    <row r="93" spans="1:2" x14ac:dyDescent="0.25">
      <c r="A93">
        <v>2014</v>
      </c>
      <c r="B93" s="5">
        <v>127.44226743527135</v>
      </c>
    </row>
    <row r="94" spans="1:2" x14ac:dyDescent="0.25">
      <c r="A94">
        <v>2015</v>
      </c>
      <c r="B94" s="5">
        <v>124.48427309146044</v>
      </c>
    </row>
    <row r="95" spans="1:2" x14ac:dyDescent="0.25">
      <c r="A95">
        <v>2016</v>
      </c>
      <c r="B95" s="5">
        <v>122.05136764583649</v>
      </c>
    </row>
    <row r="96" spans="1:2" x14ac:dyDescent="0.25">
      <c r="A96">
        <v>2017</v>
      </c>
      <c r="B96" s="5">
        <v>120.79874913773314</v>
      </c>
    </row>
    <row r="97" spans="1:3" x14ac:dyDescent="0.25">
      <c r="A97">
        <v>2018</v>
      </c>
      <c r="B97" s="5">
        <v>119.42039923405797</v>
      </c>
    </row>
    <row r="98" spans="1:3" x14ac:dyDescent="0.25">
      <c r="A98">
        <v>2019</v>
      </c>
      <c r="B98" s="5">
        <v>117.79291140078966</v>
      </c>
      <c r="C98" t="s">
        <v>1</v>
      </c>
    </row>
    <row r="99" spans="1:3" x14ac:dyDescent="0.25">
      <c r="A99">
        <v>2020</v>
      </c>
      <c r="B99" s="5">
        <v>118.4717232295492</v>
      </c>
      <c r="C99" t="s">
        <v>1</v>
      </c>
    </row>
    <row r="100" spans="1:3" x14ac:dyDescent="0.25">
      <c r="A100">
        <v>2021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9"/>
  <sheetViews>
    <sheetView zoomScale="130" zoomScaleNormal="130" workbookViewId="0">
      <selection activeCell="H7" sqref="H7"/>
    </sheetView>
  </sheetViews>
  <sheetFormatPr defaultRowHeight="15" x14ac:dyDescent="0.25"/>
  <cols>
    <col min="1" max="1" width="62.28515625" bestFit="1" customWidth="1"/>
    <col min="2" max="2" width="21.85546875" customWidth="1"/>
    <col min="3" max="4" width="11.140625" customWidth="1"/>
    <col min="5" max="5" width="16" customWidth="1"/>
    <col min="6" max="6" width="12.28515625" customWidth="1"/>
  </cols>
  <sheetData>
    <row r="3" spans="1:6" x14ac:dyDescent="0.25">
      <c r="B3" s="6" t="s">
        <v>16</v>
      </c>
      <c r="C3" s="6" t="s">
        <v>17</v>
      </c>
      <c r="D3" s="6" t="s">
        <v>18</v>
      </c>
      <c r="E3" s="6" t="s">
        <v>19</v>
      </c>
      <c r="F3" s="6" t="s">
        <v>35</v>
      </c>
    </row>
    <row r="4" spans="1:6" x14ac:dyDescent="0.25">
      <c r="A4" s="1" t="s">
        <v>10</v>
      </c>
      <c r="B4" s="5">
        <v>11.07390229100065</v>
      </c>
      <c r="C4" s="5">
        <v>5.3490060042427219</v>
      </c>
      <c r="D4" s="5">
        <v>4.1445853052214341</v>
      </c>
      <c r="E4" s="5">
        <v>16.422908295243371</v>
      </c>
      <c r="F4" s="5">
        <v>20.567493600464804</v>
      </c>
    </row>
    <row r="5" spans="1:6" x14ac:dyDescent="0.25">
      <c r="A5" s="1" t="s">
        <v>11</v>
      </c>
      <c r="B5" s="5">
        <v>11.257546247272735</v>
      </c>
      <c r="C5" s="5">
        <v>11.927456825984518</v>
      </c>
      <c r="D5" s="5">
        <v>5.134357622379123</v>
      </c>
      <c r="E5" s="5">
        <v>23.185003073257253</v>
      </c>
      <c r="F5" s="5">
        <v>28.319360695636377</v>
      </c>
    </row>
    <row r="6" spans="1:6" x14ac:dyDescent="0.25">
      <c r="A6" s="1" t="s">
        <v>12</v>
      </c>
      <c r="B6" s="5">
        <v>11.347734575665161</v>
      </c>
      <c r="C6" s="5">
        <v>12.591676685574695</v>
      </c>
      <c r="D6" s="5">
        <v>5.1568691701861598</v>
      </c>
      <c r="E6" s="5">
        <v>23.939411261239854</v>
      </c>
      <c r="F6" s="5">
        <v>29.096280431426013</v>
      </c>
    </row>
    <row r="7" spans="1:6" x14ac:dyDescent="0.25">
      <c r="A7" s="1" t="s">
        <v>13</v>
      </c>
      <c r="B7" s="5">
        <v>6.9843952083875323</v>
      </c>
      <c r="C7" s="5">
        <v>17.709126645659374</v>
      </c>
      <c r="D7" s="5">
        <v>7.6897986733175383</v>
      </c>
      <c r="E7" s="5">
        <v>24.693521854046907</v>
      </c>
      <c r="F7" s="5">
        <v>32.383320527364447</v>
      </c>
    </row>
    <row r="8" spans="1:6" x14ac:dyDescent="0.25">
      <c r="A8" s="1" t="s">
        <v>14</v>
      </c>
      <c r="B8" s="5">
        <v>40.663578322326074</v>
      </c>
      <c r="C8" s="5">
        <v>47.577266161461317</v>
      </c>
      <c r="D8" s="5">
        <v>22.125610771104252</v>
      </c>
      <c r="E8" s="5">
        <v>88.240844483787384</v>
      </c>
      <c r="F8" s="5">
        <v>110.36645525489163</v>
      </c>
    </row>
    <row r="29" spans="1:1" x14ac:dyDescent="0.25">
      <c r="A29" s="21" t="s">
        <v>36</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77"/>
  <sheetViews>
    <sheetView topLeftCell="D1" zoomScale="70" zoomScaleNormal="70" workbookViewId="0">
      <selection activeCell="Q45" sqref="Q45"/>
    </sheetView>
  </sheetViews>
  <sheetFormatPr defaultRowHeight="15" x14ac:dyDescent="0.25"/>
  <cols>
    <col min="2" max="2" width="62.85546875" customWidth="1"/>
    <col min="3" max="3" width="21.85546875" customWidth="1"/>
    <col min="4" max="5" width="11.140625" customWidth="1"/>
    <col min="6" max="6" width="12.28515625" customWidth="1"/>
    <col min="7" max="7" width="16.7109375" customWidth="1"/>
    <col min="8" max="8" width="10.85546875" customWidth="1"/>
    <col min="9" max="9" width="13.42578125" customWidth="1"/>
    <col min="10" max="11" width="10" customWidth="1"/>
    <col min="12" max="12" width="12.28515625" customWidth="1"/>
    <col min="13" max="13" width="10" bestFit="1" customWidth="1"/>
    <col min="14" max="14" width="9" customWidth="1"/>
    <col min="15" max="15" width="13.5703125" bestFit="1" customWidth="1"/>
    <col min="16" max="16" width="11.85546875" bestFit="1" customWidth="1"/>
  </cols>
  <sheetData>
    <row r="2" spans="1:15" x14ac:dyDescent="0.25">
      <c r="H2" s="1"/>
    </row>
    <row r="3" spans="1:15" x14ac:dyDescent="0.25">
      <c r="B3" s="1"/>
      <c r="F3" s="150" t="s">
        <v>31</v>
      </c>
      <c r="G3" s="150"/>
      <c r="H3" s="150" t="s">
        <v>32</v>
      </c>
      <c r="I3" s="150"/>
      <c r="J3" s="150" t="s">
        <v>12</v>
      </c>
      <c r="K3" s="150"/>
      <c r="L3" s="150" t="s">
        <v>13</v>
      </c>
      <c r="M3" s="150"/>
      <c r="N3" s="150" t="s">
        <v>14</v>
      </c>
      <c r="O3" s="150"/>
    </row>
    <row r="4" spans="1:15" x14ac:dyDescent="0.25">
      <c r="B4" t="s">
        <v>16</v>
      </c>
      <c r="C4" t="s">
        <v>17</v>
      </c>
      <c r="F4" s="6" t="s">
        <v>16</v>
      </c>
      <c r="G4" s="6" t="s">
        <v>17</v>
      </c>
      <c r="H4" s="4" t="s">
        <v>16</v>
      </c>
      <c r="I4" s="4" t="s">
        <v>17</v>
      </c>
      <c r="J4" s="134" t="s">
        <v>16</v>
      </c>
      <c r="K4" s="134" t="s">
        <v>17</v>
      </c>
      <c r="L4" s="6" t="s">
        <v>16</v>
      </c>
      <c r="M4" s="6" t="s">
        <v>17</v>
      </c>
      <c r="N4" s="6" t="s">
        <v>16</v>
      </c>
      <c r="O4" s="6" t="s">
        <v>17</v>
      </c>
    </row>
    <row r="5" spans="1:15" x14ac:dyDescent="0.25">
      <c r="A5">
        <v>1993</v>
      </c>
      <c r="B5" s="3" t="e">
        <f>(#REF!+#REF!)/1000000</f>
        <v>#REF!</v>
      </c>
      <c r="C5" s="3" t="e">
        <f>(#REF!+#REF!)/1000000</f>
        <v>#REF!</v>
      </c>
      <c r="E5">
        <v>1993</v>
      </c>
      <c r="F5" s="5">
        <v>8.0621213180902025</v>
      </c>
      <c r="G5" s="5">
        <v>4.3711147246465849</v>
      </c>
      <c r="H5" s="5">
        <v>8.482681936284397</v>
      </c>
      <c r="I5" s="5">
        <v>9.1808453663719884</v>
      </c>
      <c r="J5" s="5">
        <v>10.010042665873222</v>
      </c>
      <c r="K5" s="5">
        <v>11.185748134278988</v>
      </c>
      <c r="L5" s="5">
        <v>7.9622928096298891</v>
      </c>
      <c r="M5" s="5">
        <v>18.144012064197582</v>
      </c>
      <c r="N5" s="5">
        <v>34.517138729877715</v>
      </c>
      <c r="O5" s="5">
        <v>42.881720289495149</v>
      </c>
    </row>
    <row r="6" spans="1:15" x14ac:dyDescent="0.25">
      <c r="A6">
        <v>1994</v>
      </c>
      <c r="B6" s="3" t="e">
        <f>(#REF!+#REF!)/1000000</f>
        <v>#REF!</v>
      </c>
      <c r="C6" s="3" t="e">
        <f>(#REF!+#REF!)/1000000</f>
        <v>#REF!</v>
      </c>
      <c r="E6">
        <v>1994</v>
      </c>
      <c r="F6" s="5">
        <v>8.0787233383266752</v>
      </c>
      <c r="G6" s="5">
        <v>4.3610742274814971</v>
      </c>
      <c r="H6" s="5">
        <v>8.484994527361307</v>
      </c>
      <c r="I6" s="5">
        <v>9.2764257770101164</v>
      </c>
      <c r="J6" s="5">
        <v>10.076997781770574</v>
      </c>
      <c r="K6" s="5">
        <v>11.480146899434629</v>
      </c>
      <c r="L6" s="5">
        <v>7.7569168018364687</v>
      </c>
      <c r="M6" s="5">
        <v>18.087292258642066</v>
      </c>
      <c r="N6" s="5">
        <v>34.397632449295017</v>
      </c>
      <c r="O6" s="5">
        <v>43.204939162568309</v>
      </c>
    </row>
    <row r="7" spans="1:15" x14ac:dyDescent="0.25">
      <c r="A7">
        <v>1995</v>
      </c>
      <c r="B7" s="3" t="e">
        <f>(#REF!+#REF!)/1000000</f>
        <v>#REF!</v>
      </c>
      <c r="C7" s="3" t="e">
        <f>(#REF!+#REF!)/1000000</f>
        <v>#REF!</v>
      </c>
      <c r="E7">
        <v>1995</v>
      </c>
      <c r="F7" s="5">
        <v>8.0468205827187784</v>
      </c>
      <c r="G7" s="5">
        <v>4.4589634370362843</v>
      </c>
      <c r="H7" s="5">
        <v>8.1929014945782228</v>
      </c>
      <c r="I7" s="5">
        <v>8.8482146955691405</v>
      </c>
      <c r="J7" s="5">
        <v>9.9047314560198902</v>
      </c>
      <c r="K7" s="5">
        <v>11.465145588196604</v>
      </c>
      <c r="L7" s="5">
        <v>7.6558649999264352</v>
      </c>
      <c r="M7" s="5">
        <v>18.329341293207108</v>
      </c>
      <c r="N7" s="5">
        <v>33.80031853324332</v>
      </c>
      <c r="O7" s="5">
        <v>43.101665014009143</v>
      </c>
    </row>
    <row r="8" spans="1:15" x14ac:dyDescent="0.25">
      <c r="A8">
        <v>1996</v>
      </c>
      <c r="B8" s="3" t="e">
        <f>(#REF!+#REF!)/1000000</f>
        <v>#REF!</v>
      </c>
      <c r="C8" s="3" t="e">
        <f>(#REF!+#REF!)/1000000</f>
        <v>#REF!</v>
      </c>
      <c r="E8">
        <v>1996</v>
      </c>
      <c r="F8" s="5">
        <v>8.2114954015712751</v>
      </c>
      <c r="G8" s="5">
        <v>4.388589175451771</v>
      </c>
      <c r="H8" s="5">
        <v>8.2837320851762417</v>
      </c>
      <c r="I8" s="5">
        <v>8.9423917251231284</v>
      </c>
      <c r="J8" s="5">
        <v>9.7940653679464216</v>
      </c>
      <c r="K8" s="5">
        <v>11.562978825782562</v>
      </c>
      <c r="L8" s="5">
        <v>7.4587706939545981</v>
      </c>
      <c r="M8" s="5">
        <v>18.629969167852806</v>
      </c>
      <c r="N8" s="5">
        <v>33.748063548648538</v>
      </c>
      <c r="O8" s="5">
        <v>43.523928894210279</v>
      </c>
    </row>
    <row r="9" spans="1:15" x14ac:dyDescent="0.25">
      <c r="A9">
        <v>1997</v>
      </c>
      <c r="B9" s="3" t="e">
        <f>(#REF!+#REF!)/1000000</f>
        <v>#REF!</v>
      </c>
      <c r="C9" s="3" t="e">
        <f>(#REF!+#REF!)/1000000</f>
        <v>#REF!</v>
      </c>
      <c r="E9">
        <v>1997</v>
      </c>
      <c r="F9" s="5">
        <v>8.5175844237693479</v>
      </c>
      <c r="G9" s="5">
        <v>4.3218818960230063</v>
      </c>
      <c r="H9" s="5">
        <v>8.4710962473611033</v>
      </c>
      <c r="I9" s="5">
        <v>9.0770319117983345</v>
      </c>
      <c r="J9" s="5">
        <v>9.5627526913601351</v>
      </c>
      <c r="K9" s="5">
        <v>11.355682921418346</v>
      </c>
      <c r="L9" s="5">
        <v>7.4653930802290667</v>
      </c>
      <c r="M9" s="5">
        <v>19.289319930398765</v>
      </c>
      <c r="N9" s="5">
        <v>34.016826442719648</v>
      </c>
      <c r="O9" s="5">
        <v>44.043916659638462</v>
      </c>
    </row>
    <row r="10" spans="1:15" x14ac:dyDescent="0.25">
      <c r="A10">
        <v>1998</v>
      </c>
      <c r="B10" s="3" t="e">
        <f>(#REF!+#REF!)/1000000</f>
        <v>#REF!</v>
      </c>
      <c r="C10" s="3" t="e">
        <f>(#REF!+#REF!)/1000000</f>
        <v>#REF!</v>
      </c>
      <c r="E10">
        <v>1998</v>
      </c>
      <c r="F10" s="5">
        <v>8.5981896283973427</v>
      </c>
      <c r="G10" s="5">
        <v>4.5138388240226597</v>
      </c>
      <c r="H10" s="5">
        <v>8.6388170136074773</v>
      </c>
      <c r="I10" s="5">
        <v>9.45178282795675</v>
      </c>
      <c r="J10" s="5">
        <v>9.4422834916277818</v>
      </c>
      <c r="K10" s="5">
        <v>11.269021478662998</v>
      </c>
      <c r="L10" s="5">
        <v>7.5761938407594709</v>
      </c>
      <c r="M10" s="5">
        <v>20.109614754341614</v>
      </c>
      <c r="N10" s="5">
        <v>34.255483974392078</v>
      </c>
      <c r="O10" s="5">
        <v>45.344257884984032</v>
      </c>
    </row>
    <row r="11" spans="1:15" x14ac:dyDescent="0.25">
      <c r="A11">
        <v>1999</v>
      </c>
      <c r="B11" s="3" t="e">
        <f>(#REF!+#REF!)/1000000</f>
        <v>#REF!</v>
      </c>
      <c r="C11" s="3" t="e">
        <f>(#REF!+#REF!)/1000000</f>
        <v>#REF!</v>
      </c>
      <c r="E11">
        <v>1999</v>
      </c>
      <c r="F11" s="5">
        <v>8.8708713603122451</v>
      </c>
      <c r="G11" s="5">
        <v>4.5617771073042404</v>
      </c>
      <c r="H11" s="5">
        <v>9.1472464523327464</v>
      </c>
      <c r="I11" s="5">
        <v>9.7409916015147324</v>
      </c>
      <c r="J11" s="5">
        <v>9.7446436879767209</v>
      </c>
      <c r="K11" s="5">
        <v>11.930109885649047</v>
      </c>
      <c r="L11" s="5">
        <v>7.5183550924266314</v>
      </c>
      <c r="M11" s="5">
        <v>21.278003586817633</v>
      </c>
      <c r="N11" s="5">
        <v>35.281116593048353</v>
      </c>
      <c r="O11" s="5">
        <v>47.510882181285659</v>
      </c>
    </row>
    <row r="12" spans="1:15" x14ac:dyDescent="0.25">
      <c r="A12">
        <v>2000</v>
      </c>
      <c r="B12" s="3" t="e">
        <f>(#REF!+#REF!)/1000000</f>
        <v>#REF!</v>
      </c>
      <c r="C12" s="3" t="e">
        <f>(#REF!+#REF!)/1000000</f>
        <v>#REF!</v>
      </c>
      <c r="E12">
        <v>2000</v>
      </c>
      <c r="F12" s="5">
        <v>9.2819126307458042</v>
      </c>
      <c r="G12" s="5">
        <v>4.6913684748702424</v>
      </c>
      <c r="H12" s="5">
        <v>9.4692114123650484</v>
      </c>
      <c r="I12" s="5">
        <v>10.173955788542301</v>
      </c>
      <c r="J12" s="5">
        <v>9.7178428433407866</v>
      </c>
      <c r="K12" s="5">
        <v>12.008155070288382</v>
      </c>
      <c r="L12" s="5">
        <v>7.4957057374085512</v>
      </c>
      <c r="M12" s="5">
        <v>21.814596772537275</v>
      </c>
      <c r="N12" s="5">
        <v>35.964672623860196</v>
      </c>
      <c r="O12" s="5">
        <v>48.688076106238206</v>
      </c>
    </row>
    <row r="13" spans="1:15" x14ac:dyDescent="0.25">
      <c r="A13">
        <v>2001</v>
      </c>
      <c r="B13" s="3" t="e">
        <f>(#REF!+#REF!)/1000000</f>
        <v>#REF!</v>
      </c>
      <c r="C13" s="3" t="e">
        <f>(#REF!+#REF!)/1000000</f>
        <v>#REF!</v>
      </c>
      <c r="E13">
        <v>2001</v>
      </c>
      <c r="F13" s="5">
        <v>9.5807874647424871</v>
      </c>
      <c r="G13" s="5">
        <v>4.9025742782421364</v>
      </c>
      <c r="H13" s="5">
        <v>9.7373685970626607</v>
      </c>
      <c r="I13" s="5">
        <v>10.524737314190858</v>
      </c>
      <c r="J13" s="5">
        <v>9.7685019109791558</v>
      </c>
      <c r="K13" s="5">
        <v>12.392386276556714</v>
      </c>
      <c r="L13" s="5">
        <v>7.4620200543403277</v>
      </c>
      <c r="M13" s="5">
        <v>22.020802936614174</v>
      </c>
      <c r="N13" s="5">
        <v>36.54867802712463</v>
      </c>
      <c r="O13" s="5">
        <v>49.840500805603881</v>
      </c>
    </row>
    <row r="14" spans="1:15" x14ac:dyDescent="0.25">
      <c r="A14">
        <v>2002</v>
      </c>
      <c r="B14" s="3" t="e">
        <f>(#REF!+#REF!)/1000000</f>
        <v>#REF!</v>
      </c>
      <c r="C14" s="3" t="e">
        <f>(#REF!+#REF!)/1000000</f>
        <v>#REF!</v>
      </c>
      <c r="E14">
        <v>2002</v>
      </c>
      <c r="F14" s="5">
        <v>9.6572278699314484</v>
      </c>
      <c r="G14" s="5">
        <v>4.9886250152411842</v>
      </c>
      <c r="H14" s="5">
        <v>9.8826835288888955</v>
      </c>
      <c r="I14" s="5">
        <v>10.794783581459978</v>
      </c>
      <c r="J14" s="5">
        <v>10.124879476133708</v>
      </c>
      <c r="K14" s="5">
        <v>12.954787708992676</v>
      </c>
      <c r="L14" s="5">
        <v>7.599389276272885</v>
      </c>
      <c r="M14" s="5">
        <v>21.901042235897371</v>
      </c>
      <c r="N14" s="5">
        <v>37.264180151226931</v>
      </c>
      <c r="O14" s="5">
        <v>50.639238541591212</v>
      </c>
    </row>
    <row r="15" spans="1:15" x14ac:dyDescent="0.25">
      <c r="A15">
        <v>2003</v>
      </c>
      <c r="B15" s="3" t="e">
        <f>(#REF!+#REF!)/1000000</f>
        <v>#REF!</v>
      </c>
      <c r="C15" s="3" t="e">
        <f>(#REF!+#REF!)/1000000</f>
        <v>#REF!</v>
      </c>
      <c r="E15">
        <v>2003</v>
      </c>
      <c r="F15" s="5">
        <v>9.9431237719203587</v>
      </c>
      <c r="G15" s="5">
        <v>4.955803338341684</v>
      </c>
      <c r="H15" s="5">
        <v>10.036739708350996</v>
      </c>
      <c r="I15" s="5">
        <v>10.96770063773752</v>
      </c>
      <c r="J15" s="5">
        <v>10.634526100025774</v>
      </c>
      <c r="K15" s="5">
        <v>13.22502165258275</v>
      </c>
      <c r="L15" s="5">
        <v>7.5317787617023013</v>
      </c>
      <c r="M15" s="5">
        <v>21.070271260173332</v>
      </c>
      <c r="N15" s="5">
        <v>38.146168341999427</v>
      </c>
      <c r="O15" s="5">
        <v>50.218796888835293</v>
      </c>
    </row>
    <row r="16" spans="1:15" x14ac:dyDescent="0.25">
      <c r="A16">
        <v>2004</v>
      </c>
      <c r="B16" s="3" t="e">
        <f>(#REF!+#REF!)/1000000</f>
        <v>#REF!</v>
      </c>
      <c r="C16" s="3" t="e">
        <f>(#REF!+#REF!)/1000000</f>
        <v>#REF!</v>
      </c>
      <c r="E16">
        <v>2004</v>
      </c>
      <c r="F16" s="5">
        <v>10.117721438901324</v>
      </c>
      <c r="G16" s="5">
        <v>5.0349545380089964</v>
      </c>
      <c r="H16" s="5">
        <v>10.318649492542587</v>
      </c>
      <c r="I16" s="5">
        <v>10.848229851899367</v>
      </c>
      <c r="J16" s="5">
        <v>10.966486429317261</v>
      </c>
      <c r="K16" s="5">
        <v>13.259838124126892</v>
      </c>
      <c r="L16" s="5">
        <v>7.513947971404165</v>
      </c>
      <c r="M16" s="5">
        <v>20.297112858845665</v>
      </c>
      <c r="N16" s="5">
        <v>38.916805332165339</v>
      </c>
      <c r="O16" s="5">
        <v>49.440135372880931</v>
      </c>
    </row>
    <row r="17" spans="1:15" x14ac:dyDescent="0.25">
      <c r="A17">
        <v>2005</v>
      </c>
      <c r="B17" s="3" t="e">
        <f>(#REF!+#REF!)/1000000</f>
        <v>#REF!</v>
      </c>
      <c r="C17" s="3" t="e">
        <f>(#REF!+#REF!)/1000000</f>
        <v>#REF!</v>
      </c>
      <c r="E17">
        <v>2005</v>
      </c>
      <c r="F17" s="5">
        <v>10.243094604812557</v>
      </c>
      <c r="G17" s="5">
        <v>5.0859900311337398</v>
      </c>
      <c r="H17" s="5">
        <v>10.516964733266255</v>
      </c>
      <c r="I17" s="5">
        <v>10.622806115431198</v>
      </c>
      <c r="J17" s="5">
        <v>11.378920535240992</v>
      </c>
      <c r="K17" s="5">
        <v>13.46356278867477</v>
      </c>
      <c r="L17" s="5">
        <v>7.6461934341224396</v>
      </c>
      <c r="M17" s="5">
        <v>19.515905708152655</v>
      </c>
      <c r="N17" s="5">
        <v>39.78517330744225</v>
      </c>
      <c r="O17" s="5">
        <v>48.688264643392372</v>
      </c>
    </row>
    <row r="18" spans="1:15" x14ac:dyDescent="0.25">
      <c r="A18">
        <v>2006</v>
      </c>
      <c r="B18" s="3" t="e">
        <f>(#REF!+#REF!)/1000000</f>
        <v>#REF!</v>
      </c>
      <c r="C18" s="3" t="e">
        <f>(#REF!+#REF!)/1000000</f>
        <v>#REF!</v>
      </c>
      <c r="E18">
        <v>2006</v>
      </c>
      <c r="F18" s="5">
        <v>9.9956882032213912</v>
      </c>
      <c r="G18" s="5">
        <v>5.1842757699993571</v>
      </c>
      <c r="H18" s="5">
        <v>11.058918421109194</v>
      </c>
      <c r="I18" s="5">
        <v>11.123069853597052</v>
      </c>
      <c r="J18" s="5">
        <v>11.654401466167675</v>
      </c>
      <c r="K18" s="5">
        <v>13.22703352806769</v>
      </c>
      <c r="L18" s="5">
        <v>7.7615353632145201</v>
      </c>
      <c r="M18" s="5">
        <v>19.042353264060399</v>
      </c>
      <c r="N18" s="5">
        <v>40.470543453712786</v>
      </c>
      <c r="O18" s="5">
        <v>48.576732415724507</v>
      </c>
    </row>
    <row r="19" spans="1:15" x14ac:dyDescent="0.25">
      <c r="A19">
        <v>2007</v>
      </c>
      <c r="B19" s="3" t="e">
        <f>(#REF!+#REF!)/1000000</f>
        <v>#REF!</v>
      </c>
      <c r="C19" s="3" t="e">
        <f>(#REF!+#REF!)/1000000</f>
        <v>#REF!</v>
      </c>
      <c r="E19">
        <v>2007</v>
      </c>
      <c r="F19" s="5">
        <v>10.044250518468273</v>
      </c>
      <c r="G19" s="5">
        <v>5.197876689428643</v>
      </c>
      <c r="H19" s="5">
        <v>11.417150460434028</v>
      </c>
      <c r="I19" s="5">
        <v>11.417529147284922</v>
      </c>
      <c r="J19" s="5">
        <v>11.828510111469436</v>
      </c>
      <c r="K19" s="5">
        <v>13.290674101679057</v>
      </c>
      <c r="L19" s="5">
        <v>7.7249348975295211</v>
      </c>
      <c r="M19" s="5">
        <v>19.135319264532832</v>
      </c>
      <c r="N19" s="5">
        <v>41.014845987901261</v>
      </c>
      <c r="O19" s="5">
        <v>49.04139920292544</v>
      </c>
    </row>
    <row r="20" spans="1:15" x14ac:dyDescent="0.25">
      <c r="A20">
        <v>2008</v>
      </c>
      <c r="B20" s="3" t="e">
        <f>(#REF!+#REF!)/1000000</f>
        <v>#REF!</v>
      </c>
      <c r="C20" s="3" t="e">
        <f>(#REF!+#REF!)/1000000</f>
        <v>#REF!</v>
      </c>
      <c r="E20">
        <v>2008</v>
      </c>
      <c r="F20" s="5">
        <v>10.204244195181001</v>
      </c>
      <c r="G20" s="5">
        <v>5.619484205641931</v>
      </c>
      <c r="H20" s="5">
        <v>11.654795743539268</v>
      </c>
      <c r="I20" s="5">
        <v>11.705226481763571</v>
      </c>
      <c r="J20" s="5">
        <v>11.792941298614053</v>
      </c>
      <c r="K20" s="5">
        <v>13.785061386462903</v>
      </c>
      <c r="L20" s="5">
        <v>7.7541081398961964</v>
      </c>
      <c r="M20" s="5">
        <v>19.556172696464248</v>
      </c>
      <c r="N20" s="5">
        <v>41.406089377230515</v>
      </c>
      <c r="O20" s="5">
        <v>50.665944770332658</v>
      </c>
    </row>
    <row r="21" spans="1:15" x14ac:dyDescent="0.25">
      <c r="A21">
        <v>2009</v>
      </c>
      <c r="B21" s="3" t="e">
        <f>(#REF!+#REF!)/1000000</f>
        <v>#REF!</v>
      </c>
      <c r="C21" s="3" t="e">
        <f>(#REF!+#REF!)/1000000</f>
        <v>#REF!</v>
      </c>
      <c r="E21">
        <v>2009</v>
      </c>
      <c r="F21" s="5">
        <v>10.417592502943204</v>
      </c>
      <c r="G21" s="5">
        <v>5.8184859879305382</v>
      </c>
      <c r="H21" s="5">
        <v>11.904168575807123</v>
      </c>
      <c r="I21" s="5">
        <v>12.394048603063771</v>
      </c>
      <c r="J21" s="5">
        <v>11.666803389248253</v>
      </c>
      <c r="K21" s="5">
        <v>14.033787812692617</v>
      </c>
      <c r="L21" s="5">
        <v>7.7082688525313356</v>
      </c>
      <c r="M21" s="5">
        <v>19.923078151436233</v>
      </c>
      <c r="N21" s="5">
        <v>41.696833320529905</v>
      </c>
      <c r="O21" s="5">
        <v>52.169400555123168</v>
      </c>
    </row>
    <row r="22" spans="1:15" x14ac:dyDescent="0.25">
      <c r="A22">
        <v>2010</v>
      </c>
      <c r="B22" s="3" t="e">
        <f>(#REF!+#REF!)/1000000</f>
        <v>#REF!</v>
      </c>
      <c r="C22" s="3" t="e">
        <f>(#REF!+#REF!)/1000000</f>
        <v>#REF!</v>
      </c>
      <c r="E22">
        <v>2010</v>
      </c>
      <c r="F22" s="5">
        <v>10.739930118873961</v>
      </c>
      <c r="G22" s="5">
        <v>5.9973246111937168</v>
      </c>
      <c r="H22" s="5">
        <v>12.205387960899426</v>
      </c>
      <c r="I22" s="5">
        <v>13.068426897698277</v>
      </c>
      <c r="J22" s="5">
        <v>11.621238452841592</v>
      </c>
      <c r="K22" s="5">
        <v>14.625713298406346</v>
      </c>
      <c r="L22" s="5">
        <v>7.641066741191028</v>
      </c>
      <c r="M22" s="5">
        <v>21.039929502078184</v>
      </c>
      <c r="N22" s="5">
        <v>42.207623273806007</v>
      </c>
      <c r="O22" s="5">
        <v>54.731394309376526</v>
      </c>
    </row>
    <row r="23" spans="1:15" x14ac:dyDescent="0.25">
      <c r="A23">
        <v>2011</v>
      </c>
      <c r="B23" s="3" t="e">
        <f>(#REF!+#REF!)/1000000</f>
        <v>#REF!</v>
      </c>
      <c r="C23" s="3" t="e">
        <f>(#REF!+#REF!)/1000000</f>
        <v>#REF!</v>
      </c>
      <c r="E23">
        <v>2011</v>
      </c>
      <c r="F23" s="5">
        <v>11.418050153480003</v>
      </c>
      <c r="G23" s="5">
        <v>5.9944605768134007</v>
      </c>
      <c r="H23" s="5">
        <v>11.813350955974068</v>
      </c>
      <c r="I23" s="5">
        <v>12.806941009879877</v>
      </c>
      <c r="J23" s="5">
        <v>11.536098025212301</v>
      </c>
      <c r="K23" s="5">
        <v>15.136002366122117</v>
      </c>
      <c r="L23" s="5">
        <v>7.6977608764156704</v>
      </c>
      <c r="M23" s="5">
        <v>21.44908116247791</v>
      </c>
      <c r="N23" s="5">
        <v>42.465260011082037</v>
      </c>
      <c r="O23" s="5">
        <v>55.386485115293297</v>
      </c>
    </row>
    <row r="24" spans="1:15" x14ac:dyDescent="0.25">
      <c r="A24">
        <v>2012</v>
      </c>
      <c r="B24" s="3" t="e">
        <f>(#REF!+#REF!)/1000000</f>
        <v>#REF!</v>
      </c>
      <c r="C24" s="3" t="e">
        <f>(#REF!+#REF!)/1000000</f>
        <v>#REF!</v>
      </c>
      <c r="E24">
        <v>2012</v>
      </c>
      <c r="F24" s="5">
        <v>11.590407043678944</v>
      </c>
      <c r="G24" s="5">
        <v>6.0908530228077424</v>
      </c>
      <c r="H24" s="5">
        <v>11.563906650612793</v>
      </c>
      <c r="I24" s="5">
        <v>12.749716456346771</v>
      </c>
      <c r="J24" s="5">
        <v>11.247726576952044</v>
      </c>
      <c r="K24" s="5">
        <v>15.125439539064869</v>
      </c>
      <c r="L24" s="5">
        <v>7.6916257077189103</v>
      </c>
      <c r="M24" s="5">
        <v>21.77531190618982</v>
      </c>
      <c r="N24" s="5">
        <v>42.09366597896269</v>
      </c>
      <c r="O24" s="5">
        <v>55.741320924409209</v>
      </c>
    </row>
    <row r="25" spans="1:15" x14ac:dyDescent="0.25">
      <c r="A25">
        <v>2013</v>
      </c>
      <c r="B25" s="3" t="e">
        <f>(#REF!+#REF!)/1000000</f>
        <v>#REF!</v>
      </c>
      <c r="C25" s="3" t="e">
        <f>(#REF!+#REF!)/1000000</f>
        <v>#REF!</v>
      </c>
      <c r="E25">
        <v>2013</v>
      </c>
      <c r="F25" s="5">
        <v>11.662467354975481</v>
      </c>
      <c r="G25" s="5">
        <v>5.9546368226916622</v>
      </c>
      <c r="H25" s="5">
        <v>11.432451810621574</v>
      </c>
      <c r="I25" s="5">
        <v>12.798106872471312</v>
      </c>
      <c r="J25" s="5">
        <v>11.194241587000706</v>
      </c>
      <c r="K25" s="5">
        <v>14.918994844824551</v>
      </c>
      <c r="L25" s="5">
        <v>7.734699738003763</v>
      </c>
      <c r="M25" s="5">
        <v>21.524342954334418</v>
      </c>
      <c r="N25" s="5">
        <v>42.023860490601521</v>
      </c>
      <c r="O25" s="5">
        <v>55.196081494321952</v>
      </c>
    </row>
    <row r="26" spans="1:15" x14ac:dyDescent="0.25">
      <c r="A26">
        <v>2014</v>
      </c>
      <c r="B26" s="3" t="e">
        <f>(#REF!+#REF!)/1000000</f>
        <v>#REF!</v>
      </c>
      <c r="C26" s="3" t="e">
        <f>(#REF!+#REF!)/1000000</f>
        <v>#REF!</v>
      </c>
      <c r="E26">
        <v>2014</v>
      </c>
      <c r="F26" s="5">
        <v>11.608727691830005</v>
      </c>
      <c r="G26" s="5">
        <v>5.6847016553596941</v>
      </c>
      <c r="H26" s="5">
        <v>11.237204756162754</v>
      </c>
      <c r="I26" s="5">
        <v>12.659178518692626</v>
      </c>
      <c r="J26" s="5">
        <v>11.076606927278943</v>
      </c>
      <c r="K26" s="5">
        <v>14.66807293016592</v>
      </c>
      <c r="L26" s="5">
        <v>7.6887826868789748</v>
      </c>
      <c r="M26" s="5">
        <v>21.140407421574611</v>
      </c>
      <c r="N26" s="5">
        <v>41.61132206215067</v>
      </c>
      <c r="O26" s="5">
        <v>54.152360525792851</v>
      </c>
    </row>
    <row r="27" spans="1:15" x14ac:dyDescent="0.25">
      <c r="A27">
        <v>2015</v>
      </c>
      <c r="B27" s="3" t="e">
        <f>(#REF!+#REF!)/1000000</f>
        <v>#REF!</v>
      </c>
      <c r="C27" s="3" t="e">
        <f>(#REF!+#REF!)/1000000</f>
        <v>#REF!</v>
      </c>
      <c r="E27">
        <v>2015</v>
      </c>
      <c r="F27" s="5">
        <v>11.293613778369757</v>
      </c>
      <c r="G27" s="5">
        <v>5.4876673145402801</v>
      </c>
      <c r="H27" s="5">
        <v>11.159581978399508</v>
      </c>
      <c r="I27" s="5">
        <v>12.470242730826111</v>
      </c>
      <c r="J27" s="5">
        <v>11.018998944803265</v>
      </c>
      <c r="K27" s="5">
        <v>14.089890768846015</v>
      </c>
      <c r="L27" s="5">
        <v>7.5743938566984959</v>
      </c>
      <c r="M27" s="5">
        <v>20.110019632523656</v>
      </c>
      <c r="N27" s="5">
        <v>41.046588558271019</v>
      </c>
      <c r="O27" s="5">
        <v>52.157820446736061</v>
      </c>
    </row>
    <row r="28" spans="1:15" x14ac:dyDescent="0.25">
      <c r="A28">
        <v>2016</v>
      </c>
      <c r="B28" s="3" t="e">
        <f>(#REF!+#REF!)/1000000</f>
        <v>#REF!</v>
      </c>
      <c r="C28" s="3" t="e">
        <f>(#REF!+#REF!)/1000000</f>
        <v>#REF!</v>
      </c>
      <c r="E28">
        <v>2016</v>
      </c>
      <c r="F28" s="5">
        <v>10.995883409550647</v>
      </c>
      <c r="G28" s="5">
        <v>5.4076101620908714</v>
      </c>
      <c r="H28" s="5">
        <v>11.212974885714857</v>
      </c>
      <c r="I28" s="5">
        <v>12.415728184007408</v>
      </c>
      <c r="J28" s="5">
        <v>10.99664239998153</v>
      </c>
      <c r="K28" s="5">
        <v>13.442961156149613</v>
      </c>
      <c r="L28" s="5">
        <v>7.293873287711337</v>
      </c>
      <c r="M28" s="5">
        <v>19.356803367681792</v>
      </c>
      <c r="N28" s="5">
        <v>40.499373982958367</v>
      </c>
      <c r="O28" s="5">
        <v>50.623102869929681</v>
      </c>
    </row>
    <row r="29" spans="1:15" x14ac:dyDescent="0.25">
      <c r="A29">
        <v>2017</v>
      </c>
      <c r="B29" s="3" t="e">
        <f>(#REF!+#REF!)/1000000</f>
        <v>#REF!</v>
      </c>
      <c r="C29" s="3" t="e">
        <f>(#REF!+#REF!)/1000000</f>
        <v>#REF!</v>
      </c>
      <c r="E29">
        <v>2017</v>
      </c>
      <c r="F29" s="5">
        <v>11.246305873697635</v>
      </c>
      <c r="G29" s="5">
        <v>5.47383438381231</v>
      </c>
      <c r="H29" s="5">
        <v>11.23238989798077</v>
      </c>
      <c r="I29" s="5">
        <v>12.172871537405841</v>
      </c>
      <c r="J29" s="5">
        <v>11.218412643663854</v>
      </c>
      <c r="K29" s="5">
        <v>12.859354000819405</v>
      </c>
      <c r="L29" s="5">
        <v>7.0822056519451655</v>
      </c>
      <c r="M29" s="5">
        <v>18.371048359889286</v>
      </c>
      <c r="N29" s="5">
        <v>40.779314067287423</v>
      </c>
      <c r="O29" s="5">
        <v>48.877108281926837</v>
      </c>
    </row>
    <row r="30" spans="1:15" x14ac:dyDescent="0.25">
      <c r="A30">
        <v>2018</v>
      </c>
      <c r="B30" s="3" t="e">
        <f>(#REF!+#REF!)/1000000</f>
        <v>#REF!</v>
      </c>
      <c r="C30" s="3" t="e">
        <f>(#REF!+#REF!)/1000000</f>
        <v>#REF!</v>
      </c>
      <c r="E30">
        <v>2018</v>
      </c>
      <c r="F30" s="5">
        <v>11.07390229100065</v>
      </c>
      <c r="G30" s="5">
        <v>5.3490060042427219</v>
      </c>
      <c r="H30" s="5">
        <v>11.257546247272733</v>
      </c>
      <c r="I30" s="5">
        <v>11.927456825984519</v>
      </c>
      <c r="J30" s="5">
        <v>11.347734575665157</v>
      </c>
      <c r="K30" s="5">
        <v>12.591676685574695</v>
      </c>
      <c r="L30" s="5">
        <v>6.9843952083875331</v>
      </c>
      <c r="M30" s="5">
        <v>17.709126645659381</v>
      </c>
      <c r="N30" s="5">
        <v>40.663578322326074</v>
      </c>
      <c r="O30" s="5">
        <v>47.577266161461317</v>
      </c>
    </row>
    <row r="31" spans="1:15" x14ac:dyDescent="0.25">
      <c r="F31" s="5"/>
      <c r="G31" s="5"/>
      <c r="H31" s="5"/>
      <c r="I31" s="5"/>
      <c r="J31" s="5"/>
      <c r="K31" s="5"/>
      <c r="L31" s="5"/>
      <c r="M31" s="5"/>
      <c r="N31" s="5"/>
      <c r="O31" s="5"/>
    </row>
    <row r="32" spans="1:15" x14ac:dyDescent="0.25">
      <c r="F32" s="54"/>
      <c r="G32" s="54"/>
      <c r="H32" s="54"/>
      <c r="I32" s="54"/>
      <c r="J32" s="54"/>
      <c r="K32" s="54"/>
      <c r="L32" s="54"/>
      <c r="M32" s="54"/>
      <c r="N32" s="54"/>
      <c r="O32" s="54"/>
    </row>
    <row r="33" spans="6:18" x14ac:dyDescent="0.25">
      <c r="F33" s="5"/>
      <c r="G33" s="5"/>
      <c r="H33" s="5"/>
      <c r="I33" s="5"/>
      <c r="J33" s="5"/>
      <c r="K33" s="5"/>
      <c r="L33" s="5"/>
      <c r="M33" s="5"/>
      <c r="N33" s="5"/>
      <c r="O33" s="5"/>
    </row>
    <row r="34" spans="6:18" x14ac:dyDescent="0.25">
      <c r="F34" s="5"/>
      <c r="G34" s="5"/>
      <c r="H34" s="5"/>
      <c r="I34" s="5"/>
      <c r="J34" s="5"/>
      <c r="K34" s="5"/>
      <c r="L34" s="5"/>
      <c r="M34" s="5"/>
      <c r="N34" s="5"/>
      <c r="O34" s="5"/>
    </row>
    <row r="35" spans="6:18" x14ac:dyDescent="0.25">
      <c r="F35" s="5"/>
      <c r="G35" s="5"/>
      <c r="H35" s="5"/>
      <c r="I35" s="5"/>
      <c r="J35" s="5"/>
      <c r="K35" s="5"/>
      <c r="L35" s="5"/>
      <c r="M35" s="5"/>
      <c r="N35" s="5"/>
      <c r="O35" s="5"/>
    </row>
    <row r="36" spans="6:18" x14ac:dyDescent="0.25">
      <c r="F36" s="5"/>
      <c r="G36" s="5"/>
      <c r="H36" s="5"/>
      <c r="I36" s="5"/>
      <c r="J36" s="5"/>
      <c r="K36" s="5"/>
      <c r="L36" s="5"/>
      <c r="M36" s="5"/>
      <c r="N36" s="5"/>
      <c r="O36" s="5"/>
    </row>
    <row r="37" spans="6:18" x14ac:dyDescent="0.25">
      <c r="F37" s="5"/>
      <c r="G37" s="5"/>
      <c r="H37" s="5"/>
      <c r="I37" s="5"/>
      <c r="J37" s="5"/>
      <c r="K37" s="5"/>
      <c r="L37" s="5"/>
      <c r="M37" s="5"/>
      <c r="N37" s="5"/>
      <c r="O37" s="5"/>
    </row>
    <row r="38" spans="6:18" x14ac:dyDescent="0.25">
      <c r="F38" s="5"/>
      <c r="G38" s="5"/>
      <c r="H38" s="5"/>
      <c r="I38" s="5"/>
      <c r="J38" s="5"/>
      <c r="K38" s="5"/>
      <c r="L38" s="5"/>
      <c r="M38" s="5"/>
      <c r="N38" s="5"/>
      <c r="O38" s="5"/>
    </row>
    <row r="39" spans="6:18" x14ac:dyDescent="0.25">
      <c r="F39" s="5"/>
      <c r="G39" s="5"/>
      <c r="H39" s="5"/>
      <c r="I39" s="5"/>
      <c r="J39" s="5"/>
      <c r="K39" s="5"/>
      <c r="L39" s="5"/>
      <c r="M39" s="5"/>
      <c r="N39" s="5"/>
      <c r="O39" s="5"/>
    </row>
    <row r="40" spans="6:18" ht="18" x14ac:dyDescent="0.25">
      <c r="F40" s="5"/>
      <c r="G40" s="5"/>
      <c r="H40" s="5"/>
      <c r="I40" s="5"/>
      <c r="J40" s="5"/>
      <c r="K40" s="5"/>
      <c r="L40" s="5"/>
      <c r="M40" s="5"/>
      <c r="N40" s="5"/>
      <c r="O40" s="5"/>
      <c r="R40" s="133" t="s">
        <v>553</v>
      </c>
    </row>
    <row r="41" spans="6:18" x14ac:dyDescent="0.25">
      <c r="F41" s="5"/>
      <c r="G41" s="5"/>
      <c r="H41" s="5"/>
      <c r="I41" s="5"/>
      <c r="J41" s="5"/>
      <c r="K41" s="5"/>
      <c r="L41" s="5"/>
      <c r="M41" s="5"/>
      <c r="N41" s="5"/>
      <c r="O41" s="5"/>
    </row>
    <row r="42" spans="6:18" x14ac:dyDescent="0.25">
      <c r="F42" s="5"/>
      <c r="G42" s="5"/>
      <c r="H42" s="5"/>
      <c r="I42" s="5"/>
      <c r="J42" s="5"/>
      <c r="K42" s="5"/>
      <c r="L42" s="5"/>
      <c r="M42" s="5"/>
      <c r="N42" s="5"/>
      <c r="O42" s="5"/>
    </row>
    <row r="43" spans="6:18" x14ac:dyDescent="0.25">
      <c r="F43" s="5"/>
      <c r="G43" s="5"/>
      <c r="H43" s="5"/>
      <c r="I43" s="5"/>
      <c r="J43" s="5"/>
      <c r="K43" s="5"/>
      <c r="L43" s="5"/>
      <c r="M43" s="5"/>
      <c r="N43" s="5"/>
      <c r="O43" s="5"/>
    </row>
    <row r="44" spans="6:18" x14ac:dyDescent="0.25">
      <c r="F44" s="5"/>
      <c r="G44" s="5"/>
      <c r="H44" s="5"/>
      <c r="I44" s="5"/>
      <c r="J44" s="5"/>
      <c r="K44" s="5"/>
      <c r="L44" s="5"/>
      <c r="M44" s="5"/>
      <c r="N44" s="5"/>
      <c r="O44" s="5"/>
    </row>
    <row r="45" spans="6:18" x14ac:dyDescent="0.25">
      <c r="F45" s="5"/>
      <c r="G45" s="5"/>
      <c r="H45" s="5"/>
      <c r="I45" s="5"/>
      <c r="J45" s="5"/>
      <c r="K45" s="5"/>
      <c r="L45" s="5"/>
      <c r="M45" s="5"/>
      <c r="N45" s="5"/>
      <c r="O45" s="5"/>
    </row>
    <row r="46" spans="6:18" x14ac:dyDescent="0.25">
      <c r="F46" s="5"/>
      <c r="G46" s="5"/>
      <c r="H46" s="5"/>
      <c r="I46" s="5"/>
      <c r="J46" s="5"/>
      <c r="K46" s="5"/>
      <c r="L46" s="5"/>
      <c r="M46" s="5"/>
      <c r="N46" s="5"/>
      <c r="O46" s="5"/>
    </row>
    <row r="47" spans="6:18" x14ac:dyDescent="0.25">
      <c r="F47" s="5"/>
      <c r="G47" s="5"/>
      <c r="H47" s="5"/>
      <c r="I47" s="5"/>
      <c r="J47" s="5"/>
      <c r="K47" s="5"/>
      <c r="L47" s="5"/>
      <c r="M47" s="5"/>
      <c r="N47" s="5"/>
      <c r="O47" s="5"/>
    </row>
    <row r="48" spans="6:18" x14ac:dyDescent="0.25">
      <c r="F48" s="5"/>
      <c r="G48" s="5"/>
      <c r="H48" s="5"/>
      <c r="I48" s="5"/>
      <c r="J48" s="5"/>
      <c r="K48" s="5"/>
      <c r="L48" s="5"/>
      <c r="M48" s="5"/>
      <c r="N48" s="5"/>
      <c r="O48" s="5"/>
    </row>
    <row r="49" spans="6:15" x14ac:dyDescent="0.25">
      <c r="F49" s="5"/>
      <c r="G49" s="5"/>
      <c r="H49" s="5"/>
      <c r="I49" s="5"/>
      <c r="J49" s="5"/>
      <c r="K49" s="5"/>
      <c r="L49" s="5"/>
      <c r="M49" s="5"/>
      <c r="N49" s="5"/>
      <c r="O49" s="5"/>
    </row>
    <row r="50" spans="6:15" x14ac:dyDescent="0.25">
      <c r="F50" s="5"/>
      <c r="G50" s="5"/>
      <c r="H50" s="5"/>
      <c r="I50" s="5"/>
      <c r="J50" s="5"/>
      <c r="K50" s="5"/>
      <c r="L50" s="5"/>
      <c r="M50" s="5"/>
      <c r="N50" s="5"/>
      <c r="O50" s="5"/>
    </row>
    <row r="51" spans="6:15" x14ac:dyDescent="0.25">
      <c r="F51" s="5"/>
      <c r="G51" s="5"/>
      <c r="H51" s="5"/>
      <c r="I51" s="5"/>
      <c r="J51" s="5"/>
      <c r="K51" s="5"/>
      <c r="L51" s="5"/>
      <c r="M51" s="5"/>
      <c r="N51" s="5"/>
      <c r="O51" s="5"/>
    </row>
    <row r="52" spans="6:15" x14ac:dyDescent="0.25">
      <c r="F52" s="5"/>
      <c r="G52" s="5"/>
      <c r="H52" s="5"/>
      <c r="I52" s="5"/>
      <c r="J52" s="5"/>
      <c r="K52" s="5"/>
      <c r="L52" s="5"/>
      <c r="M52" s="5"/>
      <c r="N52" s="5"/>
      <c r="O52" s="5"/>
    </row>
    <row r="53" spans="6:15" x14ac:dyDescent="0.25">
      <c r="F53" s="5"/>
      <c r="G53" s="5"/>
      <c r="H53" s="5"/>
      <c r="I53" s="5"/>
      <c r="J53" s="5"/>
      <c r="K53" s="5"/>
      <c r="L53" s="5"/>
      <c r="M53" s="5"/>
      <c r="N53" s="5"/>
      <c r="O53" s="5"/>
    </row>
    <row r="54" spans="6:15" x14ac:dyDescent="0.25">
      <c r="F54" s="5"/>
      <c r="G54" s="5"/>
      <c r="H54" s="5"/>
      <c r="I54" s="5"/>
      <c r="J54" s="5"/>
      <c r="K54" s="5"/>
      <c r="L54" s="5"/>
      <c r="M54" s="5"/>
      <c r="N54" s="5"/>
      <c r="O54" s="5"/>
    </row>
    <row r="55" spans="6:15" x14ac:dyDescent="0.25">
      <c r="F55" s="5"/>
      <c r="G55" s="5"/>
      <c r="H55" s="5"/>
      <c r="I55" s="5"/>
      <c r="J55" s="5"/>
      <c r="K55" s="5"/>
      <c r="L55" s="5"/>
      <c r="M55" s="5"/>
      <c r="N55" s="5"/>
      <c r="O55" s="5"/>
    </row>
    <row r="56" spans="6:15" x14ac:dyDescent="0.25">
      <c r="F56" s="5"/>
      <c r="G56" s="5"/>
      <c r="H56" s="5"/>
      <c r="I56" s="5"/>
      <c r="J56" s="5"/>
      <c r="K56" s="5"/>
      <c r="L56" s="5"/>
      <c r="M56" s="5"/>
      <c r="N56" s="5"/>
      <c r="O56" s="5"/>
    </row>
    <row r="57" spans="6:15" x14ac:dyDescent="0.25">
      <c r="F57" s="5"/>
      <c r="G57" s="5"/>
      <c r="H57" s="5"/>
      <c r="I57" s="5"/>
      <c r="J57" s="5"/>
      <c r="K57" s="5"/>
      <c r="L57" s="5"/>
      <c r="M57" s="5"/>
      <c r="N57" s="5"/>
      <c r="O57" s="5"/>
    </row>
    <row r="58" spans="6:15" x14ac:dyDescent="0.25">
      <c r="F58" s="5"/>
      <c r="G58" s="5"/>
      <c r="H58" s="5"/>
      <c r="I58" s="5"/>
      <c r="J58" s="5"/>
      <c r="K58" s="5"/>
      <c r="L58" s="5"/>
      <c r="M58" s="5"/>
      <c r="N58" s="5"/>
      <c r="O58" s="5"/>
    </row>
    <row r="59" spans="6:15" x14ac:dyDescent="0.25">
      <c r="F59" s="5"/>
      <c r="G59" s="5"/>
      <c r="H59" s="5"/>
      <c r="I59" s="5"/>
      <c r="J59" s="5"/>
      <c r="K59" s="5"/>
      <c r="L59" s="5"/>
      <c r="M59" s="5"/>
      <c r="N59" s="5"/>
      <c r="O59" s="5"/>
    </row>
    <row r="60" spans="6:15" x14ac:dyDescent="0.25">
      <c r="F60" s="5"/>
      <c r="G60" s="5"/>
      <c r="H60" s="5"/>
      <c r="I60" s="5"/>
      <c r="J60" s="5"/>
      <c r="K60" s="5"/>
      <c r="L60" s="5"/>
      <c r="M60" s="5"/>
      <c r="N60" s="5"/>
      <c r="O60" s="5"/>
    </row>
    <row r="61" spans="6:15" x14ac:dyDescent="0.25">
      <c r="F61" s="5"/>
      <c r="G61" s="5"/>
      <c r="H61" s="5"/>
      <c r="I61" s="5"/>
      <c r="J61" s="5"/>
      <c r="K61" s="5"/>
      <c r="L61" s="5"/>
      <c r="M61" s="5"/>
      <c r="N61" s="5"/>
      <c r="O61" s="5"/>
    </row>
    <row r="62" spans="6:15" x14ac:dyDescent="0.25">
      <c r="F62" s="5"/>
      <c r="G62" s="5"/>
      <c r="H62" s="5"/>
      <c r="I62" s="5"/>
      <c r="J62" s="5"/>
      <c r="K62" s="5"/>
      <c r="L62" s="5"/>
      <c r="M62" s="5"/>
      <c r="N62" s="5"/>
      <c r="O62" s="5"/>
    </row>
    <row r="63" spans="6:15" x14ac:dyDescent="0.25">
      <c r="F63" s="5"/>
      <c r="G63" s="5"/>
      <c r="H63" s="5"/>
      <c r="I63" s="5"/>
      <c r="J63" s="5"/>
      <c r="K63" s="5"/>
      <c r="L63" s="5"/>
      <c r="M63" s="5"/>
      <c r="N63" s="5"/>
      <c r="O63" s="5"/>
    </row>
    <row r="64" spans="6:15" x14ac:dyDescent="0.25">
      <c r="F64" s="5"/>
      <c r="G64" s="5"/>
      <c r="H64" s="5"/>
      <c r="I64" s="5"/>
      <c r="J64" s="5"/>
      <c r="K64" s="5"/>
      <c r="L64" s="5"/>
      <c r="M64" s="5"/>
      <c r="N64" s="5"/>
      <c r="O64" s="5"/>
    </row>
    <row r="65" spans="6:15" x14ac:dyDescent="0.25">
      <c r="F65" s="5"/>
      <c r="G65" s="5"/>
      <c r="H65" s="5"/>
      <c r="I65" s="5"/>
      <c r="J65" s="5"/>
      <c r="K65" s="5"/>
      <c r="L65" s="5"/>
      <c r="M65" s="5"/>
      <c r="N65" s="5"/>
      <c r="O65" s="5"/>
    </row>
    <row r="66" spans="6:15" x14ac:dyDescent="0.25">
      <c r="F66" s="5"/>
      <c r="G66" s="5"/>
      <c r="H66" s="5"/>
      <c r="I66" s="5"/>
      <c r="J66" s="5"/>
      <c r="K66" s="5"/>
      <c r="L66" s="5"/>
      <c r="M66" s="5"/>
      <c r="N66" s="5"/>
      <c r="O66" s="5"/>
    </row>
    <row r="67" spans="6:15" x14ac:dyDescent="0.25">
      <c r="F67" s="5"/>
      <c r="G67" s="5"/>
      <c r="H67" s="5"/>
      <c r="I67" s="5"/>
      <c r="J67" s="5"/>
      <c r="K67" s="5"/>
      <c r="L67" s="5"/>
      <c r="M67" s="5"/>
      <c r="N67" s="5"/>
      <c r="O67" s="5"/>
    </row>
    <row r="68" spans="6:15" x14ac:dyDescent="0.25">
      <c r="F68" s="5"/>
      <c r="G68" s="5"/>
      <c r="H68" s="5"/>
      <c r="I68" s="5"/>
      <c r="J68" s="5"/>
      <c r="K68" s="5"/>
      <c r="L68" s="5"/>
      <c r="M68" s="5"/>
      <c r="N68" s="5"/>
      <c r="O68" s="5"/>
    </row>
    <row r="69" spans="6:15" x14ac:dyDescent="0.25">
      <c r="F69" s="5"/>
      <c r="G69" s="5"/>
      <c r="H69" s="5"/>
      <c r="I69" s="5"/>
      <c r="J69" s="5"/>
      <c r="K69" s="5"/>
      <c r="L69" s="5"/>
      <c r="M69" s="5"/>
      <c r="N69" s="5"/>
      <c r="O69" s="5"/>
    </row>
    <row r="70" spans="6:15" x14ac:dyDescent="0.25">
      <c r="F70" s="5"/>
      <c r="G70" s="5"/>
      <c r="H70" s="5"/>
      <c r="I70" s="5"/>
      <c r="J70" s="5"/>
      <c r="K70" s="5"/>
      <c r="L70" s="5"/>
      <c r="M70" s="5"/>
      <c r="N70" s="5"/>
      <c r="O70" s="5"/>
    </row>
    <row r="71" spans="6:15" x14ac:dyDescent="0.25">
      <c r="F71" s="5"/>
      <c r="G71" s="5"/>
      <c r="H71" s="5"/>
      <c r="I71" s="5"/>
      <c r="J71" s="5"/>
      <c r="K71" s="5"/>
      <c r="L71" s="5"/>
      <c r="M71" s="5"/>
      <c r="N71" s="5"/>
      <c r="O71" s="5"/>
    </row>
    <row r="72" spans="6:15" x14ac:dyDescent="0.25">
      <c r="F72" s="5"/>
      <c r="G72" s="5"/>
      <c r="H72" s="5"/>
      <c r="I72" s="5"/>
      <c r="J72" s="5"/>
      <c r="K72" s="5"/>
      <c r="L72" s="5"/>
      <c r="M72" s="5"/>
      <c r="N72" s="5"/>
      <c r="O72" s="5"/>
    </row>
    <row r="73" spans="6:15" x14ac:dyDescent="0.25">
      <c r="F73" s="5"/>
      <c r="G73" s="5"/>
      <c r="H73" s="5"/>
      <c r="I73" s="5"/>
      <c r="J73" s="5"/>
      <c r="K73" s="5"/>
      <c r="L73" s="5"/>
      <c r="M73" s="5"/>
      <c r="N73" s="5"/>
      <c r="O73" s="5"/>
    </row>
    <row r="74" spans="6:15" x14ac:dyDescent="0.25">
      <c r="F74" s="5"/>
      <c r="G74" s="5"/>
      <c r="H74" s="5"/>
      <c r="I74" s="5"/>
      <c r="J74" s="5"/>
      <c r="K74" s="5"/>
      <c r="L74" s="5"/>
      <c r="M74" s="5"/>
      <c r="N74" s="5"/>
      <c r="O74" s="5"/>
    </row>
    <row r="75" spans="6:15" x14ac:dyDescent="0.25">
      <c r="F75" s="5"/>
      <c r="G75" s="5"/>
      <c r="H75" s="5"/>
      <c r="I75" s="5"/>
      <c r="J75" s="5"/>
      <c r="K75" s="5"/>
      <c r="L75" s="5"/>
      <c r="M75" s="5"/>
      <c r="N75" s="5"/>
      <c r="O75" s="5"/>
    </row>
    <row r="76" spans="6:15" x14ac:dyDescent="0.25">
      <c r="F76" s="5"/>
      <c r="G76" s="5"/>
      <c r="H76" s="5"/>
      <c r="I76" s="5"/>
      <c r="J76" s="5"/>
      <c r="K76" s="5"/>
      <c r="L76" s="5"/>
      <c r="M76" s="5"/>
      <c r="N76" s="5"/>
      <c r="O76" s="5"/>
    </row>
    <row r="77" spans="6:15" x14ac:dyDescent="0.25">
      <c r="F77" s="5"/>
      <c r="G77" s="5"/>
      <c r="H77" s="5"/>
      <c r="I77" s="5"/>
      <c r="J77" s="5"/>
      <c r="K77" s="5"/>
      <c r="L77" s="5"/>
      <c r="M77" s="5"/>
      <c r="N77" s="5"/>
      <c r="O77" s="5"/>
    </row>
    <row r="78" spans="6:15" x14ac:dyDescent="0.25">
      <c r="F78" s="5"/>
      <c r="G78" s="5"/>
      <c r="H78" s="5"/>
      <c r="I78" s="5"/>
      <c r="J78" s="5"/>
      <c r="K78" s="5"/>
      <c r="L78" s="5"/>
      <c r="M78" s="5"/>
      <c r="N78" s="5"/>
      <c r="O78" s="5"/>
    </row>
    <row r="79" spans="6:15" x14ac:dyDescent="0.25">
      <c r="F79" s="5"/>
      <c r="G79" s="5"/>
      <c r="H79" s="5"/>
      <c r="I79" s="5"/>
      <c r="J79" s="5"/>
      <c r="K79" s="5"/>
      <c r="L79" s="5"/>
      <c r="M79" s="5"/>
      <c r="N79" s="5"/>
      <c r="O79" s="5"/>
    </row>
    <row r="80" spans="6:15" x14ac:dyDescent="0.25">
      <c r="F80" s="5"/>
      <c r="G80" s="5"/>
      <c r="H80" s="5"/>
      <c r="I80" s="5"/>
      <c r="J80" s="5"/>
      <c r="K80" s="5"/>
      <c r="L80" s="5"/>
      <c r="M80" s="5"/>
      <c r="N80" s="5"/>
      <c r="O80" s="5"/>
    </row>
    <row r="81" spans="6:15" x14ac:dyDescent="0.25">
      <c r="F81" s="5"/>
      <c r="G81" s="5"/>
      <c r="H81" s="5"/>
      <c r="I81" s="5"/>
      <c r="J81" s="5"/>
      <c r="K81" s="5"/>
      <c r="L81" s="5"/>
      <c r="M81" s="5"/>
      <c r="N81" s="5"/>
      <c r="O81" s="5"/>
    </row>
    <row r="82" spans="6:15" x14ac:dyDescent="0.25">
      <c r="F82" s="5"/>
      <c r="G82" s="5"/>
      <c r="H82" s="5"/>
      <c r="I82" s="5"/>
      <c r="J82" s="5"/>
      <c r="K82" s="5"/>
      <c r="L82" s="5"/>
      <c r="M82" s="5"/>
      <c r="N82" s="5"/>
      <c r="O82" s="5"/>
    </row>
    <row r="83" spans="6:15" x14ac:dyDescent="0.25">
      <c r="F83" s="5"/>
      <c r="G83" s="5"/>
      <c r="H83" s="5"/>
      <c r="I83" s="5"/>
      <c r="J83" s="5"/>
      <c r="K83" s="5"/>
      <c r="L83" s="5"/>
      <c r="M83" s="5"/>
      <c r="N83" s="5"/>
      <c r="O83" s="5"/>
    </row>
    <row r="84" spans="6:15" x14ac:dyDescent="0.25">
      <c r="F84" s="5"/>
      <c r="G84" s="5"/>
      <c r="H84" s="5"/>
      <c r="I84" s="5"/>
      <c r="J84" s="5"/>
      <c r="K84" s="5"/>
      <c r="L84" s="5"/>
      <c r="M84" s="5"/>
      <c r="N84" s="5"/>
      <c r="O84" s="5"/>
    </row>
    <row r="85" spans="6:15" x14ac:dyDescent="0.25">
      <c r="F85" s="5"/>
      <c r="G85" s="5"/>
      <c r="H85" s="5"/>
      <c r="I85" s="5"/>
      <c r="J85" s="5"/>
      <c r="K85" s="5"/>
      <c r="L85" s="5"/>
      <c r="M85" s="5"/>
      <c r="N85" s="5"/>
      <c r="O85" s="5"/>
    </row>
    <row r="86" spans="6:15" x14ac:dyDescent="0.25">
      <c r="F86" s="5"/>
      <c r="G86" s="5"/>
      <c r="H86" s="5"/>
      <c r="I86" s="5"/>
      <c r="J86" s="5"/>
      <c r="K86" s="5"/>
      <c r="L86" s="5"/>
      <c r="M86" s="5"/>
      <c r="N86" s="5"/>
      <c r="O86" s="5"/>
    </row>
    <row r="87" spans="6:15" x14ac:dyDescent="0.25">
      <c r="F87" s="5"/>
      <c r="G87" s="5"/>
      <c r="H87" s="5"/>
      <c r="I87" s="5"/>
      <c r="J87" s="5"/>
      <c r="K87" s="5"/>
      <c r="L87" s="5"/>
      <c r="M87" s="5"/>
      <c r="N87" s="5"/>
      <c r="O87" s="5"/>
    </row>
    <row r="88" spans="6:15" x14ac:dyDescent="0.25">
      <c r="F88" s="5"/>
      <c r="G88" s="5"/>
      <c r="H88" s="5"/>
      <c r="I88" s="5"/>
      <c r="J88" s="5"/>
      <c r="K88" s="5"/>
      <c r="L88" s="5"/>
      <c r="M88" s="5"/>
      <c r="N88" s="5"/>
      <c r="O88" s="5"/>
    </row>
    <row r="89" spans="6:15" x14ac:dyDescent="0.25">
      <c r="F89" s="5"/>
      <c r="G89" s="5"/>
      <c r="H89" s="5"/>
      <c r="I89" s="5"/>
      <c r="J89" s="5"/>
      <c r="K89" s="5"/>
      <c r="L89" s="5"/>
      <c r="M89" s="5"/>
      <c r="N89" s="5"/>
      <c r="O89" s="5"/>
    </row>
    <row r="90" spans="6:15" x14ac:dyDescent="0.25">
      <c r="F90" s="5"/>
      <c r="G90" s="5"/>
      <c r="H90" s="5"/>
      <c r="I90" s="5"/>
      <c r="J90" s="5"/>
      <c r="K90" s="5"/>
      <c r="L90" s="5"/>
      <c r="M90" s="5"/>
      <c r="N90" s="5"/>
      <c r="O90" s="5"/>
    </row>
    <row r="91" spans="6:15" x14ac:dyDescent="0.25">
      <c r="F91" s="5"/>
      <c r="G91" s="5"/>
      <c r="H91" s="5"/>
      <c r="I91" s="5"/>
      <c r="J91" s="5"/>
      <c r="K91" s="5"/>
      <c r="L91" s="5"/>
      <c r="M91" s="5"/>
      <c r="N91" s="5"/>
      <c r="O91" s="5"/>
    </row>
    <row r="92" spans="6:15" x14ac:dyDescent="0.25">
      <c r="F92" s="5"/>
      <c r="G92" s="5"/>
      <c r="H92" s="5"/>
      <c r="I92" s="5"/>
      <c r="J92" s="5"/>
      <c r="K92" s="5"/>
      <c r="L92" s="5"/>
      <c r="M92" s="5"/>
      <c r="N92" s="5"/>
      <c r="O92" s="5"/>
    </row>
    <row r="93" spans="6:15" x14ac:dyDescent="0.25">
      <c r="F93" s="5"/>
      <c r="G93" s="5"/>
      <c r="H93" s="5"/>
      <c r="I93" s="5"/>
      <c r="J93" s="5"/>
      <c r="K93" s="5"/>
      <c r="L93" s="5"/>
      <c r="M93" s="5"/>
      <c r="N93" s="5"/>
      <c r="O93" s="5"/>
    </row>
    <row r="94" spans="6:15" x14ac:dyDescent="0.25">
      <c r="F94" s="5"/>
      <c r="G94" s="5"/>
      <c r="H94" s="5"/>
      <c r="I94" s="5"/>
      <c r="J94" s="5"/>
      <c r="K94" s="5"/>
      <c r="L94" s="5"/>
      <c r="M94" s="5"/>
      <c r="N94" s="5"/>
      <c r="O94" s="5"/>
    </row>
    <row r="95" spans="6:15" x14ac:dyDescent="0.25">
      <c r="F95" s="5"/>
      <c r="G95" s="5"/>
      <c r="H95" s="5"/>
      <c r="I95" s="5"/>
      <c r="J95" s="5"/>
      <c r="K95" s="5"/>
      <c r="L95" s="5"/>
      <c r="M95" s="5"/>
      <c r="N95" s="5"/>
      <c r="O95" s="5"/>
    </row>
    <row r="96" spans="6:15" x14ac:dyDescent="0.25">
      <c r="F96" s="5"/>
      <c r="G96" s="5"/>
      <c r="H96" s="5"/>
      <c r="I96" s="5"/>
      <c r="J96" s="5"/>
      <c r="K96" s="5"/>
      <c r="L96" s="5"/>
      <c r="M96" s="5"/>
      <c r="N96" s="5"/>
      <c r="O96" s="5"/>
    </row>
    <row r="97" spans="6:15" x14ac:dyDescent="0.25">
      <c r="F97" s="5"/>
      <c r="G97" s="5"/>
      <c r="H97" s="5"/>
      <c r="I97" s="5"/>
      <c r="J97" s="5"/>
      <c r="K97" s="5"/>
      <c r="L97" s="5"/>
      <c r="M97" s="5"/>
      <c r="N97" s="5"/>
      <c r="O97" s="5"/>
    </row>
    <row r="98" spans="6:15" x14ac:dyDescent="0.25">
      <c r="F98" s="5"/>
      <c r="G98" s="5"/>
      <c r="H98" s="5"/>
      <c r="I98" s="5"/>
      <c r="J98" s="5"/>
      <c r="K98" s="5"/>
      <c r="L98" s="5"/>
      <c r="M98" s="5"/>
      <c r="N98" s="5"/>
      <c r="O98" s="5"/>
    </row>
    <row r="99" spans="6:15" x14ac:dyDescent="0.25">
      <c r="F99" s="5"/>
      <c r="G99" s="5"/>
      <c r="H99" s="5"/>
      <c r="I99" s="5"/>
      <c r="J99" s="5"/>
      <c r="K99" s="5"/>
      <c r="L99" s="5"/>
      <c r="M99" s="5"/>
      <c r="N99" s="5"/>
      <c r="O99" s="5"/>
    </row>
    <row r="100" spans="6:15" x14ac:dyDescent="0.25">
      <c r="F100" s="5"/>
      <c r="G100" s="5"/>
      <c r="H100" s="5"/>
      <c r="I100" s="5"/>
      <c r="J100" s="5"/>
      <c r="K100" s="5"/>
      <c r="L100" s="5"/>
      <c r="M100" s="5"/>
      <c r="N100" s="5"/>
      <c r="O100" s="5"/>
    </row>
    <row r="101" spans="6:15" x14ac:dyDescent="0.25">
      <c r="F101" s="5"/>
      <c r="G101" s="5"/>
      <c r="H101" s="5"/>
      <c r="I101" s="5"/>
      <c r="J101" s="5"/>
      <c r="K101" s="5"/>
      <c r="L101" s="5"/>
      <c r="M101" s="5"/>
      <c r="N101" s="5"/>
      <c r="O101" s="5"/>
    </row>
    <row r="102" spans="6:15" x14ac:dyDescent="0.25">
      <c r="F102" s="5"/>
      <c r="G102" s="5"/>
      <c r="H102" s="5"/>
      <c r="I102" s="5"/>
      <c r="J102" s="5"/>
      <c r="K102" s="5"/>
      <c r="L102" s="5"/>
      <c r="M102" s="5"/>
      <c r="N102" s="5"/>
      <c r="O102" s="5"/>
    </row>
    <row r="103" spans="6:15" x14ac:dyDescent="0.25">
      <c r="F103" s="5"/>
      <c r="G103" s="5"/>
      <c r="H103" s="5"/>
      <c r="I103" s="5"/>
      <c r="J103" s="5"/>
      <c r="K103" s="5"/>
      <c r="L103" s="5"/>
      <c r="M103" s="5"/>
      <c r="N103" s="5"/>
      <c r="O103" s="5"/>
    </row>
    <row r="104" spans="6:15" x14ac:dyDescent="0.25">
      <c r="F104" s="5"/>
      <c r="G104" s="5"/>
      <c r="H104" s="5"/>
      <c r="I104" s="5"/>
      <c r="J104" s="5"/>
      <c r="K104" s="5"/>
      <c r="L104" s="5"/>
      <c r="M104" s="5"/>
      <c r="N104" s="5"/>
      <c r="O104" s="5"/>
    </row>
    <row r="105" spans="6:15" x14ac:dyDescent="0.25">
      <c r="F105" s="5"/>
      <c r="G105" s="5"/>
      <c r="H105" s="5"/>
      <c r="I105" s="5"/>
      <c r="J105" s="5"/>
      <c r="K105" s="5"/>
      <c r="L105" s="5"/>
      <c r="M105" s="5"/>
      <c r="N105" s="5"/>
      <c r="O105" s="5"/>
    </row>
    <row r="106" spans="6:15" x14ac:dyDescent="0.25">
      <c r="F106" s="5"/>
      <c r="G106" s="5"/>
      <c r="H106" s="5"/>
      <c r="I106" s="5"/>
      <c r="J106" s="5"/>
      <c r="K106" s="5"/>
      <c r="L106" s="5"/>
      <c r="M106" s="5"/>
      <c r="N106" s="5"/>
      <c r="O106" s="5"/>
    </row>
    <row r="107" spans="6:15" x14ac:dyDescent="0.25">
      <c r="F107" s="5"/>
      <c r="G107" s="5"/>
      <c r="H107" s="5"/>
      <c r="I107" s="5"/>
      <c r="J107" s="5"/>
      <c r="K107" s="5"/>
      <c r="L107" s="5"/>
      <c r="M107" s="5"/>
      <c r="N107" s="5"/>
      <c r="O107" s="5"/>
    </row>
    <row r="108" spans="6:15" x14ac:dyDescent="0.25">
      <c r="F108" s="5"/>
      <c r="G108" s="5"/>
      <c r="H108" s="5"/>
      <c r="I108" s="5"/>
      <c r="J108" s="5"/>
      <c r="K108" s="5"/>
      <c r="L108" s="5"/>
      <c r="M108" s="5"/>
      <c r="N108" s="5"/>
      <c r="O108" s="5"/>
    </row>
    <row r="109" spans="6:15" x14ac:dyDescent="0.25">
      <c r="F109" s="5"/>
      <c r="G109" s="5"/>
      <c r="H109" s="5"/>
      <c r="I109" s="5"/>
      <c r="J109" s="5"/>
      <c r="K109" s="5"/>
      <c r="L109" s="5"/>
      <c r="M109" s="5"/>
      <c r="N109" s="5"/>
      <c r="O109" s="5"/>
    </row>
    <row r="110" spans="6:15" x14ac:dyDescent="0.25">
      <c r="F110" s="5"/>
      <c r="G110" s="5"/>
      <c r="H110" s="5"/>
      <c r="I110" s="5"/>
      <c r="J110" s="5"/>
      <c r="K110" s="5"/>
      <c r="L110" s="5"/>
      <c r="M110" s="5"/>
      <c r="N110" s="5"/>
      <c r="O110" s="5"/>
    </row>
    <row r="111" spans="6:15" x14ac:dyDescent="0.25">
      <c r="F111" s="5"/>
      <c r="G111" s="5"/>
      <c r="H111" s="5"/>
      <c r="I111" s="5"/>
      <c r="J111" s="5"/>
      <c r="K111" s="5"/>
      <c r="L111" s="5"/>
      <c r="M111" s="5"/>
      <c r="N111" s="5"/>
      <c r="O111" s="5"/>
    </row>
    <row r="112" spans="6:15" x14ac:dyDescent="0.25">
      <c r="F112" s="5"/>
      <c r="G112" s="5"/>
      <c r="H112" s="5"/>
      <c r="I112" s="5"/>
      <c r="J112" s="5"/>
      <c r="K112" s="5"/>
      <c r="L112" s="5"/>
      <c r="M112" s="5"/>
      <c r="N112" s="5"/>
      <c r="O112" s="5"/>
    </row>
    <row r="113" spans="6:15" x14ac:dyDescent="0.25">
      <c r="F113" s="5"/>
      <c r="G113" s="5"/>
      <c r="H113" s="5"/>
      <c r="I113" s="5"/>
      <c r="J113" s="5"/>
      <c r="K113" s="5"/>
      <c r="L113" s="5"/>
      <c r="M113" s="5"/>
      <c r="N113" s="5"/>
      <c r="O113" s="5"/>
    </row>
    <row r="114" spans="6:15" x14ac:dyDescent="0.25">
      <c r="F114" s="5"/>
      <c r="G114" s="5"/>
      <c r="H114" s="5"/>
      <c r="I114" s="5"/>
      <c r="J114" s="5"/>
      <c r="K114" s="5"/>
      <c r="L114" s="5"/>
      <c r="M114" s="5"/>
      <c r="N114" s="5"/>
      <c r="O114" s="5"/>
    </row>
    <row r="115" spans="6:15" x14ac:dyDescent="0.25">
      <c r="F115" s="5"/>
      <c r="G115" s="5"/>
      <c r="H115" s="5"/>
      <c r="I115" s="5"/>
      <c r="J115" s="5"/>
      <c r="K115" s="5"/>
      <c r="L115" s="5"/>
      <c r="M115" s="5"/>
      <c r="N115" s="5"/>
      <c r="O115" s="5"/>
    </row>
    <row r="116" spans="6:15" x14ac:dyDescent="0.25">
      <c r="F116" s="5"/>
      <c r="G116" s="5"/>
      <c r="H116" s="5"/>
      <c r="I116" s="5"/>
      <c r="J116" s="5"/>
      <c r="K116" s="5"/>
      <c r="L116" s="5"/>
      <c r="M116" s="5"/>
      <c r="N116" s="5"/>
      <c r="O116" s="5"/>
    </row>
    <row r="117" spans="6:15" x14ac:dyDescent="0.25">
      <c r="F117" s="5"/>
      <c r="G117" s="5"/>
      <c r="H117" s="5"/>
      <c r="I117" s="5"/>
      <c r="J117" s="5"/>
      <c r="K117" s="5"/>
      <c r="L117" s="5"/>
      <c r="M117" s="5"/>
      <c r="N117" s="5"/>
      <c r="O117" s="5"/>
    </row>
    <row r="118" spans="6:15" x14ac:dyDescent="0.25">
      <c r="F118" s="5"/>
      <c r="G118" s="5"/>
      <c r="H118" s="5"/>
      <c r="I118" s="5"/>
      <c r="J118" s="5"/>
      <c r="K118" s="5"/>
      <c r="L118" s="5"/>
      <c r="M118" s="5"/>
      <c r="N118" s="5"/>
      <c r="O118" s="5"/>
    </row>
    <row r="119" spans="6:15" x14ac:dyDescent="0.25">
      <c r="F119" s="5"/>
      <c r="G119" s="5"/>
      <c r="H119" s="5"/>
      <c r="I119" s="5"/>
      <c r="J119" s="5"/>
      <c r="K119" s="5"/>
      <c r="L119" s="5"/>
      <c r="M119" s="5"/>
      <c r="N119" s="5"/>
      <c r="O119" s="5"/>
    </row>
    <row r="120" spans="6:15" x14ac:dyDescent="0.25">
      <c r="F120" s="5"/>
      <c r="G120" s="5"/>
      <c r="H120" s="5"/>
      <c r="I120" s="5"/>
      <c r="J120" s="5"/>
      <c r="K120" s="5"/>
      <c r="L120" s="5"/>
      <c r="M120" s="5"/>
      <c r="N120" s="5"/>
      <c r="O120" s="5"/>
    </row>
    <row r="121" spans="6:15" x14ac:dyDescent="0.25">
      <c r="F121" s="5"/>
      <c r="G121" s="5"/>
      <c r="H121" s="5"/>
      <c r="I121" s="5"/>
      <c r="J121" s="5"/>
      <c r="K121" s="5"/>
      <c r="L121" s="5"/>
      <c r="M121" s="5"/>
      <c r="N121" s="5"/>
      <c r="O121" s="5"/>
    </row>
    <row r="122" spans="6:15" x14ac:dyDescent="0.25">
      <c r="F122" s="5"/>
      <c r="G122" s="5"/>
      <c r="H122" s="5"/>
      <c r="I122" s="5"/>
      <c r="J122" s="5"/>
      <c r="K122" s="5"/>
      <c r="L122" s="5"/>
      <c r="M122" s="5"/>
      <c r="N122" s="5"/>
      <c r="O122" s="5"/>
    </row>
    <row r="123" spans="6:15" x14ac:dyDescent="0.25">
      <c r="F123" s="5"/>
      <c r="G123" s="5"/>
      <c r="H123" s="5"/>
      <c r="I123" s="5"/>
      <c r="J123" s="5"/>
      <c r="K123" s="5"/>
      <c r="L123" s="5"/>
      <c r="M123" s="5"/>
      <c r="N123" s="5"/>
      <c r="O123" s="5"/>
    </row>
    <row r="124" spans="6:15" x14ac:dyDescent="0.25">
      <c r="F124" s="5"/>
      <c r="G124" s="5"/>
      <c r="H124" s="5"/>
      <c r="I124" s="5"/>
      <c r="J124" s="5"/>
      <c r="K124" s="5"/>
      <c r="L124" s="5"/>
      <c r="M124" s="5"/>
      <c r="N124" s="5"/>
      <c r="O124" s="5"/>
    </row>
    <row r="125" spans="6:15" x14ac:dyDescent="0.25">
      <c r="F125" s="5"/>
      <c r="G125" s="5"/>
      <c r="H125" s="5"/>
      <c r="I125" s="5"/>
      <c r="J125" s="5"/>
      <c r="K125" s="5"/>
      <c r="L125" s="5"/>
      <c r="M125" s="5"/>
      <c r="N125" s="5"/>
      <c r="O125" s="5"/>
    </row>
    <row r="126" spans="6:15" x14ac:dyDescent="0.25">
      <c r="F126" s="5"/>
      <c r="G126" s="5"/>
      <c r="H126" s="5"/>
      <c r="I126" s="5"/>
      <c r="J126" s="5"/>
      <c r="K126" s="5"/>
      <c r="L126" s="5"/>
      <c r="M126" s="5"/>
      <c r="N126" s="5"/>
      <c r="O126" s="5"/>
    </row>
    <row r="127" spans="6:15" x14ac:dyDescent="0.25">
      <c r="F127" s="5"/>
      <c r="G127" s="5"/>
      <c r="H127" s="5"/>
      <c r="I127" s="5"/>
      <c r="J127" s="5"/>
      <c r="K127" s="5"/>
      <c r="L127" s="5"/>
      <c r="M127" s="5"/>
      <c r="N127" s="5"/>
      <c r="O127" s="5"/>
    </row>
    <row r="128" spans="6:15" x14ac:dyDescent="0.25">
      <c r="F128" s="5"/>
      <c r="G128" s="5"/>
      <c r="H128" s="5"/>
      <c r="I128" s="5"/>
      <c r="J128" s="5"/>
      <c r="K128" s="5"/>
      <c r="L128" s="5"/>
      <c r="M128" s="5"/>
      <c r="N128" s="5"/>
      <c r="O128" s="5"/>
    </row>
    <row r="129" spans="6:15" x14ac:dyDescent="0.25">
      <c r="F129" s="5"/>
      <c r="G129" s="5"/>
      <c r="H129" s="5"/>
      <c r="I129" s="5"/>
      <c r="J129" s="5"/>
      <c r="K129" s="5"/>
      <c r="L129" s="5"/>
      <c r="M129" s="5"/>
      <c r="N129" s="5"/>
      <c r="O129" s="5"/>
    </row>
    <row r="130" spans="6:15" x14ac:dyDescent="0.25">
      <c r="F130" s="5"/>
      <c r="G130" s="5"/>
      <c r="H130" s="5"/>
      <c r="I130" s="5"/>
      <c r="J130" s="5"/>
      <c r="K130" s="5"/>
      <c r="L130" s="5"/>
      <c r="M130" s="5"/>
      <c r="N130" s="5"/>
      <c r="O130" s="5"/>
    </row>
    <row r="131" spans="6:15" x14ac:dyDescent="0.25">
      <c r="F131" s="5"/>
      <c r="G131" s="5"/>
      <c r="H131" s="5"/>
      <c r="I131" s="5"/>
      <c r="J131" s="5"/>
      <c r="K131" s="5"/>
      <c r="L131" s="5"/>
      <c r="M131" s="5"/>
      <c r="N131" s="5"/>
      <c r="O131" s="5"/>
    </row>
    <row r="132" spans="6:15" x14ac:dyDescent="0.25">
      <c r="F132" s="5"/>
      <c r="G132" s="5"/>
      <c r="H132" s="5"/>
      <c r="I132" s="5"/>
      <c r="J132" s="5"/>
      <c r="K132" s="5"/>
      <c r="L132" s="5"/>
      <c r="M132" s="5"/>
      <c r="N132" s="5"/>
      <c r="O132" s="5"/>
    </row>
    <row r="133" spans="6:15" x14ac:dyDescent="0.25">
      <c r="F133" s="5"/>
      <c r="G133" s="5"/>
      <c r="H133" s="5"/>
      <c r="I133" s="5"/>
      <c r="J133" s="5"/>
      <c r="K133" s="5"/>
      <c r="L133" s="5"/>
      <c r="M133" s="5"/>
      <c r="N133" s="5"/>
      <c r="O133" s="5"/>
    </row>
    <row r="134" spans="6:15" x14ac:dyDescent="0.25">
      <c r="F134" s="5"/>
      <c r="G134" s="5"/>
      <c r="H134" s="5"/>
      <c r="I134" s="5"/>
      <c r="J134" s="5"/>
      <c r="K134" s="5"/>
      <c r="L134" s="5"/>
      <c r="M134" s="5"/>
      <c r="N134" s="5"/>
      <c r="O134" s="5"/>
    </row>
    <row r="135" spans="6:15" x14ac:dyDescent="0.25">
      <c r="F135" s="5"/>
      <c r="G135" s="5"/>
      <c r="H135" s="5"/>
      <c r="I135" s="5"/>
      <c r="J135" s="5"/>
      <c r="K135" s="5"/>
      <c r="L135" s="5"/>
      <c r="M135" s="5"/>
      <c r="N135" s="5"/>
      <c r="O135" s="5"/>
    </row>
    <row r="136" spans="6:15" x14ac:dyDescent="0.25">
      <c r="F136" s="5"/>
      <c r="G136" s="5"/>
      <c r="H136" s="5"/>
      <c r="I136" s="5"/>
      <c r="J136" s="5"/>
      <c r="K136" s="5"/>
      <c r="L136" s="5"/>
      <c r="M136" s="5"/>
      <c r="N136" s="5"/>
      <c r="O136" s="5"/>
    </row>
    <row r="137" spans="6:15" x14ac:dyDescent="0.25">
      <c r="F137" s="5"/>
      <c r="G137" s="5"/>
      <c r="H137" s="5"/>
      <c r="I137" s="5"/>
      <c r="J137" s="5"/>
      <c r="K137" s="5"/>
      <c r="L137" s="5"/>
      <c r="M137" s="5"/>
      <c r="N137" s="5"/>
      <c r="O137" s="5"/>
    </row>
    <row r="138" spans="6:15" x14ac:dyDescent="0.25">
      <c r="F138" s="5"/>
      <c r="G138" s="5"/>
      <c r="H138" s="5"/>
      <c r="I138" s="5"/>
      <c r="J138" s="5"/>
      <c r="K138" s="5"/>
      <c r="L138" s="5"/>
      <c r="M138" s="5"/>
      <c r="N138" s="5"/>
      <c r="O138" s="5"/>
    </row>
    <row r="139" spans="6:15" x14ac:dyDescent="0.25">
      <c r="F139" s="5"/>
      <c r="G139" s="5"/>
      <c r="H139" s="5"/>
      <c r="I139" s="5"/>
      <c r="J139" s="5"/>
      <c r="K139" s="5"/>
      <c r="L139" s="5"/>
      <c r="M139" s="5"/>
      <c r="N139" s="5"/>
      <c r="O139" s="5"/>
    </row>
    <row r="140" spans="6:15" x14ac:dyDescent="0.25">
      <c r="F140" s="5"/>
      <c r="G140" s="5"/>
      <c r="H140" s="5"/>
      <c r="I140" s="5"/>
      <c r="J140" s="5"/>
      <c r="K140" s="5"/>
      <c r="L140" s="5"/>
      <c r="M140" s="5"/>
      <c r="N140" s="5"/>
      <c r="O140" s="5"/>
    </row>
    <row r="141" spans="6:15" x14ac:dyDescent="0.25">
      <c r="F141" s="5"/>
      <c r="G141" s="5"/>
      <c r="H141" s="5"/>
      <c r="I141" s="5"/>
      <c r="J141" s="5"/>
      <c r="K141" s="5"/>
      <c r="L141" s="5"/>
      <c r="M141" s="5"/>
      <c r="N141" s="5"/>
      <c r="O141" s="5"/>
    </row>
    <row r="142" spans="6:15" x14ac:dyDescent="0.25">
      <c r="F142" s="5"/>
      <c r="G142" s="5"/>
      <c r="H142" s="5"/>
      <c r="I142" s="5"/>
      <c r="J142" s="5"/>
      <c r="K142" s="5"/>
      <c r="L142" s="5"/>
      <c r="M142" s="5"/>
      <c r="N142" s="5"/>
      <c r="O142" s="5"/>
    </row>
    <row r="143" spans="6:15" x14ac:dyDescent="0.25">
      <c r="F143" s="5"/>
      <c r="G143" s="5"/>
      <c r="H143" s="5"/>
      <c r="I143" s="5"/>
      <c r="J143" s="5"/>
      <c r="K143" s="5"/>
      <c r="L143" s="5"/>
      <c r="M143" s="5"/>
      <c r="N143" s="5"/>
      <c r="O143" s="5"/>
    </row>
    <row r="144" spans="6:15" x14ac:dyDescent="0.25">
      <c r="F144" s="5"/>
      <c r="G144" s="5"/>
      <c r="H144" s="5"/>
      <c r="I144" s="5"/>
      <c r="J144" s="5"/>
      <c r="K144" s="5"/>
      <c r="L144" s="5"/>
      <c r="M144" s="5"/>
      <c r="N144" s="5"/>
      <c r="O144" s="5"/>
    </row>
    <row r="145" spans="6:15" x14ac:dyDescent="0.25">
      <c r="F145" s="5"/>
      <c r="G145" s="5"/>
      <c r="H145" s="5"/>
      <c r="I145" s="5"/>
      <c r="J145" s="5"/>
      <c r="K145" s="5"/>
      <c r="L145" s="5"/>
      <c r="M145" s="5"/>
      <c r="N145" s="5"/>
      <c r="O145" s="5"/>
    </row>
    <row r="146" spans="6:15" x14ac:dyDescent="0.25">
      <c r="F146" s="5"/>
      <c r="G146" s="5"/>
      <c r="H146" s="5"/>
      <c r="I146" s="5"/>
      <c r="J146" s="5"/>
      <c r="K146" s="5"/>
      <c r="L146" s="5"/>
      <c r="M146" s="5"/>
      <c r="N146" s="5"/>
      <c r="O146" s="5"/>
    </row>
    <row r="147" spans="6:15" x14ac:dyDescent="0.25">
      <c r="F147" s="5"/>
      <c r="G147" s="5"/>
      <c r="H147" s="5"/>
      <c r="I147" s="5"/>
      <c r="J147" s="5"/>
      <c r="K147" s="5"/>
      <c r="L147" s="5"/>
      <c r="M147" s="5"/>
      <c r="N147" s="5"/>
      <c r="O147" s="5"/>
    </row>
    <row r="148" spans="6:15" x14ac:dyDescent="0.25">
      <c r="F148" s="5"/>
      <c r="G148" s="5"/>
      <c r="H148" s="5"/>
      <c r="I148" s="5"/>
      <c r="J148" s="5"/>
      <c r="K148" s="5"/>
      <c r="L148" s="5"/>
      <c r="M148" s="5"/>
      <c r="N148" s="5"/>
      <c r="O148" s="5"/>
    </row>
    <row r="149" spans="6:15" x14ac:dyDescent="0.25">
      <c r="F149" s="5"/>
      <c r="G149" s="5"/>
      <c r="H149" s="5"/>
      <c r="I149" s="5"/>
      <c r="J149" s="5"/>
      <c r="K149" s="5"/>
      <c r="L149" s="5"/>
      <c r="M149" s="5"/>
      <c r="N149" s="5"/>
      <c r="O149" s="5"/>
    </row>
    <row r="150" spans="6:15" x14ac:dyDescent="0.25">
      <c r="F150" s="5"/>
      <c r="G150" s="5"/>
      <c r="H150" s="5"/>
      <c r="I150" s="5"/>
      <c r="J150" s="5"/>
      <c r="K150" s="5"/>
      <c r="L150" s="5"/>
      <c r="M150" s="5"/>
      <c r="N150" s="5"/>
      <c r="O150" s="5"/>
    </row>
    <row r="151" spans="6:15" x14ac:dyDescent="0.25">
      <c r="F151" s="5"/>
      <c r="G151" s="5"/>
      <c r="H151" s="5"/>
      <c r="I151" s="5"/>
      <c r="J151" s="5"/>
      <c r="K151" s="5"/>
      <c r="L151" s="5"/>
      <c r="M151" s="5"/>
      <c r="N151" s="5"/>
      <c r="O151" s="5"/>
    </row>
    <row r="152" spans="6:15" x14ac:dyDescent="0.25">
      <c r="F152" s="5"/>
      <c r="G152" s="5"/>
      <c r="H152" s="5"/>
      <c r="I152" s="5"/>
      <c r="J152" s="5"/>
      <c r="K152" s="5"/>
      <c r="L152" s="5"/>
      <c r="M152" s="5"/>
      <c r="N152" s="5"/>
      <c r="O152" s="5"/>
    </row>
    <row r="153" spans="6:15" x14ac:dyDescent="0.25">
      <c r="F153" s="5"/>
      <c r="G153" s="5"/>
      <c r="H153" s="5"/>
      <c r="I153" s="5"/>
      <c r="J153" s="5"/>
      <c r="K153" s="5"/>
      <c r="L153" s="5"/>
      <c r="M153" s="5"/>
      <c r="N153" s="5"/>
      <c r="O153" s="5"/>
    </row>
    <row r="154" spans="6:15" x14ac:dyDescent="0.25">
      <c r="F154" s="5"/>
      <c r="G154" s="5"/>
      <c r="H154" s="5"/>
      <c r="I154" s="5"/>
      <c r="J154" s="5"/>
      <c r="K154" s="5"/>
      <c r="L154" s="5"/>
      <c r="M154" s="5"/>
      <c r="N154" s="5"/>
      <c r="O154" s="5"/>
    </row>
    <row r="155" spans="6:15" x14ac:dyDescent="0.25">
      <c r="F155" s="5"/>
      <c r="G155" s="5"/>
      <c r="H155" s="5"/>
      <c r="I155" s="5"/>
      <c r="J155" s="5"/>
      <c r="K155" s="5"/>
      <c r="L155" s="5"/>
      <c r="M155" s="5"/>
      <c r="N155" s="5"/>
      <c r="O155" s="5"/>
    </row>
    <row r="156" spans="6:15" x14ac:dyDescent="0.25">
      <c r="F156" s="5"/>
      <c r="G156" s="5"/>
      <c r="H156" s="5"/>
      <c r="I156" s="5"/>
      <c r="J156" s="5"/>
      <c r="K156" s="5"/>
      <c r="L156" s="5"/>
      <c r="M156" s="5"/>
      <c r="N156" s="5"/>
      <c r="O156" s="5"/>
    </row>
    <row r="157" spans="6:15" x14ac:dyDescent="0.25">
      <c r="F157" s="5"/>
      <c r="G157" s="5"/>
      <c r="H157" s="5"/>
      <c r="I157" s="5"/>
      <c r="J157" s="5"/>
      <c r="K157" s="5"/>
      <c r="L157" s="5"/>
      <c r="M157" s="5"/>
      <c r="N157" s="5"/>
      <c r="O157" s="5"/>
    </row>
    <row r="158" spans="6:15" x14ac:dyDescent="0.25">
      <c r="F158" s="5"/>
      <c r="G158" s="5"/>
      <c r="H158" s="5"/>
      <c r="I158" s="5"/>
      <c r="J158" s="5"/>
      <c r="K158" s="5"/>
      <c r="L158" s="5"/>
      <c r="M158" s="5"/>
      <c r="N158" s="5"/>
      <c r="O158" s="5"/>
    </row>
    <row r="159" spans="6:15" x14ac:dyDescent="0.25">
      <c r="F159" s="5"/>
      <c r="G159" s="5"/>
      <c r="H159" s="5"/>
      <c r="I159" s="5"/>
      <c r="J159" s="5"/>
      <c r="K159" s="5"/>
      <c r="L159" s="5"/>
      <c r="M159" s="5"/>
      <c r="N159" s="5"/>
      <c r="O159" s="5"/>
    </row>
    <row r="160" spans="6:15" x14ac:dyDescent="0.25">
      <c r="F160" s="5"/>
      <c r="G160" s="5"/>
      <c r="H160" s="5"/>
      <c r="I160" s="5"/>
      <c r="J160" s="5"/>
      <c r="K160" s="5"/>
      <c r="L160" s="5"/>
      <c r="M160" s="5"/>
      <c r="N160" s="5"/>
      <c r="O160" s="5"/>
    </row>
    <row r="161" spans="6:15" x14ac:dyDescent="0.25">
      <c r="F161" s="5"/>
      <c r="G161" s="5"/>
      <c r="H161" s="5"/>
      <c r="I161" s="5"/>
      <c r="J161" s="5"/>
      <c r="K161" s="5"/>
      <c r="L161" s="5"/>
      <c r="M161" s="5"/>
      <c r="N161" s="5"/>
      <c r="O161" s="5"/>
    </row>
    <row r="162" spans="6:15" x14ac:dyDescent="0.25">
      <c r="F162" s="5"/>
      <c r="G162" s="5"/>
      <c r="H162" s="5"/>
      <c r="I162" s="5"/>
      <c r="J162" s="5"/>
      <c r="K162" s="5"/>
      <c r="L162" s="5"/>
      <c r="M162" s="5"/>
      <c r="N162" s="5"/>
      <c r="O162" s="5"/>
    </row>
    <row r="163" spans="6:15" x14ac:dyDescent="0.25">
      <c r="F163" s="5"/>
      <c r="G163" s="5"/>
      <c r="H163" s="5"/>
      <c r="I163" s="5"/>
      <c r="J163" s="5"/>
      <c r="K163" s="5"/>
      <c r="L163" s="5"/>
      <c r="M163" s="5"/>
      <c r="N163" s="5"/>
      <c r="O163" s="5"/>
    </row>
    <row r="164" spans="6:15" x14ac:dyDescent="0.25">
      <c r="F164" s="5"/>
      <c r="G164" s="5"/>
      <c r="H164" s="5"/>
      <c r="I164" s="5"/>
      <c r="J164" s="5"/>
      <c r="K164" s="5"/>
      <c r="L164" s="5"/>
      <c r="M164" s="5"/>
      <c r="N164" s="5"/>
      <c r="O164" s="5"/>
    </row>
    <row r="165" spans="6:15" x14ac:dyDescent="0.25">
      <c r="F165" s="5"/>
      <c r="G165" s="5"/>
      <c r="H165" s="5"/>
      <c r="I165" s="5"/>
      <c r="J165" s="5"/>
      <c r="K165" s="5"/>
      <c r="L165" s="5"/>
      <c r="M165" s="5"/>
      <c r="N165" s="5"/>
      <c r="O165" s="5"/>
    </row>
    <row r="166" spans="6:15" x14ac:dyDescent="0.25">
      <c r="F166" s="5"/>
      <c r="G166" s="5"/>
      <c r="H166" s="5"/>
      <c r="I166" s="5"/>
      <c r="J166" s="5"/>
      <c r="K166" s="5"/>
      <c r="L166" s="5"/>
      <c r="M166" s="5"/>
      <c r="N166" s="5"/>
      <c r="O166" s="5"/>
    </row>
    <row r="167" spans="6:15" x14ac:dyDescent="0.25">
      <c r="F167" s="5"/>
      <c r="G167" s="5"/>
      <c r="H167" s="5"/>
      <c r="I167" s="5"/>
      <c r="J167" s="5"/>
      <c r="K167" s="5"/>
      <c r="L167" s="5"/>
      <c r="M167" s="5"/>
      <c r="N167" s="5"/>
      <c r="O167" s="5"/>
    </row>
    <row r="168" spans="6:15" x14ac:dyDescent="0.25">
      <c r="F168" s="5"/>
      <c r="G168" s="5"/>
      <c r="H168" s="5"/>
      <c r="I168" s="5"/>
      <c r="J168" s="5"/>
      <c r="K168" s="5"/>
      <c r="L168" s="5"/>
      <c r="M168" s="5"/>
      <c r="N168" s="5"/>
      <c r="O168" s="5"/>
    </row>
    <row r="169" spans="6:15" x14ac:dyDescent="0.25">
      <c r="F169" s="5"/>
      <c r="G169" s="5"/>
      <c r="H169" s="5"/>
      <c r="I169" s="5"/>
      <c r="J169" s="5"/>
      <c r="K169" s="5"/>
      <c r="L169" s="5"/>
      <c r="M169" s="5"/>
      <c r="N169" s="5"/>
      <c r="O169" s="5"/>
    </row>
    <row r="170" spans="6:15" x14ac:dyDescent="0.25">
      <c r="F170" s="5"/>
      <c r="G170" s="5"/>
      <c r="H170" s="5"/>
      <c r="I170" s="5"/>
      <c r="J170" s="5"/>
      <c r="K170" s="5"/>
      <c r="L170" s="5"/>
      <c r="M170" s="5"/>
      <c r="N170" s="5"/>
      <c r="O170" s="5"/>
    </row>
    <row r="171" spans="6:15" x14ac:dyDescent="0.25">
      <c r="F171" s="5"/>
      <c r="G171" s="5"/>
      <c r="H171" s="5"/>
      <c r="I171" s="5"/>
      <c r="J171" s="5"/>
      <c r="K171" s="5"/>
      <c r="L171" s="5"/>
      <c r="M171" s="5"/>
      <c r="N171" s="5"/>
      <c r="O171" s="5"/>
    </row>
    <row r="172" spans="6:15" x14ac:dyDescent="0.25">
      <c r="F172" s="5"/>
      <c r="G172" s="5"/>
      <c r="H172" s="5"/>
      <c r="I172" s="5"/>
      <c r="J172" s="5"/>
      <c r="K172" s="5"/>
      <c r="L172" s="5"/>
      <c r="M172" s="5"/>
      <c r="N172" s="5"/>
      <c r="O172" s="5"/>
    </row>
    <row r="173" spans="6:15" x14ac:dyDescent="0.25">
      <c r="F173" s="5"/>
      <c r="G173" s="5"/>
      <c r="H173" s="5"/>
      <c r="I173" s="5"/>
      <c r="J173" s="5"/>
      <c r="K173" s="5"/>
      <c r="L173" s="5"/>
      <c r="M173" s="5"/>
      <c r="N173" s="5"/>
      <c r="O173" s="5"/>
    </row>
    <row r="174" spans="6:15" x14ac:dyDescent="0.25">
      <c r="F174" s="5"/>
      <c r="G174" s="5"/>
      <c r="H174" s="5"/>
      <c r="I174" s="5"/>
      <c r="J174" s="5"/>
      <c r="K174" s="5"/>
      <c r="L174" s="5"/>
      <c r="M174" s="5"/>
      <c r="N174" s="5"/>
      <c r="O174" s="5"/>
    </row>
    <row r="175" spans="6:15" x14ac:dyDescent="0.25">
      <c r="F175" s="5"/>
      <c r="G175" s="5"/>
      <c r="H175" s="5"/>
      <c r="I175" s="5"/>
      <c r="J175" s="5"/>
      <c r="K175" s="5"/>
      <c r="L175" s="5"/>
      <c r="M175" s="5"/>
      <c r="N175" s="5"/>
      <c r="O175" s="5"/>
    </row>
    <row r="176" spans="6:15" x14ac:dyDescent="0.25">
      <c r="F176" s="5"/>
      <c r="G176" s="5"/>
      <c r="H176" s="5"/>
      <c r="I176" s="5"/>
      <c r="J176" s="5"/>
      <c r="K176" s="5"/>
      <c r="L176" s="5"/>
      <c r="M176" s="5"/>
      <c r="N176" s="5"/>
      <c r="O176" s="5"/>
    </row>
    <row r="177" spans="6:15" x14ac:dyDescent="0.25">
      <c r="F177" s="5"/>
      <c r="G177" s="5"/>
      <c r="H177" s="5"/>
      <c r="I177" s="5"/>
      <c r="J177" s="5"/>
      <c r="K177" s="5"/>
      <c r="L177" s="5"/>
      <c r="M177" s="5"/>
      <c r="N177" s="5"/>
      <c r="O177" s="5"/>
    </row>
    <row r="178" spans="6:15" x14ac:dyDescent="0.25">
      <c r="F178" s="5"/>
      <c r="G178" s="5"/>
      <c r="H178" s="5"/>
      <c r="I178" s="5"/>
      <c r="J178" s="5"/>
      <c r="K178" s="5"/>
      <c r="L178" s="5"/>
      <c r="M178" s="5"/>
      <c r="N178" s="5"/>
      <c r="O178" s="5"/>
    </row>
    <row r="179" spans="6:15" x14ac:dyDescent="0.25">
      <c r="F179" s="5"/>
      <c r="G179" s="5"/>
      <c r="H179" s="5"/>
      <c r="I179" s="5"/>
      <c r="J179" s="5"/>
      <c r="K179" s="5"/>
      <c r="L179" s="5"/>
      <c r="M179" s="5"/>
      <c r="N179" s="5"/>
      <c r="O179" s="5"/>
    </row>
    <row r="180" spans="6:15" x14ac:dyDescent="0.25">
      <c r="F180" s="5"/>
      <c r="G180" s="5"/>
      <c r="H180" s="5"/>
      <c r="I180" s="5"/>
      <c r="J180" s="5"/>
      <c r="K180" s="5"/>
      <c r="L180" s="5"/>
      <c r="M180" s="5"/>
      <c r="N180" s="5"/>
      <c r="O180" s="5"/>
    </row>
    <row r="181" spans="6:15" x14ac:dyDescent="0.25">
      <c r="F181" s="5"/>
      <c r="G181" s="5"/>
      <c r="H181" s="5"/>
      <c r="I181" s="5"/>
      <c r="J181" s="5"/>
      <c r="K181" s="5"/>
      <c r="L181" s="5"/>
      <c r="M181" s="5"/>
      <c r="N181" s="5"/>
      <c r="O181" s="5"/>
    </row>
    <row r="182" spans="6:15" x14ac:dyDescent="0.25">
      <c r="F182" s="5"/>
      <c r="G182" s="5"/>
      <c r="H182" s="5"/>
      <c r="I182" s="5"/>
      <c r="J182" s="5"/>
      <c r="K182" s="5"/>
      <c r="L182" s="5"/>
      <c r="M182" s="5"/>
      <c r="N182" s="5"/>
      <c r="O182" s="5"/>
    </row>
    <row r="183" spans="6:15" x14ac:dyDescent="0.25">
      <c r="F183" s="5"/>
      <c r="G183" s="5"/>
      <c r="H183" s="5"/>
      <c r="I183" s="5"/>
      <c r="J183" s="5"/>
      <c r="K183" s="5"/>
      <c r="L183" s="5"/>
      <c r="M183" s="5"/>
      <c r="N183" s="5"/>
      <c r="O183" s="5"/>
    </row>
    <row r="184" spans="6:15" x14ac:dyDescent="0.25">
      <c r="F184" s="5"/>
      <c r="G184" s="5"/>
      <c r="H184" s="5"/>
      <c r="I184" s="5"/>
      <c r="J184" s="5"/>
      <c r="K184" s="5"/>
      <c r="L184" s="5"/>
      <c r="M184" s="5"/>
      <c r="N184" s="5"/>
      <c r="O184" s="5"/>
    </row>
    <row r="185" spans="6:15" x14ac:dyDescent="0.25">
      <c r="F185" s="5"/>
      <c r="G185" s="5"/>
      <c r="H185" s="5"/>
      <c r="I185" s="5"/>
      <c r="J185" s="5"/>
      <c r="K185" s="5"/>
      <c r="L185" s="5"/>
      <c r="M185" s="5"/>
      <c r="N185" s="5"/>
      <c r="O185" s="5"/>
    </row>
    <row r="186" spans="6:15" x14ac:dyDescent="0.25">
      <c r="F186" s="5"/>
      <c r="G186" s="5"/>
      <c r="H186" s="5"/>
      <c r="I186" s="5"/>
      <c r="J186" s="5"/>
      <c r="K186" s="5"/>
      <c r="L186" s="5"/>
      <c r="M186" s="5"/>
      <c r="N186" s="5"/>
      <c r="O186" s="5"/>
    </row>
    <row r="187" spans="6:15" x14ac:dyDescent="0.25">
      <c r="F187" s="5"/>
      <c r="G187" s="5"/>
      <c r="H187" s="5"/>
      <c r="I187" s="5"/>
      <c r="J187" s="5"/>
      <c r="K187" s="5"/>
      <c r="L187" s="5"/>
      <c r="M187" s="5"/>
      <c r="N187" s="5"/>
      <c r="O187" s="5"/>
    </row>
    <row r="188" spans="6:15" x14ac:dyDescent="0.25">
      <c r="F188" s="5"/>
      <c r="G188" s="5"/>
      <c r="H188" s="5"/>
      <c r="I188" s="5"/>
      <c r="J188" s="5"/>
      <c r="K188" s="5"/>
      <c r="L188" s="5"/>
      <c r="M188" s="5"/>
      <c r="N188" s="5"/>
      <c r="O188" s="5"/>
    </row>
    <row r="189" spans="6:15" x14ac:dyDescent="0.25">
      <c r="F189" s="5"/>
      <c r="G189" s="5"/>
      <c r="H189" s="5"/>
      <c r="I189" s="5"/>
      <c r="J189" s="5"/>
      <c r="K189" s="5"/>
      <c r="L189" s="5"/>
      <c r="M189" s="5"/>
      <c r="N189" s="5"/>
      <c r="O189" s="5"/>
    </row>
    <row r="190" spans="6:15" x14ac:dyDescent="0.25">
      <c r="F190" s="5"/>
      <c r="G190" s="5"/>
      <c r="H190" s="5"/>
      <c r="I190" s="5"/>
      <c r="J190" s="5"/>
      <c r="K190" s="5"/>
      <c r="L190" s="5"/>
      <c r="M190" s="5"/>
      <c r="N190" s="5"/>
      <c r="O190" s="5"/>
    </row>
    <row r="191" spans="6:15" x14ac:dyDescent="0.25">
      <c r="F191" s="5"/>
      <c r="G191" s="5"/>
      <c r="H191" s="5"/>
      <c r="I191" s="5"/>
      <c r="J191" s="5"/>
      <c r="K191" s="5"/>
      <c r="L191" s="5"/>
      <c r="M191" s="5"/>
      <c r="N191" s="5"/>
      <c r="O191" s="5"/>
    </row>
    <row r="192" spans="6:15" x14ac:dyDescent="0.25">
      <c r="F192" s="5"/>
      <c r="G192" s="5"/>
      <c r="H192" s="5"/>
      <c r="I192" s="5"/>
      <c r="J192" s="5"/>
      <c r="K192" s="5"/>
      <c r="L192" s="5"/>
      <c r="M192" s="5"/>
      <c r="N192" s="5"/>
      <c r="O192" s="5"/>
    </row>
    <row r="193" spans="6:15" x14ac:dyDescent="0.25">
      <c r="F193" s="5"/>
      <c r="G193" s="5"/>
      <c r="H193" s="5"/>
      <c r="I193" s="5"/>
      <c r="J193" s="5"/>
      <c r="K193" s="5"/>
      <c r="L193" s="5"/>
      <c r="M193" s="5"/>
      <c r="N193" s="5"/>
      <c r="O193" s="5"/>
    </row>
    <row r="194" spans="6:15" x14ac:dyDescent="0.25">
      <c r="F194" s="5"/>
      <c r="G194" s="5"/>
      <c r="H194" s="5"/>
      <c r="I194" s="5"/>
      <c r="J194" s="5"/>
      <c r="K194" s="5"/>
      <c r="L194" s="5"/>
      <c r="M194" s="5"/>
      <c r="N194" s="5"/>
      <c r="O194" s="5"/>
    </row>
    <row r="195" spans="6:15" x14ac:dyDescent="0.25">
      <c r="F195" s="5"/>
      <c r="G195" s="5"/>
      <c r="H195" s="5"/>
      <c r="I195" s="5"/>
      <c r="J195" s="5"/>
      <c r="K195" s="5"/>
      <c r="L195" s="5"/>
      <c r="M195" s="5"/>
      <c r="N195" s="5"/>
      <c r="O195" s="5"/>
    </row>
    <row r="196" spans="6:15" x14ac:dyDescent="0.25">
      <c r="F196" s="5"/>
      <c r="G196" s="5"/>
      <c r="H196" s="5"/>
      <c r="I196" s="5"/>
      <c r="J196" s="5"/>
      <c r="K196" s="5"/>
      <c r="L196" s="5"/>
      <c r="M196" s="5"/>
      <c r="N196" s="5"/>
      <c r="O196" s="5"/>
    </row>
    <row r="197" spans="6:15" x14ac:dyDescent="0.25">
      <c r="F197" s="5"/>
      <c r="G197" s="5"/>
      <c r="H197" s="5"/>
      <c r="I197" s="5"/>
      <c r="J197" s="5"/>
      <c r="K197" s="5"/>
      <c r="L197" s="5"/>
      <c r="M197" s="5"/>
      <c r="N197" s="5"/>
      <c r="O197" s="5"/>
    </row>
    <row r="198" spans="6:15" x14ac:dyDescent="0.25">
      <c r="F198" s="5"/>
      <c r="G198" s="5"/>
      <c r="H198" s="5"/>
      <c r="I198" s="5"/>
      <c r="J198" s="5"/>
      <c r="K198" s="5"/>
      <c r="L198" s="5"/>
      <c r="M198" s="5"/>
      <c r="N198" s="5"/>
      <c r="O198" s="5"/>
    </row>
    <row r="199" spans="6:15" x14ac:dyDescent="0.25">
      <c r="F199" s="5"/>
      <c r="G199" s="5"/>
      <c r="H199" s="5"/>
      <c r="I199" s="5"/>
      <c r="J199" s="5"/>
      <c r="K199" s="5"/>
      <c r="L199" s="5"/>
      <c r="M199" s="5"/>
      <c r="N199" s="5"/>
      <c r="O199" s="5"/>
    </row>
    <row r="200" spans="6:15" x14ac:dyDescent="0.25">
      <c r="F200" s="5"/>
      <c r="G200" s="5"/>
      <c r="H200" s="5"/>
      <c r="I200" s="5"/>
      <c r="J200" s="5"/>
      <c r="K200" s="5"/>
      <c r="L200" s="5"/>
      <c r="M200" s="5"/>
      <c r="N200" s="5"/>
      <c r="O200" s="5"/>
    </row>
    <row r="201" spans="6:15" x14ac:dyDescent="0.25">
      <c r="F201" s="5"/>
      <c r="G201" s="5"/>
      <c r="H201" s="5"/>
      <c r="I201" s="5"/>
      <c r="J201" s="5"/>
      <c r="K201" s="5"/>
      <c r="L201" s="5"/>
      <c r="M201" s="5"/>
      <c r="N201" s="5"/>
      <c r="O201" s="5"/>
    </row>
    <row r="202" spans="6:15" x14ac:dyDescent="0.25">
      <c r="F202" s="5"/>
      <c r="G202" s="5"/>
      <c r="H202" s="5"/>
      <c r="I202" s="5"/>
      <c r="J202" s="5"/>
      <c r="K202" s="5"/>
      <c r="L202" s="5"/>
      <c r="M202" s="5"/>
      <c r="N202" s="5"/>
      <c r="O202" s="5"/>
    </row>
    <row r="203" spans="6:15" x14ac:dyDescent="0.25">
      <c r="F203" s="5"/>
      <c r="G203" s="5"/>
      <c r="H203" s="5"/>
      <c r="I203" s="5"/>
      <c r="J203" s="5"/>
      <c r="K203" s="5"/>
      <c r="L203" s="5"/>
      <c r="M203" s="5"/>
      <c r="N203" s="5"/>
      <c r="O203" s="5"/>
    </row>
    <row r="204" spans="6:15" x14ac:dyDescent="0.25">
      <c r="F204" s="5"/>
      <c r="G204" s="5"/>
      <c r="H204" s="5"/>
      <c r="I204" s="5"/>
      <c r="J204" s="5"/>
      <c r="K204" s="5"/>
      <c r="L204" s="5"/>
      <c r="M204" s="5"/>
      <c r="N204" s="5"/>
      <c r="O204" s="5"/>
    </row>
    <row r="205" spans="6:15" x14ac:dyDescent="0.25">
      <c r="F205" s="5"/>
      <c r="G205" s="5"/>
      <c r="H205" s="5"/>
      <c r="I205" s="5"/>
      <c r="J205" s="5"/>
      <c r="K205" s="5"/>
      <c r="L205" s="5"/>
      <c r="M205" s="5"/>
      <c r="N205" s="5"/>
      <c r="O205" s="5"/>
    </row>
    <row r="206" spans="6:15" x14ac:dyDescent="0.25">
      <c r="F206" s="5"/>
      <c r="G206" s="5"/>
      <c r="H206" s="5"/>
      <c r="I206" s="5"/>
      <c r="J206" s="5"/>
      <c r="K206" s="5"/>
      <c r="L206" s="5"/>
      <c r="M206" s="5"/>
      <c r="N206" s="5"/>
      <c r="O206" s="5"/>
    </row>
    <row r="207" spans="6:15" x14ac:dyDescent="0.25">
      <c r="F207" s="5"/>
      <c r="G207" s="5"/>
      <c r="H207" s="5"/>
      <c r="I207" s="5"/>
      <c r="J207" s="5"/>
      <c r="K207" s="5"/>
      <c r="L207" s="5"/>
      <c r="M207" s="5"/>
      <c r="N207" s="5"/>
      <c r="O207" s="5"/>
    </row>
    <row r="208" spans="6:15" x14ac:dyDescent="0.25">
      <c r="F208" s="5"/>
      <c r="G208" s="5"/>
      <c r="H208" s="5"/>
      <c r="I208" s="5"/>
      <c r="J208" s="5"/>
      <c r="K208" s="5"/>
      <c r="L208" s="5"/>
      <c r="M208" s="5"/>
      <c r="N208" s="5"/>
      <c r="O208" s="5"/>
    </row>
    <row r="209" spans="6:15" x14ac:dyDescent="0.25">
      <c r="F209" s="5"/>
      <c r="G209" s="5"/>
      <c r="H209" s="5"/>
      <c r="I209" s="5"/>
      <c r="J209" s="5"/>
      <c r="K209" s="5"/>
      <c r="L209" s="5"/>
      <c r="M209" s="5"/>
      <c r="N209" s="5"/>
      <c r="O209" s="5"/>
    </row>
    <row r="210" spans="6:15" x14ac:dyDescent="0.25">
      <c r="F210" s="5"/>
      <c r="G210" s="5"/>
      <c r="H210" s="5"/>
      <c r="I210" s="5"/>
      <c r="J210" s="5"/>
      <c r="K210" s="5"/>
      <c r="L210" s="5"/>
      <c r="M210" s="5"/>
      <c r="N210" s="5"/>
      <c r="O210" s="5"/>
    </row>
    <row r="211" spans="6:15" x14ac:dyDescent="0.25">
      <c r="F211" s="5"/>
      <c r="G211" s="5"/>
      <c r="H211" s="5"/>
      <c r="I211" s="5"/>
      <c r="J211" s="5"/>
      <c r="K211" s="5"/>
      <c r="L211" s="5"/>
      <c r="M211" s="5"/>
      <c r="N211" s="5"/>
      <c r="O211" s="5"/>
    </row>
    <row r="212" spans="6:15" x14ac:dyDescent="0.25">
      <c r="F212" s="5"/>
      <c r="G212" s="5"/>
      <c r="H212" s="5"/>
      <c r="I212" s="5"/>
      <c r="J212" s="5"/>
      <c r="K212" s="5"/>
      <c r="L212" s="5"/>
      <c r="M212" s="5"/>
      <c r="N212" s="5"/>
      <c r="O212" s="5"/>
    </row>
    <row r="213" spans="6:15" x14ac:dyDescent="0.25">
      <c r="F213" s="5"/>
      <c r="G213" s="5"/>
      <c r="H213" s="5"/>
      <c r="I213" s="5"/>
      <c r="J213" s="5"/>
      <c r="K213" s="5"/>
      <c r="L213" s="5"/>
      <c r="M213" s="5"/>
      <c r="N213" s="5"/>
      <c r="O213" s="5"/>
    </row>
    <row r="214" spans="6:15" x14ac:dyDescent="0.25">
      <c r="F214" s="5"/>
      <c r="G214" s="5"/>
      <c r="H214" s="5"/>
      <c r="I214" s="5"/>
      <c r="J214" s="5"/>
      <c r="K214" s="5"/>
      <c r="L214" s="5"/>
      <c r="M214" s="5"/>
      <c r="N214" s="5"/>
      <c r="O214" s="5"/>
    </row>
    <row r="215" spans="6:15" x14ac:dyDescent="0.25">
      <c r="F215" s="5"/>
      <c r="G215" s="5"/>
      <c r="H215" s="5"/>
      <c r="I215" s="5"/>
      <c r="J215" s="5"/>
      <c r="K215" s="5"/>
      <c r="L215" s="5"/>
      <c r="M215" s="5"/>
      <c r="N215" s="5"/>
      <c r="O215" s="5"/>
    </row>
    <row r="216" spans="6:15" x14ac:dyDescent="0.25">
      <c r="F216" s="5"/>
      <c r="G216" s="5"/>
      <c r="H216" s="5"/>
      <c r="I216" s="5"/>
      <c r="J216" s="5"/>
      <c r="K216" s="5"/>
      <c r="L216" s="5"/>
      <c r="M216" s="5"/>
      <c r="N216" s="5"/>
      <c r="O216" s="5"/>
    </row>
    <row r="217" spans="6:15" x14ac:dyDescent="0.25">
      <c r="F217" s="5"/>
      <c r="G217" s="5"/>
      <c r="H217" s="5"/>
      <c r="I217" s="5"/>
      <c r="J217" s="5"/>
      <c r="K217" s="5"/>
      <c r="L217" s="5"/>
      <c r="M217" s="5"/>
      <c r="N217" s="5"/>
      <c r="O217" s="5"/>
    </row>
    <row r="218" spans="6:15" x14ac:dyDescent="0.25">
      <c r="F218" s="5"/>
      <c r="G218" s="5"/>
      <c r="H218" s="5"/>
      <c r="I218" s="5"/>
      <c r="J218" s="5"/>
      <c r="K218" s="5"/>
      <c r="L218" s="5"/>
      <c r="M218" s="5"/>
      <c r="N218" s="5"/>
      <c r="O218" s="5"/>
    </row>
    <row r="219" spans="6:15" x14ac:dyDescent="0.25">
      <c r="F219" s="5"/>
      <c r="G219" s="5"/>
      <c r="H219" s="5"/>
      <c r="I219" s="5"/>
      <c r="J219" s="5"/>
      <c r="K219" s="5"/>
      <c r="L219" s="5"/>
      <c r="M219" s="5"/>
      <c r="N219" s="5"/>
      <c r="O219" s="5"/>
    </row>
    <row r="220" spans="6:15" x14ac:dyDescent="0.25">
      <c r="F220" s="5"/>
      <c r="G220" s="5"/>
      <c r="H220" s="5"/>
      <c r="I220" s="5"/>
      <c r="J220" s="5"/>
      <c r="K220" s="5"/>
      <c r="L220" s="5"/>
      <c r="M220" s="5"/>
      <c r="N220" s="5"/>
      <c r="O220" s="5"/>
    </row>
    <row r="221" spans="6:15" x14ac:dyDescent="0.25">
      <c r="F221" s="5"/>
      <c r="G221" s="5"/>
      <c r="H221" s="5"/>
      <c r="I221" s="5"/>
      <c r="J221" s="5"/>
      <c r="K221" s="5"/>
      <c r="L221" s="5"/>
      <c r="M221" s="5"/>
      <c r="N221" s="5"/>
      <c r="O221" s="5"/>
    </row>
    <row r="222" spans="6:15" x14ac:dyDescent="0.25">
      <c r="F222" s="5"/>
      <c r="G222" s="5"/>
      <c r="H222" s="5"/>
      <c r="I222" s="5"/>
      <c r="J222" s="5"/>
      <c r="K222" s="5"/>
      <c r="L222" s="5"/>
      <c r="M222" s="5"/>
      <c r="N222" s="5"/>
      <c r="O222" s="5"/>
    </row>
    <row r="223" spans="6:15" x14ac:dyDescent="0.25">
      <c r="F223" s="5"/>
      <c r="G223" s="5"/>
      <c r="H223" s="5"/>
      <c r="I223" s="5"/>
      <c r="J223" s="5"/>
      <c r="K223" s="5"/>
      <c r="L223" s="5"/>
      <c r="M223" s="5"/>
      <c r="N223" s="5"/>
      <c r="O223" s="5"/>
    </row>
    <row r="224" spans="6:15" x14ac:dyDescent="0.25">
      <c r="F224" s="5"/>
      <c r="G224" s="5"/>
      <c r="H224" s="5"/>
      <c r="I224" s="5"/>
      <c r="J224" s="5"/>
      <c r="K224" s="5"/>
      <c r="L224" s="5"/>
      <c r="M224" s="5"/>
      <c r="N224" s="5"/>
      <c r="O224" s="5"/>
    </row>
    <row r="225" spans="6:15" x14ac:dyDescent="0.25">
      <c r="F225" s="5"/>
      <c r="G225" s="5"/>
      <c r="H225" s="5"/>
      <c r="I225" s="5"/>
      <c r="J225" s="5"/>
      <c r="K225" s="5"/>
      <c r="L225" s="5"/>
      <c r="M225" s="5"/>
      <c r="N225" s="5"/>
      <c r="O225" s="5"/>
    </row>
    <row r="226" spans="6:15" x14ac:dyDescent="0.25">
      <c r="F226" s="5"/>
      <c r="G226" s="5"/>
      <c r="H226" s="5"/>
      <c r="I226" s="5"/>
      <c r="J226" s="5"/>
      <c r="K226" s="5"/>
      <c r="L226" s="5"/>
      <c r="M226" s="5"/>
      <c r="N226" s="5"/>
      <c r="O226" s="5"/>
    </row>
    <row r="227" spans="6:15" x14ac:dyDescent="0.25">
      <c r="F227" s="5"/>
      <c r="G227" s="5"/>
      <c r="H227" s="5"/>
      <c r="I227" s="5"/>
      <c r="J227" s="5"/>
      <c r="K227" s="5"/>
      <c r="L227" s="5"/>
      <c r="M227" s="5"/>
      <c r="N227" s="5"/>
      <c r="O227" s="5"/>
    </row>
    <row r="228" spans="6:15" x14ac:dyDescent="0.25">
      <c r="F228" s="5"/>
      <c r="G228" s="5"/>
      <c r="H228" s="5"/>
      <c r="I228" s="5"/>
      <c r="J228" s="5"/>
      <c r="K228" s="5"/>
      <c r="L228" s="5"/>
      <c r="M228" s="5"/>
      <c r="N228" s="5"/>
      <c r="O228" s="5"/>
    </row>
    <row r="229" spans="6:15" x14ac:dyDescent="0.25">
      <c r="F229" s="5"/>
      <c r="G229" s="5"/>
      <c r="H229" s="5"/>
      <c r="I229" s="5"/>
      <c r="J229" s="5"/>
      <c r="K229" s="5"/>
      <c r="L229" s="5"/>
      <c r="M229" s="5"/>
      <c r="N229" s="5"/>
      <c r="O229" s="5"/>
    </row>
    <row r="230" spans="6:15" x14ac:dyDescent="0.25">
      <c r="F230" s="5"/>
      <c r="G230" s="5"/>
      <c r="H230" s="5"/>
      <c r="I230" s="5"/>
      <c r="J230" s="5"/>
      <c r="K230" s="5"/>
      <c r="L230" s="5"/>
      <c r="M230" s="5"/>
      <c r="N230" s="5"/>
      <c r="O230" s="5"/>
    </row>
    <row r="231" spans="6:15" x14ac:dyDescent="0.25">
      <c r="F231" s="5"/>
      <c r="G231" s="5"/>
      <c r="H231" s="5"/>
      <c r="I231" s="5"/>
      <c r="J231" s="5"/>
      <c r="K231" s="5"/>
      <c r="L231" s="5"/>
      <c r="M231" s="5"/>
      <c r="N231" s="5"/>
      <c r="O231" s="5"/>
    </row>
    <row r="232" spans="6:15" x14ac:dyDescent="0.25">
      <c r="F232" s="5"/>
      <c r="G232" s="5"/>
      <c r="H232" s="5"/>
      <c r="I232" s="5"/>
      <c r="J232" s="5"/>
      <c r="K232" s="5"/>
      <c r="L232" s="5"/>
      <c r="M232" s="5"/>
      <c r="N232" s="5"/>
      <c r="O232" s="5"/>
    </row>
    <row r="233" spans="6:15" x14ac:dyDescent="0.25">
      <c r="F233" s="5"/>
      <c r="G233" s="5"/>
      <c r="H233" s="5"/>
      <c r="I233" s="5"/>
      <c r="J233" s="5"/>
      <c r="K233" s="5"/>
      <c r="L233" s="5"/>
      <c r="M233" s="5"/>
      <c r="N233" s="5"/>
      <c r="O233" s="5"/>
    </row>
    <row r="234" spans="6:15" x14ac:dyDescent="0.25">
      <c r="F234" s="5"/>
      <c r="G234" s="5"/>
      <c r="H234" s="5"/>
      <c r="I234" s="5"/>
      <c r="J234" s="5"/>
      <c r="K234" s="5"/>
      <c r="L234" s="5"/>
      <c r="M234" s="5"/>
      <c r="N234" s="5"/>
      <c r="O234" s="5"/>
    </row>
    <row r="235" spans="6:15" x14ac:dyDescent="0.25">
      <c r="F235" s="5"/>
      <c r="G235" s="5"/>
      <c r="H235" s="5"/>
      <c r="I235" s="5"/>
      <c r="J235" s="5"/>
      <c r="K235" s="5"/>
      <c r="L235" s="5"/>
      <c r="M235" s="5"/>
      <c r="N235" s="5"/>
      <c r="O235" s="5"/>
    </row>
    <row r="236" spans="6:15" x14ac:dyDescent="0.25">
      <c r="F236" s="5"/>
      <c r="G236" s="5"/>
      <c r="H236" s="5"/>
      <c r="I236" s="5"/>
      <c r="J236" s="5"/>
      <c r="K236" s="5"/>
      <c r="L236" s="5"/>
      <c r="M236" s="5"/>
      <c r="N236" s="5"/>
      <c r="O236" s="5"/>
    </row>
    <row r="237" spans="6:15" x14ac:dyDescent="0.25">
      <c r="F237" s="5"/>
      <c r="G237" s="5"/>
      <c r="H237" s="5"/>
      <c r="I237" s="5"/>
      <c r="J237" s="5"/>
      <c r="K237" s="5"/>
      <c r="L237" s="5"/>
      <c r="M237" s="5"/>
      <c r="N237" s="5"/>
      <c r="O237" s="5"/>
    </row>
    <row r="238" spans="6:15" x14ac:dyDescent="0.25">
      <c r="F238" s="5"/>
      <c r="G238" s="5"/>
      <c r="H238" s="5"/>
      <c r="I238" s="5"/>
      <c r="J238" s="5"/>
      <c r="K238" s="5"/>
      <c r="L238" s="5"/>
      <c r="M238" s="5"/>
      <c r="N238" s="5"/>
      <c r="O238" s="5"/>
    </row>
    <row r="239" spans="6:15" x14ac:dyDescent="0.25">
      <c r="F239" s="5"/>
      <c r="G239" s="5"/>
      <c r="H239" s="5"/>
      <c r="I239" s="5"/>
      <c r="J239" s="5"/>
      <c r="K239" s="5"/>
      <c r="L239" s="5"/>
      <c r="M239" s="5"/>
      <c r="N239" s="5"/>
      <c r="O239" s="5"/>
    </row>
    <row r="240" spans="6:15" x14ac:dyDescent="0.25">
      <c r="F240" s="5"/>
      <c r="G240" s="5"/>
      <c r="H240" s="5"/>
      <c r="I240" s="5"/>
      <c r="J240" s="5"/>
      <c r="K240" s="5"/>
      <c r="L240" s="5"/>
      <c r="M240" s="5"/>
      <c r="N240" s="5"/>
      <c r="O240" s="5"/>
    </row>
    <row r="241" spans="6:15" x14ac:dyDescent="0.25">
      <c r="F241" s="5"/>
      <c r="G241" s="5"/>
      <c r="H241" s="5"/>
      <c r="I241" s="5"/>
      <c r="J241" s="5"/>
      <c r="K241" s="5"/>
      <c r="L241" s="5"/>
      <c r="M241" s="5"/>
      <c r="N241" s="5"/>
      <c r="O241" s="5"/>
    </row>
    <row r="242" spans="6:15" x14ac:dyDescent="0.25">
      <c r="F242" s="5"/>
      <c r="G242" s="5"/>
      <c r="H242" s="5"/>
      <c r="I242" s="5"/>
      <c r="J242" s="5"/>
      <c r="K242" s="5"/>
      <c r="L242" s="5"/>
      <c r="M242" s="5"/>
      <c r="N242" s="5"/>
      <c r="O242" s="5"/>
    </row>
    <row r="243" spans="6:15" x14ac:dyDescent="0.25">
      <c r="F243" s="5"/>
      <c r="G243" s="5"/>
      <c r="H243" s="5"/>
      <c r="I243" s="5"/>
      <c r="J243" s="5"/>
      <c r="K243" s="5"/>
      <c r="L243" s="5"/>
      <c r="M243" s="5"/>
      <c r="N243" s="5"/>
      <c r="O243" s="5"/>
    </row>
    <row r="244" spans="6:15" x14ac:dyDescent="0.25">
      <c r="F244" s="5"/>
      <c r="G244" s="5"/>
      <c r="H244" s="5"/>
      <c r="I244" s="5"/>
      <c r="J244" s="5"/>
      <c r="K244" s="5"/>
      <c r="L244" s="5"/>
      <c r="M244" s="5"/>
      <c r="N244" s="5"/>
      <c r="O244" s="5"/>
    </row>
    <row r="245" spans="6:15" x14ac:dyDescent="0.25">
      <c r="F245" s="5"/>
      <c r="G245" s="5"/>
      <c r="H245" s="5"/>
      <c r="I245" s="5"/>
      <c r="J245" s="5"/>
      <c r="K245" s="5"/>
      <c r="L245" s="5"/>
      <c r="M245" s="5"/>
      <c r="N245" s="5"/>
      <c r="O245" s="5"/>
    </row>
    <row r="246" spans="6:15" x14ac:dyDescent="0.25">
      <c r="F246" s="5"/>
      <c r="G246" s="5"/>
      <c r="H246" s="5"/>
      <c r="I246" s="5"/>
      <c r="J246" s="5"/>
      <c r="K246" s="5"/>
      <c r="L246" s="5"/>
      <c r="M246" s="5"/>
      <c r="N246" s="5"/>
      <c r="O246" s="5"/>
    </row>
    <row r="247" spans="6:15" x14ac:dyDescent="0.25">
      <c r="F247" s="5"/>
      <c r="G247" s="5"/>
      <c r="H247" s="5"/>
      <c r="I247" s="5"/>
      <c r="J247" s="5"/>
      <c r="K247" s="5"/>
      <c r="L247" s="5"/>
      <c r="M247" s="5"/>
      <c r="N247" s="5"/>
      <c r="O247" s="5"/>
    </row>
    <row r="248" spans="6:15" x14ac:dyDescent="0.25">
      <c r="F248" s="5"/>
      <c r="G248" s="5"/>
      <c r="H248" s="5"/>
      <c r="I248" s="5"/>
      <c r="J248" s="5"/>
      <c r="K248" s="5"/>
      <c r="L248" s="5"/>
      <c r="M248" s="5"/>
      <c r="N248" s="5"/>
      <c r="O248" s="5"/>
    </row>
    <row r="249" spans="6:15" x14ac:dyDescent="0.25">
      <c r="F249" s="5"/>
      <c r="G249" s="5"/>
      <c r="H249" s="5"/>
      <c r="I249" s="5"/>
      <c r="J249" s="5"/>
      <c r="K249" s="5"/>
      <c r="L249" s="5"/>
      <c r="M249" s="5"/>
      <c r="N249" s="5"/>
      <c r="O249" s="5"/>
    </row>
    <row r="250" spans="6:15" x14ac:dyDescent="0.25">
      <c r="F250" s="5"/>
      <c r="G250" s="5"/>
      <c r="H250" s="5"/>
      <c r="I250" s="5"/>
      <c r="J250" s="5"/>
      <c r="K250" s="5"/>
      <c r="L250" s="5"/>
      <c r="M250" s="5"/>
      <c r="N250" s="5"/>
      <c r="O250" s="5"/>
    </row>
    <row r="251" spans="6:15" x14ac:dyDescent="0.25">
      <c r="F251" s="5"/>
      <c r="G251" s="5"/>
      <c r="H251" s="5"/>
      <c r="I251" s="5"/>
      <c r="J251" s="5"/>
      <c r="K251" s="5"/>
      <c r="L251" s="5"/>
      <c r="M251" s="5"/>
      <c r="N251" s="5"/>
      <c r="O251" s="5"/>
    </row>
    <row r="252" spans="6:15" x14ac:dyDescent="0.25">
      <c r="F252" s="5"/>
      <c r="G252" s="5"/>
      <c r="H252" s="5"/>
      <c r="I252" s="5"/>
      <c r="J252" s="5"/>
      <c r="K252" s="5"/>
      <c r="L252" s="5"/>
      <c r="M252" s="5"/>
      <c r="N252" s="5"/>
      <c r="O252" s="5"/>
    </row>
    <row r="253" spans="6:15" x14ac:dyDescent="0.25">
      <c r="F253" s="5"/>
      <c r="G253" s="5"/>
      <c r="H253" s="5"/>
      <c r="I253" s="5"/>
      <c r="J253" s="5"/>
      <c r="K253" s="5"/>
      <c r="L253" s="5"/>
      <c r="M253" s="5"/>
      <c r="N253" s="5"/>
      <c r="O253" s="5"/>
    </row>
    <row r="254" spans="6:15" x14ac:dyDescent="0.25">
      <c r="F254" s="5"/>
      <c r="G254" s="5"/>
      <c r="H254" s="5"/>
      <c r="I254" s="5"/>
      <c r="J254" s="5"/>
      <c r="K254" s="5"/>
      <c r="L254" s="5"/>
      <c r="M254" s="5"/>
      <c r="N254" s="5"/>
      <c r="O254" s="5"/>
    </row>
    <row r="255" spans="6:15" x14ac:dyDescent="0.25">
      <c r="F255" s="5"/>
      <c r="G255" s="5"/>
      <c r="H255" s="5"/>
      <c r="I255" s="5"/>
      <c r="J255" s="5"/>
      <c r="K255" s="5"/>
      <c r="L255" s="5"/>
      <c r="M255" s="5"/>
      <c r="N255" s="5"/>
      <c r="O255" s="5"/>
    </row>
    <row r="256" spans="6:15" x14ac:dyDescent="0.25">
      <c r="F256" s="5"/>
      <c r="G256" s="5"/>
      <c r="H256" s="5"/>
      <c r="I256" s="5"/>
      <c r="J256" s="5"/>
      <c r="K256" s="5"/>
      <c r="L256" s="5"/>
      <c r="M256" s="5"/>
      <c r="N256" s="5"/>
      <c r="O256" s="5"/>
    </row>
    <row r="257" spans="6:15" x14ac:dyDescent="0.25">
      <c r="F257" s="5"/>
      <c r="G257" s="5"/>
      <c r="H257" s="5"/>
      <c r="I257" s="5"/>
      <c r="J257" s="5"/>
      <c r="K257" s="5"/>
      <c r="L257" s="5"/>
      <c r="M257" s="5"/>
      <c r="N257" s="5"/>
      <c r="O257" s="5"/>
    </row>
    <row r="258" spans="6:15" x14ac:dyDescent="0.25">
      <c r="F258" s="5"/>
      <c r="G258" s="5"/>
      <c r="H258" s="5"/>
      <c r="I258" s="5"/>
      <c r="J258" s="5"/>
      <c r="K258" s="5"/>
      <c r="L258" s="5"/>
      <c r="M258" s="5"/>
      <c r="N258" s="5"/>
      <c r="O258" s="5"/>
    </row>
    <row r="259" spans="6:15" x14ac:dyDescent="0.25">
      <c r="F259" s="5"/>
      <c r="G259" s="5"/>
      <c r="H259" s="5"/>
      <c r="I259" s="5"/>
      <c r="J259" s="5"/>
      <c r="K259" s="5"/>
      <c r="L259" s="5"/>
      <c r="M259" s="5"/>
      <c r="N259" s="5"/>
      <c r="O259" s="5"/>
    </row>
    <row r="260" spans="6:15" x14ac:dyDescent="0.25">
      <c r="F260" s="5"/>
      <c r="G260" s="5"/>
      <c r="H260" s="5"/>
      <c r="I260" s="5"/>
      <c r="J260" s="5"/>
      <c r="K260" s="5"/>
      <c r="L260" s="5"/>
      <c r="M260" s="5"/>
      <c r="N260" s="5"/>
      <c r="O260" s="5"/>
    </row>
    <row r="261" spans="6:15" x14ac:dyDescent="0.25">
      <c r="F261" s="5"/>
      <c r="G261" s="5"/>
      <c r="H261" s="5"/>
      <c r="I261" s="5"/>
      <c r="J261" s="5"/>
      <c r="K261" s="5"/>
      <c r="L261" s="5"/>
      <c r="M261" s="5"/>
      <c r="N261" s="5"/>
      <c r="O261" s="5"/>
    </row>
    <row r="262" spans="6:15" x14ac:dyDescent="0.25">
      <c r="F262" s="5"/>
      <c r="G262" s="5"/>
      <c r="H262" s="5"/>
      <c r="I262" s="5"/>
      <c r="J262" s="5"/>
      <c r="K262" s="5"/>
      <c r="L262" s="5"/>
      <c r="M262" s="5"/>
      <c r="N262" s="5"/>
      <c r="O262" s="5"/>
    </row>
    <row r="263" spans="6:15" x14ac:dyDescent="0.25">
      <c r="F263" s="5"/>
      <c r="G263" s="5"/>
      <c r="H263" s="5"/>
      <c r="I263" s="5"/>
      <c r="J263" s="5"/>
      <c r="K263" s="5"/>
      <c r="L263" s="5"/>
      <c r="M263" s="5"/>
      <c r="N263" s="5"/>
      <c r="O263" s="5"/>
    </row>
    <row r="264" spans="6:15" x14ac:dyDescent="0.25">
      <c r="F264" s="5"/>
      <c r="G264" s="5"/>
      <c r="H264" s="5"/>
      <c r="I264" s="5"/>
      <c r="J264" s="5"/>
      <c r="K264" s="5"/>
      <c r="L264" s="5"/>
      <c r="M264" s="5"/>
      <c r="N264" s="5"/>
      <c r="O264" s="5"/>
    </row>
    <row r="265" spans="6:15" x14ac:dyDescent="0.25">
      <c r="F265" s="5"/>
      <c r="G265" s="5"/>
      <c r="H265" s="5"/>
      <c r="I265" s="5"/>
      <c r="J265" s="5"/>
      <c r="K265" s="5"/>
      <c r="L265" s="5"/>
      <c r="M265" s="5"/>
      <c r="N265" s="5"/>
      <c r="O265" s="5"/>
    </row>
    <row r="266" spans="6:15" x14ac:dyDescent="0.25">
      <c r="F266" s="5"/>
      <c r="G266" s="5"/>
      <c r="H266" s="5"/>
      <c r="I266" s="5"/>
      <c r="J266" s="5"/>
      <c r="K266" s="5"/>
      <c r="L266" s="5"/>
      <c r="M266" s="5"/>
      <c r="N266" s="5"/>
      <c r="O266" s="5"/>
    </row>
    <row r="267" spans="6:15" x14ac:dyDescent="0.25">
      <c r="F267" s="5"/>
      <c r="G267" s="5"/>
      <c r="H267" s="5"/>
      <c r="I267" s="5"/>
      <c r="J267" s="5"/>
      <c r="K267" s="5"/>
      <c r="L267" s="5"/>
      <c r="M267" s="5"/>
      <c r="N267" s="5"/>
      <c r="O267" s="5"/>
    </row>
    <row r="268" spans="6:15" x14ac:dyDescent="0.25">
      <c r="F268" s="5"/>
      <c r="G268" s="5"/>
      <c r="H268" s="5"/>
      <c r="I268" s="5"/>
      <c r="J268" s="5"/>
      <c r="K268" s="5"/>
      <c r="L268" s="5"/>
      <c r="M268" s="5"/>
      <c r="N268" s="5"/>
      <c r="O268" s="5"/>
    </row>
    <row r="269" spans="6:15" x14ac:dyDescent="0.25">
      <c r="F269" s="5"/>
      <c r="G269" s="5"/>
      <c r="H269" s="5"/>
      <c r="I269" s="5"/>
      <c r="J269" s="5"/>
      <c r="K269" s="5"/>
      <c r="L269" s="5"/>
      <c r="M269" s="5"/>
      <c r="N269" s="5"/>
      <c r="O269" s="5"/>
    </row>
    <row r="270" spans="6:15" x14ac:dyDescent="0.25">
      <c r="F270" s="5"/>
      <c r="G270" s="5"/>
      <c r="H270" s="5"/>
      <c r="I270" s="5"/>
      <c r="J270" s="5"/>
      <c r="K270" s="5"/>
      <c r="L270" s="5"/>
      <c r="M270" s="5"/>
      <c r="N270" s="5"/>
      <c r="O270" s="5"/>
    </row>
    <row r="271" spans="6:15" x14ac:dyDescent="0.25">
      <c r="F271" s="5"/>
      <c r="G271" s="5"/>
      <c r="H271" s="5"/>
      <c r="I271" s="5"/>
      <c r="J271" s="5"/>
      <c r="K271" s="5"/>
      <c r="L271" s="5"/>
      <c r="M271" s="5"/>
      <c r="N271" s="5"/>
      <c r="O271" s="5"/>
    </row>
    <row r="272" spans="6:15" x14ac:dyDescent="0.25">
      <c r="F272" s="5"/>
      <c r="G272" s="5"/>
      <c r="H272" s="5"/>
      <c r="I272" s="5"/>
      <c r="J272" s="5"/>
      <c r="K272" s="5"/>
      <c r="L272" s="5"/>
      <c r="M272" s="5"/>
      <c r="N272" s="5"/>
      <c r="O272" s="5"/>
    </row>
    <row r="273" spans="6:15" x14ac:dyDescent="0.25">
      <c r="F273" s="5"/>
      <c r="G273" s="5"/>
      <c r="H273" s="5"/>
      <c r="I273" s="5"/>
      <c r="J273" s="5"/>
      <c r="K273" s="5"/>
      <c r="L273" s="5"/>
      <c r="M273" s="5"/>
      <c r="N273" s="5"/>
      <c r="O273" s="5"/>
    </row>
    <row r="274" spans="6:15" x14ac:dyDescent="0.25">
      <c r="F274" s="5"/>
      <c r="G274" s="5"/>
      <c r="H274" s="5"/>
      <c r="I274" s="5"/>
      <c r="J274" s="5"/>
      <c r="K274" s="5"/>
      <c r="L274" s="5"/>
      <c r="M274" s="5"/>
      <c r="N274" s="5"/>
      <c r="O274" s="5"/>
    </row>
    <row r="275" spans="6:15" x14ac:dyDescent="0.25">
      <c r="F275" s="5"/>
      <c r="G275" s="5"/>
      <c r="H275" s="5"/>
      <c r="I275" s="5"/>
      <c r="J275" s="5"/>
      <c r="K275" s="5"/>
      <c r="L275" s="5"/>
      <c r="M275" s="5"/>
      <c r="N275" s="5"/>
      <c r="O275" s="5"/>
    </row>
    <row r="276" spans="6:15" x14ac:dyDescent="0.25">
      <c r="F276" s="5"/>
      <c r="G276" s="5"/>
      <c r="H276" s="5"/>
      <c r="I276" s="5"/>
      <c r="J276" s="5"/>
      <c r="K276" s="5"/>
      <c r="L276" s="5"/>
      <c r="M276" s="5"/>
      <c r="N276" s="5"/>
      <c r="O276" s="5"/>
    </row>
    <row r="277" spans="6:15" x14ac:dyDescent="0.25">
      <c r="F277" s="5"/>
      <c r="G277" s="5"/>
      <c r="H277" s="5"/>
      <c r="I277" s="5"/>
      <c r="J277" s="5"/>
      <c r="K277" s="5"/>
      <c r="L277" s="5"/>
      <c r="M277" s="5"/>
      <c r="N277" s="5"/>
      <c r="O277" s="5"/>
    </row>
  </sheetData>
  <mergeCells count="5">
    <mergeCell ref="F3:G3"/>
    <mergeCell ref="H3:I3"/>
    <mergeCell ref="J3:K3"/>
    <mergeCell ref="L3:M3"/>
    <mergeCell ref="N3:O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130" zoomScaleNormal="130" workbookViewId="0">
      <selection activeCell="L27" sqref="L27"/>
    </sheetView>
  </sheetViews>
  <sheetFormatPr defaultRowHeight="12.75" x14ac:dyDescent="0.2"/>
  <cols>
    <col min="1" max="1" width="18.140625" style="25" customWidth="1"/>
    <col min="2" max="5" width="9.140625" style="25"/>
    <col min="6" max="6" width="9.7109375" style="25" customWidth="1"/>
    <col min="7" max="7" width="11.7109375" style="25" customWidth="1"/>
    <col min="8" max="16384" width="9.140625" style="25"/>
  </cols>
  <sheetData>
    <row r="1" spans="1:8" x14ac:dyDescent="0.2">
      <c r="A1" s="24" t="s">
        <v>7</v>
      </c>
      <c r="B1" s="24" t="s">
        <v>37</v>
      </c>
      <c r="C1" s="24"/>
      <c r="D1" s="24"/>
      <c r="E1" s="24"/>
      <c r="F1" s="24"/>
      <c r="G1" s="24"/>
      <c r="H1" s="24">
        <v>0</v>
      </c>
    </row>
    <row r="2" spans="1:8" x14ac:dyDescent="0.2">
      <c r="A2" s="24"/>
      <c r="B2" s="26" t="s">
        <v>38</v>
      </c>
      <c r="C2" s="26" t="s">
        <v>39</v>
      </c>
      <c r="D2" s="26" t="s">
        <v>40</v>
      </c>
      <c r="E2" s="26" t="s">
        <v>41</v>
      </c>
      <c r="F2" s="26" t="s">
        <v>42</v>
      </c>
      <c r="G2" s="26" t="s">
        <v>35</v>
      </c>
    </row>
    <row r="3" spans="1:8" x14ac:dyDescent="0.2">
      <c r="A3" s="24" t="s">
        <v>31</v>
      </c>
      <c r="B3" s="27">
        <v>-0.94497050681841033</v>
      </c>
      <c r="C3" s="27">
        <v>-8.0244833276788691E-2</v>
      </c>
      <c r="D3" s="27">
        <v>4.0549732458221008</v>
      </c>
      <c r="E3" s="27">
        <v>-7.1244874826247795</v>
      </c>
      <c r="F3" s="27">
        <v>-0.13252159279341416</v>
      </c>
      <c r="G3" s="27">
        <v>-4.227251169691292</v>
      </c>
    </row>
    <row r="4" spans="1:8" x14ac:dyDescent="0.2">
      <c r="A4" s="24" t="s">
        <v>32</v>
      </c>
      <c r="B4" s="27">
        <v>0.7208034827221641</v>
      </c>
      <c r="C4" s="27">
        <v>1.2629513200751432</v>
      </c>
      <c r="D4" s="27">
        <v>3.0611725050506555</v>
      </c>
      <c r="E4" s="27">
        <v>-9.340203118507457</v>
      </c>
      <c r="F4" s="27">
        <v>-1.4884762104688709</v>
      </c>
      <c r="G4" s="27">
        <v>-5.7837520211283655</v>
      </c>
    </row>
    <row r="5" spans="1:8" x14ac:dyDescent="0.2">
      <c r="A5" s="24" t="s">
        <v>12</v>
      </c>
      <c r="B5" s="27">
        <v>0.40026444065475419</v>
      </c>
      <c r="C5" s="27">
        <v>-0.11815929794292286</v>
      </c>
      <c r="D5" s="27">
        <v>-0.92066091828175367</v>
      </c>
      <c r="E5" s="27">
        <v>-2.898737786671068</v>
      </c>
      <c r="F5" s="27">
        <v>4.4748511636858924E-2</v>
      </c>
      <c r="G5" s="27">
        <v>-3.4925450506041318</v>
      </c>
    </row>
    <row r="6" spans="1:8" x14ac:dyDescent="0.2">
      <c r="A6" s="24" t="s">
        <v>13</v>
      </c>
      <c r="B6" s="27">
        <v>0.46490715496954649</v>
      </c>
      <c r="C6" s="27">
        <v>-0.13646511197300162</v>
      </c>
      <c r="D6" s="27">
        <v>-0.17527670297304762</v>
      </c>
      <c r="E6" s="27">
        <v>-9.5334694425324251</v>
      </c>
      <c r="F6" s="27">
        <v>0.23742411749144102</v>
      </c>
      <c r="G6" s="27">
        <v>-9.1428799850174869</v>
      </c>
    </row>
    <row r="7" spans="1:8" x14ac:dyDescent="0.2">
      <c r="A7" s="24" t="s">
        <v>43</v>
      </c>
      <c r="B7" s="27">
        <v>9.2853409181526778E-2</v>
      </c>
      <c r="C7" s="27">
        <v>-6.3750028333725964E-2</v>
      </c>
      <c r="D7" s="27">
        <v>1.3416344940928078</v>
      </c>
      <c r="E7" s="27">
        <v>-7.0795504130967952</v>
      </c>
      <c r="F7" s="27">
        <v>-0.15102527319107276</v>
      </c>
      <c r="G7" s="27">
        <v>-5.8598378113472593</v>
      </c>
    </row>
    <row r="8" spans="1:8" x14ac:dyDescent="0.2">
      <c r="A8" s="28"/>
      <c r="B8" s="28"/>
      <c r="C8" s="28"/>
      <c r="D8" s="28"/>
      <c r="E8" s="28"/>
      <c r="F8" s="28"/>
      <c r="G8" s="28"/>
      <c r="H8" s="28"/>
    </row>
    <row r="11" spans="1:8" x14ac:dyDescent="0.2">
      <c r="A11" s="29"/>
    </row>
    <row r="12" spans="1:8" x14ac:dyDescent="0.2">
      <c r="A12" s="24"/>
      <c r="B12" s="24"/>
      <c r="C12" s="24"/>
      <c r="D12" s="24"/>
      <c r="E12" s="24"/>
      <c r="F12" s="24"/>
      <c r="G12" s="24"/>
    </row>
    <row r="13" spans="1:8" x14ac:dyDescent="0.2">
      <c r="A13" s="24"/>
      <c r="B13" s="24"/>
      <c r="C13" s="24"/>
      <c r="D13" s="24"/>
      <c r="E13" s="24"/>
      <c r="F13" s="24"/>
      <c r="G13" s="24"/>
      <c r="H13" s="24"/>
    </row>
    <row r="14" spans="1:8" x14ac:dyDescent="0.2">
      <c r="A14" s="24"/>
      <c r="B14" s="24"/>
      <c r="C14" s="24"/>
      <c r="D14" s="24"/>
      <c r="E14" s="24"/>
      <c r="F14" s="24"/>
      <c r="G14" s="24"/>
      <c r="H14" s="24"/>
    </row>
    <row r="15" spans="1:8" x14ac:dyDescent="0.2">
      <c r="A15" s="24"/>
      <c r="B15" s="24"/>
      <c r="C15" s="24"/>
      <c r="D15" s="24"/>
      <c r="E15" s="24"/>
      <c r="F15" s="24"/>
      <c r="G15" s="24"/>
      <c r="H15" s="24"/>
    </row>
    <row r="16" spans="1:8" x14ac:dyDescent="0.2">
      <c r="A16" s="24"/>
      <c r="B16" s="24"/>
      <c r="C16" s="24"/>
      <c r="D16" s="24"/>
      <c r="E16" s="24"/>
      <c r="F16" s="24"/>
      <c r="G16" s="24"/>
      <c r="H16" s="24"/>
    </row>
    <row r="17" spans="1:8" x14ac:dyDescent="0.2">
      <c r="A17" s="24"/>
      <c r="B17" s="24"/>
      <c r="C17" s="24"/>
      <c r="D17" s="24"/>
      <c r="E17" s="24"/>
      <c r="F17" s="24"/>
      <c r="G17" s="24"/>
      <c r="H17" s="24"/>
    </row>
    <row r="18" spans="1:8" x14ac:dyDescent="0.2">
      <c r="A18" s="24"/>
      <c r="B18" s="24"/>
      <c r="C18" s="24"/>
      <c r="D18" s="24"/>
      <c r="E18" s="24"/>
      <c r="F18" s="24"/>
      <c r="G18" s="24"/>
      <c r="H18" s="24"/>
    </row>
    <row r="19" spans="1:8" x14ac:dyDescent="0.2">
      <c r="A19" s="24"/>
      <c r="B19" s="24"/>
      <c r="C19" s="24"/>
      <c r="D19" s="24"/>
      <c r="E19" s="24"/>
      <c r="F19" s="24"/>
      <c r="G19" s="24"/>
      <c r="H19" s="24"/>
    </row>
    <row r="20" spans="1:8" x14ac:dyDescent="0.2">
      <c r="A20" s="24"/>
      <c r="B20" s="24"/>
      <c r="C20" s="24"/>
      <c r="D20" s="24"/>
      <c r="E20" s="24"/>
      <c r="F20" s="24"/>
      <c r="G20" s="24"/>
      <c r="H20" s="24"/>
    </row>
    <row r="21" spans="1:8" x14ac:dyDescent="0.2">
      <c r="A21" s="24"/>
      <c r="B21" s="24"/>
      <c r="C21" s="24"/>
      <c r="D21" s="24"/>
      <c r="E21" s="24"/>
      <c r="F21" s="24"/>
      <c r="G21" s="24"/>
      <c r="H21" s="24"/>
    </row>
    <row r="22" spans="1:8" x14ac:dyDescent="0.2">
      <c r="A22" s="24"/>
      <c r="B22" s="24"/>
      <c r="C22" s="24"/>
      <c r="D22" s="24"/>
      <c r="E22" s="24"/>
      <c r="F22" s="24"/>
      <c r="G22" s="24"/>
      <c r="H22" s="24"/>
    </row>
    <row r="23" spans="1:8" x14ac:dyDescent="0.2">
      <c r="A23" s="24"/>
      <c r="B23" s="24"/>
      <c r="C23" s="24"/>
      <c r="D23" s="24"/>
      <c r="E23" s="24"/>
      <c r="F23" s="24"/>
      <c r="G23" s="24"/>
      <c r="H23" s="24"/>
    </row>
    <row r="24" spans="1:8" x14ac:dyDescent="0.2">
      <c r="A24" s="24"/>
      <c r="B24" s="24"/>
      <c r="C24" s="24"/>
      <c r="D24" s="24"/>
      <c r="E24" s="24"/>
      <c r="F24" s="24"/>
      <c r="G24" s="24"/>
      <c r="H24" s="24"/>
    </row>
    <row r="25" spans="1:8" x14ac:dyDescent="0.2">
      <c r="A25" s="24"/>
      <c r="B25" s="24"/>
      <c r="C25" s="24"/>
      <c r="D25" s="24"/>
      <c r="E25" s="24"/>
      <c r="F25" s="24"/>
      <c r="G25" s="24"/>
      <c r="H25" s="24"/>
    </row>
    <row r="26" spans="1:8" x14ac:dyDescent="0.2">
      <c r="A26" s="24"/>
      <c r="B26" s="24"/>
      <c r="C26" s="24"/>
      <c r="D26" s="24"/>
      <c r="E26" s="24"/>
      <c r="F26" s="24"/>
      <c r="G26" s="24"/>
      <c r="H26" s="24"/>
    </row>
    <row r="27" spans="1:8" x14ac:dyDescent="0.2">
      <c r="A27" s="24"/>
      <c r="B27" s="24"/>
      <c r="C27" s="24"/>
      <c r="D27" s="24"/>
      <c r="E27" s="24"/>
      <c r="F27" s="24"/>
      <c r="G27" s="24"/>
      <c r="H27" s="24"/>
    </row>
    <row r="28" spans="1:8" x14ac:dyDescent="0.2">
      <c r="A28" s="24"/>
      <c r="B28" s="24"/>
      <c r="C28" s="24"/>
      <c r="D28" s="24"/>
      <c r="E28" s="24"/>
      <c r="F28" s="24"/>
      <c r="G28" s="24"/>
      <c r="H28" s="24"/>
    </row>
    <row r="29" spans="1:8" x14ac:dyDescent="0.2">
      <c r="A29" s="24"/>
      <c r="B29" s="24"/>
      <c r="C29" s="24"/>
      <c r="D29" s="24"/>
      <c r="E29" s="24"/>
      <c r="F29" s="24"/>
      <c r="G29" s="24"/>
      <c r="H29" s="24"/>
    </row>
    <row r="30" spans="1:8" x14ac:dyDescent="0.2">
      <c r="A30" s="24"/>
      <c r="B30" s="24"/>
      <c r="C30" s="24"/>
      <c r="D30" s="24"/>
      <c r="E30" s="24"/>
      <c r="F30" s="24"/>
      <c r="G30" s="24"/>
      <c r="H30" s="24"/>
    </row>
    <row r="31" spans="1:8" x14ac:dyDescent="0.2">
      <c r="A31" s="24"/>
      <c r="B31" s="24"/>
      <c r="C31" s="24"/>
      <c r="D31" s="24"/>
      <c r="E31" s="24"/>
      <c r="F31" s="24"/>
      <c r="G31" s="24"/>
      <c r="H31" s="24"/>
    </row>
    <row r="32" spans="1:8" x14ac:dyDescent="0.2">
      <c r="A32" s="24"/>
      <c r="B32" s="24"/>
      <c r="C32" s="24"/>
      <c r="D32" s="24"/>
      <c r="E32" s="24"/>
      <c r="F32" s="24"/>
      <c r="G32" s="24"/>
      <c r="H32" s="24"/>
    </row>
    <row r="40" spans="1:1" x14ac:dyDescent="0.2">
      <c r="A40" s="30" t="s">
        <v>44</v>
      </c>
    </row>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68"/>
  <sheetViews>
    <sheetView workbookViewId="0">
      <selection activeCell="Q31" sqref="Q31"/>
    </sheetView>
  </sheetViews>
  <sheetFormatPr defaultRowHeight="12.75" x14ac:dyDescent="0.2"/>
  <cols>
    <col min="1" max="16384" width="9.140625" style="25"/>
  </cols>
  <sheetData>
    <row r="1" spans="2:32" x14ac:dyDescent="0.2">
      <c r="B1" s="24"/>
      <c r="AB1" s="31"/>
      <c r="AC1" s="31"/>
      <c r="AD1" s="31"/>
      <c r="AE1" s="31"/>
      <c r="AF1" s="31"/>
    </row>
    <row r="2" spans="2:32" x14ac:dyDescent="0.2">
      <c r="B2" s="24"/>
      <c r="AB2" s="31"/>
      <c r="AC2" s="31"/>
      <c r="AD2" s="31"/>
      <c r="AE2" s="31"/>
      <c r="AF2" s="31"/>
    </row>
    <row r="3" spans="2:32" x14ac:dyDescent="0.2">
      <c r="B3" s="24" t="s">
        <v>10</v>
      </c>
      <c r="C3" s="25" t="s">
        <v>45</v>
      </c>
      <c r="D3" s="25" t="s">
        <v>46</v>
      </c>
      <c r="E3" s="25" t="s">
        <v>47</v>
      </c>
      <c r="G3" s="24" t="s">
        <v>11</v>
      </c>
      <c r="H3" s="25" t="s">
        <v>45</v>
      </c>
      <c r="I3" s="25" t="s">
        <v>46</v>
      </c>
      <c r="J3" s="25" t="s">
        <v>47</v>
      </c>
      <c r="L3" s="24" t="s">
        <v>12</v>
      </c>
      <c r="M3" s="25" t="s">
        <v>45</v>
      </c>
      <c r="N3" s="25" t="s">
        <v>46</v>
      </c>
      <c r="O3" s="25" t="s">
        <v>47</v>
      </c>
      <c r="Q3" s="24" t="s">
        <v>13</v>
      </c>
      <c r="R3" s="25" t="s">
        <v>45</v>
      </c>
      <c r="S3" s="25" t="s">
        <v>46</v>
      </c>
      <c r="T3" s="25" t="s">
        <v>47</v>
      </c>
      <c r="V3" s="24" t="s">
        <v>14</v>
      </c>
      <c r="W3" s="25" t="s">
        <v>45</v>
      </c>
      <c r="X3" s="25" t="s">
        <v>46</v>
      </c>
      <c r="Y3" s="25" t="s">
        <v>47</v>
      </c>
      <c r="Z3" s="25" t="s">
        <v>35</v>
      </c>
      <c r="AB3" s="31"/>
      <c r="AC3" s="31"/>
      <c r="AD3" s="31"/>
      <c r="AE3" s="31"/>
      <c r="AF3" s="31"/>
    </row>
    <row r="4" spans="2:32" x14ac:dyDescent="0.2">
      <c r="B4" s="24" t="s">
        <v>48</v>
      </c>
      <c r="C4" s="32">
        <v>7.7170652390892327</v>
      </c>
      <c r="D4" s="32">
        <v>8.3895055867654715</v>
      </c>
      <c r="E4" s="32">
        <v>1.6609506287289009</v>
      </c>
      <c r="G4" s="24" t="s">
        <v>48</v>
      </c>
      <c r="H4" s="32">
        <v>7.1688376367899824</v>
      </c>
      <c r="I4" s="32">
        <v>6.13876955094526</v>
      </c>
      <c r="J4" s="32">
        <v>3.2316941166699404</v>
      </c>
      <c r="L4" s="24" t="s">
        <v>48</v>
      </c>
      <c r="M4" s="32">
        <v>0.76777847336523175</v>
      </c>
      <c r="N4" s="32">
        <v>5.0039424408264921</v>
      </c>
      <c r="O4" s="32">
        <v>1.9686472367921914</v>
      </c>
      <c r="Q4" s="24" t="s">
        <v>48</v>
      </c>
      <c r="R4" s="32">
        <v>11.223254356422977</v>
      </c>
      <c r="S4" s="32">
        <v>0.39725782783272495</v>
      </c>
      <c r="T4" s="32">
        <v>-0.73538505868565474</v>
      </c>
      <c r="V4" s="24" t="s">
        <v>48</v>
      </c>
      <c r="W4" s="32">
        <v>6.4104699919426924</v>
      </c>
      <c r="X4" s="32">
        <v>4.5097861362495513</v>
      </c>
      <c r="Y4" s="32">
        <v>1.5801756694488336</v>
      </c>
      <c r="Z4" s="31">
        <v>11.395029585933901</v>
      </c>
      <c r="AB4" s="31"/>
      <c r="AC4" s="31"/>
      <c r="AD4" s="31"/>
      <c r="AE4" s="31"/>
      <c r="AF4" s="31"/>
    </row>
    <row r="5" spans="2:32" x14ac:dyDescent="0.2">
      <c r="B5" s="24" t="s">
        <v>49</v>
      </c>
      <c r="C5" s="32">
        <v>1.2446440566050783</v>
      </c>
      <c r="D5" s="32">
        <v>7.8013253422028734</v>
      </c>
      <c r="E5" s="32">
        <v>1.9403937254821122</v>
      </c>
      <c r="G5" s="24" t="s">
        <v>49</v>
      </c>
      <c r="H5" s="32">
        <v>8.8059174117347183</v>
      </c>
      <c r="I5" s="32">
        <v>5.8518172834556355</v>
      </c>
      <c r="J5" s="32">
        <v>4.7645068949679832</v>
      </c>
      <c r="L5" s="24" t="s">
        <v>49</v>
      </c>
      <c r="M5" s="32">
        <v>-2.2745195989691482</v>
      </c>
      <c r="N5" s="32">
        <v>4.9259508665009388</v>
      </c>
      <c r="O5" s="32">
        <v>2.5300261052551032</v>
      </c>
      <c r="Q5" s="24" t="s">
        <v>49</v>
      </c>
      <c r="R5" s="32">
        <v>6.964391425059854</v>
      </c>
      <c r="S5" s="32">
        <v>1.6167696561094691</v>
      </c>
      <c r="T5" s="32">
        <v>-0.62201267934367421</v>
      </c>
      <c r="V5" s="24" t="s">
        <v>49</v>
      </c>
      <c r="W5" s="32">
        <v>3.8993337482596266</v>
      </c>
      <c r="X5" s="32">
        <v>4.7895774701435663</v>
      </c>
      <c r="Y5" s="32">
        <v>1.7895329540844187</v>
      </c>
      <c r="Z5" s="31">
        <v>9.8331617424653306</v>
      </c>
      <c r="AB5" s="31"/>
      <c r="AC5" s="31"/>
      <c r="AD5" s="31"/>
      <c r="AE5" s="31"/>
      <c r="AF5" s="31"/>
    </row>
    <row r="6" spans="2:32" x14ac:dyDescent="0.2">
      <c r="B6" s="24" t="s">
        <v>50</v>
      </c>
      <c r="C6" s="32">
        <v>-4.7119840545177483E-2</v>
      </c>
      <c r="D6" s="32">
        <v>8.557190082481597</v>
      </c>
      <c r="E6" s="32">
        <v>1.1544893022340674</v>
      </c>
      <c r="G6" s="24" t="s">
        <v>50</v>
      </c>
      <c r="H6" s="32">
        <v>8.3876620108303559</v>
      </c>
      <c r="I6" s="32">
        <v>5.4149752344528119</v>
      </c>
      <c r="J6" s="32">
        <v>4.113079952374818</v>
      </c>
      <c r="L6" s="24" t="s">
        <v>50</v>
      </c>
      <c r="M6" s="32">
        <v>1.9705426104005039</v>
      </c>
      <c r="N6" s="32">
        <v>5.2664445777055935</v>
      </c>
      <c r="O6" s="32">
        <v>1.0274564699800581</v>
      </c>
      <c r="Q6" s="24" t="s">
        <v>50</v>
      </c>
      <c r="R6" s="32">
        <v>13.094223595820441</v>
      </c>
      <c r="S6" s="32">
        <v>2.9112051269161969</v>
      </c>
      <c r="T6" s="32">
        <v>0.32241830216475248</v>
      </c>
      <c r="V6" s="24" t="s">
        <v>50</v>
      </c>
      <c r="W6" s="32">
        <v>6.5859885251231836</v>
      </c>
      <c r="X6" s="32">
        <v>5.3192721717187235</v>
      </c>
      <c r="Y6" s="32">
        <v>1.4879943306357202</v>
      </c>
      <c r="Z6" s="31">
        <v>13.860868256805009</v>
      </c>
      <c r="AB6" s="31"/>
      <c r="AC6" s="31"/>
      <c r="AD6" s="31"/>
      <c r="AE6" s="31"/>
      <c r="AF6" s="31"/>
    </row>
    <row r="7" spans="2:32" x14ac:dyDescent="0.2">
      <c r="B7" s="24" t="s">
        <v>51</v>
      </c>
      <c r="C7" s="32">
        <v>8.4869718231844242</v>
      </c>
      <c r="D7" s="32">
        <v>9.6924215566613672</v>
      </c>
      <c r="E7" s="32">
        <v>1.4190965129063438</v>
      </c>
      <c r="G7" s="24" t="s">
        <v>51</v>
      </c>
      <c r="H7" s="32">
        <v>-23.297358417075653</v>
      </c>
      <c r="I7" s="32">
        <v>7.1646013481311552</v>
      </c>
      <c r="J7" s="32">
        <v>3.4455369437464141</v>
      </c>
      <c r="L7" s="24" t="s">
        <v>51</v>
      </c>
      <c r="M7" s="32">
        <v>8.091656757487101</v>
      </c>
      <c r="N7" s="32">
        <v>5.8264774915858544</v>
      </c>
      <c r="O7" s="32">
        <v>1.1293482996902329</v>
      </c>
      <c r="Q7" s="24" t="s">
        <v>51</v>
      </c>
      <c r="R7" s="32">
        <v>7.6073358645187259</v>
      </c>
      <c r="S7" s="32">
        <v>3.858994640381769</v>
      </c>
      <c r="T7" s="32">
        <v>0.76889239109992935</v>
      </c>
      <c r="V7" s="24" t="s">
        <v>51</v>
      </c>
      <c r="W7" s="32">
        <v>-1.5853018095408011</v>
      </c>
      <c r="X7" s="32">
        <v>6.5473573760477173</v>
      </c>
      <c r="Y7" s="32">
        <v>1.3334684133059154</v>
      </c>
      <c r="Z7" s="31">
        <v>6.9824882248312274</v>
      </c>
      <c r="AB7" s="31"/>
      <c r="AC7" s="31"/>
      <c r="AD7" s="31"/>
      <c r="AE7" s="31"/>
      <c r="AF7" s="31"/>
    </row>
    <row r="8" spans="2:32" x14ac:dyDescent="0.2">
      <c r="B8" s="24" t="s">
        <v>52</v>
      </c>
      <c r="C8" s="32">
        <v>-8.2241585061775186</v>
      </c>
      <c r="D8" s="32">
        <v>8.5843060158588766</v>
      </c>
      <c r="E8" s="32">
        <v>1.6552607962567487</v>
      </c>
      <c r="G8" s="24" t="s">
        <v>52</v>
      </c>
      <c r="H8" s="32">
        <v>-17.556274631495555</v>
      </c>
      <c r="I8" s="32">
        <v>5.0372284084045944</v>
      </c>
      <c r="J8" s="32">
        <v>2.2158887117064503</v>
      </c>
      <c r="L8" s="24" t="s">
        <v>52</v>
      </c>
      <c r="M8" s="32">
        <v>-9.9884219447537301</v>
      </c>
      <c r="N8" s="32">
        <v>4.869938782064728</v>
      </c>
      <c r="O8" s="32">
        <v>1.4407424710469758</v>
      </c>
      <c r="Q8" s="24" t="s">
        <v>52</v>
      </c>
      <c r="R8" s="32">
        <v>0.51713727323062875</v>
      </c>
      <c r="S8" s="32">
        <v>3.4203425933422911</v>
      </c>
      <c r="T8" s="32">
        <v>-0.18282399344029984</v>
      </c>
      <c r="V8" s="24" t="s">
        <v>52</v>
      </c>
      <c r="W8" s="32">
        <v>-8.5749159335976266</v>
      </c>
      <c r="X8" s="32">
        <v>4.8606901116675632</v>
      </c>
      <c r="Y8" s="32">
        <v>0.88637717720230524</v>
      </c>
      <c r="Z8" s="31">
        <v>-1.0273712399742012</v>
      </c>
    </row>
    <row r="9" spans="2:32" x14ac:dyDescent="0.2">
      <c r="B9" s="24" t="s">
        <v>53</v>
      </c>
      <c r="C9" s="32">
        <v>-10.138133058319386</v>
      </c>
      <c r="D9" s="32">
        <v>6.6728169722372863</v>
      </c>
      <c r="E9" s="32">
        <v>1.107136098072629</v>
      </c>
      <c r="G9" s="24" t="s">
        <v>53</v>
      </c>
      <c r="H9" s="32">
        <v>-5.678726914580758</v>
      </c>
      <c r="I9" s="32">
        <v>3.2995073360563469</v>
      </c>
      <c r="J9" s="32">
        <v>1.7445710363924691</v>
      </c>
      <c r="L9" s="24" t="s">
        <v>53</v>
      </c>
      <c r="M9" s="32">
        <v>-8.2020782573153177</v>
      </c>
      <c r="N9" s="32">
        <v>4.1457154275316173</v>
      </c>
      <c r="O9" s="32">
        <v>1.2444655138798502</v>
      </c>
      <c r="Q9" s="24" t="s">
        <v>53</v>
      </c>
      <c r="R9" s="32">
        <v>-10.13546862096416</v>
      </c>
      <c r="S9" s="32">
        <v>4.1904847742438998</v>
      </c>
      <c r="T9" s="32">
        <v>0.82261086727272115</v>
      </c>
      <c r="V9" s="24" t="s">
        <v>53</v>
      </c>
      <c r="W9" s="32">
        <v>-8.7529789784347187</v>
      </c>
      <c r="X9" s="32">
        <v>4.1895792218306536</v>
      </c>
      <c r="Y9" s="32">
        <v>0.8232975160844066</v>
      </c>
      <c r="Z9" s="31">
        <v>-2.3625084192195915</v>
      </c>
      <c r="AB9" s="31"/>
      <c r="AC9" s="31"/>
      <c r="AD9" s="31"/>
      <c r="AE9" s="31"/>
      <c r="AF9" s="31"/>
    </row>
    <row r="10" spans="2:32" x14ac:dyDescent="0.2">
      <c r="B10" s="24" t="s">
        <v>54</v>
      </c>
      <c r="C10" s="32">
        <v>-20.980931991931307</v>
      </c>
      <c r="D10" s="32">
        <v>6.6723925575675285</v>
      </c>
      <c r="E10" s="32">
        <v>0.95958085061723319</v>
      </c>
      <c r="G10" s="24" t="s">
        <v>54</v>
      </c>
      <c r="H10" s="32">
        <v>-16.060896084895045</v>
      </c>
      <c r="I10" s="32">
        <v>4.9355641603025333</v>
      </c>
      <c r="J10" s="32">
        <v>2.6937849402471499</v>
      </c>
      <c r="L10" s="24" t="s">
        <v>54</v>
      </c>
      <c r="M10" s="32">
        <v>-12.873078164227097</v>
      </c>
      <c r="N10" s="32">
        <v>2.9048862608060233</v>
      </c>
      <c r="O10" s="32">
        <v>2.0804154985893968</v>
      </c>
      <c r="Q10" s="24" t="s">
        <v>54</v>
      </c>
      <c r="R10" s="32">
        <v>-10.870550885743627</v>
      </c>
      <c r="S10" s="32">
        <v>4.0195352214024709</v>
      </c>
      <c r="T10" s="32">
        <v>1.6030266053072759</v>
      </c>
      <c r="V10" s="24" t="s">
        <v>54</v>
      </c>
      <c r="W10" s="32">
        <v>-14.931017174708833</v>
      </c>
      <c r="X10" s="32">
        <v>4.1228999153160775</v>
      </c>
      <c r="Y10" s="32">
        <v>1.340289373949576</v>
      </c>
      <c r="Z10" s="31">
        <v>-8.468888187843973</v>
      </c>
      <c r="AB10" s="31"/>
      <c r="AC10" s="31"/>
      <c r="AD10" s="31"/>
      <c r="AE10" s="31"/>
      <c r="AF10" s="31"/>
    </row>
    <row r="11" spans="2:32" x14ac:dyDescent="0.2">
      <c r="B11" s="24" t="s">
        <v>55</v>
      </c>
      <c r="C11" s="32">
        <v>-18.32814485937611</v>
      </c>
      <c r="D11" s="32">
        <v>4.855554085294111</v>
      </c>
      <c r="E11" s="32">
        <v>0.8385260292263601</v>
      </c>
      <c r="G11" s="24" t="s">
        <v>55</v>
      </c>
      <c r="H11" s="32">
        <v>-10.169243528884223</v>
      </c>
      <c r="I11" s="32">
        <v>3.5857128317481335</v>
      </c>
      <c r="J11" s="32">
        <v>1.2737978159386205</v>
      </c>
      <c r="L11" s="24" t="s">
        <v>55</v>
      </c>
      <c r="M11" s="32">
        <v>-14.433669341699968</v>
      </c>
      <c r="N11" s="32">
        <v>0.55761749924385062</v>
      </c>
      <c r="O11" s="32">
        <v>1.5676362763210401</v>
      </c>
      <c r="Q11" s="24" t="s">
        <v>55</v>
      </c>
      <c r="R11" s="32">
        <v>-17.560561502121079</v>
      </c>
      <c r="S11" s="32">
        <v>3.0256543073214948</v>
      </c>
      <c r="T11" s="32">
        <v>1.1911625844254001</v>
      </c>
      <c r="V11" s="24" t="s">
        <v>55</v>
      </c>
      <c r="W11" s="32">
        <v>-15.527117011959696</v>
      </c>
      <c r="X11" s="32">
        <v>2.7345093177970994</v>
      </c>
      <c r="Y11" s="32">
        <v>0.96161445579946958</v>
      </c>
      <c r="Z11" s="31">
        <v>-11.035390764797155</v>
      </c>
      <c r="AB11" s="31"/>
      <c r="AC11" s="31"/>
      <c r="AD11" s="31"/>
      <c r="AE11" s="31"/>
      <c r="AF11" s="31"/>
    </row>
    <row r="12" spans="2:32" x14ac:dyDescent="0.2">
      <c r="B12" s="24" t="s">
        <v>56</v>
      </c>
      <c r="C12" s="32">
        <v>-12.489314468396776</v>
      </c>
      <c r="D12" s="32">
        <v>3.3426740640378725</v>
      </c>
      <c r="E12" s="32">
        <v>0.10381060626827715</v>
      </c>
      <c r="G12" s="24" t="s">
        <v>56</v>
      </c>
      <c r="H12" s="32">
        <v>1.7580772406695058</v>
      </c>
      <c r="I12" s="32">
        <v>1.6305379004175855</v>
      </c>
      <c r="J12" s="32">
        <v>0.35487128717384064</v>
      </c>
      <c r="L12" s="24" t="s">
        <v>56</v>
      </c>
      <c r="M12" s="32">
        <v>-12.238612320453687</v>
      </c>
      <c r="N12" s="32">
        <v>-1.1692748997763946</v>
      </c>
      <c r="O12" s="32">
        <v>0.81841961026391707</v>
      </c>
      <c r="Q12" s="24" t="s">
        <v>56</v>
      </c>
      <c r="R12" s="32">
        <v>-16.978935976363939</v>
      </c>
      <c r="S12" s="32">
        <v>1.6372357779795306</v>
      </c>
      <c r="T12" s="32">
        <v>2.0753602856076206E-2</v>
      </c>
      <c r="V12" s="24" t="s">
        <v>56</v>
      </c>
      <c r="W12" s="32">
        <v>-10.626632701964031</v>
      </c>
      <c r="X12" s="32">
        <v>1.0787694149248106</v>
      </c>
      <c r="Y12" s="32">
        <v>3.2373196669300157E-2</v>
      </c>
      <c r="Z12" s="31">
        <v>-9.6131421964756676</v>
      </c>
      <c r="AB12" s="31"/>
      <c r="AC12" s="31"/>
      <c r="AD12" s="31"/>
      <c r="AE12" s="31"/>
      <c r="AF12" s="31"/>
    </row>
    <row r="13" spans="2:32" x14ac:dyDescent="0.2">
      <c r="B13" s="24" t="s">
        <v>57</v>
      </c>
      <c r="C13" s="32">
        <v>12.667753057022097</v>
      </c>
      <c r="D13" s="32">
        <v>4.1142744156094579</v>
      </c>
      <c r="E13" s="32">
        <v>0.2646530384325711</v>
      </c>
      <c r="G13" s="24" t="s">
        <v>57</v>
      </c>
      <c r="H13" s="32">
        <v>-5.3048972808705459</v>
      </c>
      <c r="I13" s="32">
        <v>2.2631622298904825</v>
      </c>
      <c r="J13" s="32">
        <v>2.0091452207633522</v>
      </c>
      <c r="L13" s="24" t="s">
        <v>57</v>
      </c>
      <c r="M13" s="32">
        <v>-8.2741503616455283</v>
      </c>
      <c r="N13" s="32">
        <v>-0.89726317053432347</v>
      </c>
      <c r="O13" s="32">
        <v>1.365072563372266</v>
      </c>
      <c r="Q13" s="24" t="s">
        <v>57</v>
      </c>
      <c r="R13" s="32">
        <v>-15.577479531564034</v>
      </c>
      <c r="S13" s="32">
        <v>1.7890185155728371</v>
      </c>
      <c r="T13" s="32">
        <v>0.16604002702612539</v>
      </c>
      <c r="V13" s="24" t="s">
        <v>57</v>
      </c>
      <c r="W13" s="32">
        <v>-6.5678854602753338</v>
      </c>
      <c r="X13" s="32">
        <v>1.7998370839483173</v>
      </c>
      <c r="Y13" s="32">
        <v>0.61317583474216564</v>
      </c>
      <c r="Z13" s="31">
        <v>-5.1530136410838168</v>
      </c>
      <c r="AB13" s="31"/>
      <c r="AC13" s="31"/>
      <c r="AD13" s="31"/>
      <c r="AE13" s="31"/>
      <c r="AF13" s="31"/>
    </row>
    <row r="14" spans="2:32" x14ac:dyDescent="0.2">
      <c r="B14" s="24" t="s">
        <v>58</v>
      </c>
      <c r="C14" s="32">
        <v>-7.1244874826247706</v>
      </c>
      <c r="D14" s="32">
        <v>4.0549732458220991</v>
      </c>
      <c r="E14" s="32">
        <v>-8.024483327677974E-2</v>
      </c>
      <c r="G14" s="24" t="s">
        <v>58</v>
      </c>
      <c r="H14" s="32">
        <v>-9.3402031185074446</v>
      </c>
      <c r="I14" s="32">
        <v>3.0611725050506435</v>
      </c>
      <c r="J14" s="32">
        <v>1.2629513200751501</v>
      </c>
      <c r="L14" s="24" t="s">
        <v>58</v>
      </c>
      <c r="M14" s="32">
        <v>-2.8987377866710582</v>
      </c>
      <c r="N14" s="32">
        <v>-0.92066091828175434</v>
      </c>
      <c r="O14" s="32">
        <v>-0.11815929794292911</v>
      </c>
      <c r="Q14" s="24" t="s">
        <v>58</v>
      </c>
      <c r="R14" s="32">
        <v>-9.5334694425324429</v>
      </c>
      <c r="S14" s="32">
        <v>-0.17527670297303202</v>
      </c>
      <c r="T14" s="32">
        <v>-0.13646511197299946</v>
      </c>
      <c r="V14" s="24" t="s">
        <v>58</v>
      </c>
      <c r="W14" s="32">
        <v>-7.079550413096797</v>
      </c>
      <c r="X14" s="32">
        <v>1.3416344940928222</v>
      </c>
      <c r="Y14" s="32">
        <v>-6.3750028333725867E-2</v>
      </c>
      <c r="Z14" s="31">
        <v>-5.8598378113472469</v>
      </c>
      <c r="AB14" s="31"/>
      <c r="AC14" s="31"/>
      <c r="AD14" s="31"/>
      <c r="AE14" s="31"/>
      <c r="AF14" s="31"/>
    </row>
    <row r="15" spans="2:32" x14ac:dyDescent="0.2">
      <c r="AB15" s="31"/>
      <c r="AC15" s="31"/>
      <c r="AD15" s="31"/>
      <c r="AE15" s="31"/>
      <c r="AF15" s="31"/>
    </row>
    <row r="16" spans="2:32" x14ac:dyDescent="0.2">
      <c r="AB16" s="31"/>
      <c r="AC16" s="31"/>
      <c r="AD16" s="31"/>
      <c r="AE16" s="31"/>
      <c r="AF16" s="31"/>
    </row>
    <row r="17" spans="28:32" x14ac:dyDescent="0.2">
      <c r="AB17" s="31"/>
      <c r="AC17" s="31"/>
      <c r="AD17" s="31"/>
      <c r="AE17" s="31"/>
      <c r="AF17" s="31"/>
    </row>
    <row r="18" spans="28:32" x14ac:dyDescent="0.2">
      <c r="AB18" s="31"/>
      <c r="AC18" s="31"/>
      <c r="AD18" s="31"/>
      <c r="AE18" s="31"/>
      <c r="AF18" s="31"/>
    </row>
    <row r="19" spans="28:32" x14ac:dyDescent="0.2">
      <c r="AB19" s="31"/>
      <c r="AC19" s="31"/>
      <c r="AD19" s="31"/>
      <c r="AE19" s="31"/>
      <c r="AF19" s="31"/>
    </row>
    <row r="20" spans="28:32" x14ac:dyDescent="0.2">
      <c r="AB20" s="31"/>
      <c r="AC20" s="31"/>
      <c r="AD20" s="31"/>
      <c r="AE20" s="31"/>
      <c r="AF20" s="31"/>
    </row>
    <row r="68" spans="2:2" x14ac:dyDescent="0.2">
      <c r="B68" s="30" t="s">
        <v>59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41"/>
  <sheetViews>
    <sheetView workbookViewId="0">
      <selection activeCell="M42" sqref="M42"/>
    </sheetView>
  </sheetViews>
  <sheetFormatPr defaultRowHeight="15" x14ac:dyDescent="0.25"/>
  <cols>
    <col min="7" max="7" width="16.7109375" bestFit="1" customWidth="1"/>
  </cols>
  <sheetData>
    <row r="3" spans="1:9" x14ac:dyDescent="0.25">
      <c r="A3" t="s">
        <v>192</v>
      </c>
      <c r="B3" t="s">
        <v>193</v>
      </c>
      <c r="C3" t="s">
        <v>16</v>
      </c>
      <c r="D3" t="s">
        <v>17</v>
      </c>
      <c r="E3" t="s">
        <v>14</v>
      </c>
      <c r="F3" t="s">
        <v>10</v>
      </c>
      <c r="G3" t="s">
        <v>11</v>
      </c>
      <c r="H3" t="s">
        <v>12</v>
      </c>
      <c r="I3" t="s">
        <v>13</v>
      </c>
    </row>
    <row r="4" spans="1:9" x14ac:dyDescent="0.25">
      <c r="A4">
        <v>1985</v>
      </c>
      <c r="B4" s="8">
        <v>2.0335679809474549</v>
      </c>
      <c r="C4" s="8">
        <v>2.0013867212669254</v>
      </c>
      <c r="D4" s="8">
        <v>2.0628427993874001</v>
      </c>
      <c r="E4" s="8">
        <f>B4</f>
        <v>2.0335679809474549</v>
      </c>
      <c r="F4" s="8">
        <v>1.8383317019118621</v>
      </c>
      <c r="G4" s="8">
        <v>1.8585619800854392</v>
      </c>
      <c r="H4" s="8">
        <v>2.1398747801694484</v>
      </c>
      <c r="I4" s="8">
        <v>2.5077918319870633</v>
      </c>
    </row>
    <row r="5" spans="1:9" x14ac:dyDescent="0.25">
      <c r="A5">
        <v>1986</v>
      </c>
      <c r="B5" s="8">
        <v>2.2247473564267497</v>
      </c>
      <c r="C5" s="8">
        <v>2.2191352420480781</v>
      </c>
      <c r="D5" s="8">
        <v>2.2298526143044963</v>
      </c>
      <c r="E5" s="8">
        <f t="shared" ref="E5:E41" si="0">B5</f>
        <v>2.2247473564267497</v>
      </c>
      <c r="F5" s="8">
        <v>2.0626002743334699</v>
      </c>
      <c r="G5" s="8">
        <v>2.0712049968295023</v>
      </c>
      <c r="H5" s="8">
        <v>2.3674013158632192</v>
      </c>
      <c r="I5" s="8">
        <v>2.5663446928587828</v>
      </c>
    </row>
    <row r="6" spans="1:9" x14ac:dyDescent="0.25">
      <c r="A6">
        <v>1987</v>
      </c>
      <c r="B6" s="8">
        <v>2.1761068668995081</v>
      </c>
      <c r="C6" s="8">
        <v>2.1515472069939205</v>
      </c>
      <c r="D6" s="8">
        <v>2.1984484281628149</v>
      </c>
      <c r="E6" s="8">
        <f t="shared" si="0"/>
        <v>2.1761068668995081</v>
      </c>
      <c r="F6" s="8">
        <v>1.8636594846305479</v>
      </c>
      <c r="G6" s="8">
        <v>1.9799886040326193</v>
      </c>
      <c r="H6" s="8">
        <v>2.4001086161169822</v>
      </c>
      <c r="I6" s="8">
        <v>2.7507056601459241</v>
      </c>
    </row>
    <row r="7" spans="1:9" x14ac:dyDescent="0.25">
      <c r="A7">
        <v>1988</v>
      </c>
      <c r="B7" s="8">
        <v>2.2948393053317839</v>
      </c>
      <c r="C7" s="8">
        <v>2.254773786919531</v>
      </c>
      <c r="D7" s="8">
        <v>2.3312863179367818</v>
      </c>
      <c r="E7" s="8">
        <f t="shared" si="0"/>
        <v>2.2948393053317839</v>
      </c>
      <c r="F7" s="8">
        <v>1.9545322857609011</v>
      </c>
      <c r="G7" s="8">
        <v>2.108632992586692</v>
      </c>
      <c r="H7" s="8">
        <v>2.5273364614873581</v>
      </c>
      <c r="I7" s="8">
        <v>2.8947546431286058</v>
      </c>
    </row>
    <row r="8" spans="1:9" x14ac:dyDescent="0.25">
      <c r="A8">
        <v>1989</v>
      </c>
      <c r="B8" s="8">
        <v>2.2270547450054301</v>
      </c>
      <c r="C8" s="8">
        <v>2.4919585460639029</v>
      </c>
      <c r="D8" s="8">
        <v>1.9860756547825911</v>
      </c>
      <c r="E8" s="8">
        <f t="shared" si="0"/>
        <v>2.2270547450054301</v>
      </c>
      <c r="F8" s="8">
        <v>1.9741653812686957</v>
      </c>
      <c r="G8" s="8">
        <v>2.1210533195056818</v>
      </c>
      <c r="H8" s="8">
        <v>2.4752403194980448</v>
      </c>
      <c r="I8" s="8">
        <v>2.5374114206587426</v>
      </c>
    </row>
    <row r="9" spans="1:9" x14ac:dyDescent="0.25">
      <c r="A9">
        <v>1990</v>
      </c>
      <c r="B9" s="8">
        <v>2.4291742776272942</v>
      </c>
      <c r="C9" s="8">
        <v>2.6724294347102977</v>
      </c>
      <c r="D9" s="8">
        <v>2.2078886403066837</v>
      </c>
      <c r="E9" s="8">
        <f t="shared" si="0"/>
        <v>2.4291742776272942</v>
      </c>
      <c r="F9" s="8">
        <v>1.9949505747120886</v>
      </c>
      <c r="G9" s="8">
        <v>2.2366808814758525</v>
      </c>
      <c r="H9" s="8">
        <v>2.6460068781402772</v>
      </c>
      <c r="I9" s="8">
        <v>3.2237828567321607</v>
      </c>
    </row>
    <row r="10" spans="1:9" x14ac:dyDescent="0.25">
      <c r="A10">
        <v>1991</v>
      </c>
      <c r="B10" s="8">
        <v>2.4697598346935519</v>
      </c>
      <c r="C10" s="8">
        <v>2.6887893805480703</v>
      </c>
      <c r="D10" s="8">
        <v>2.2705118794696353</v>
      </c>
      <c r="E10" s="8">
        <f t="shared" si="0"/>
        <v>2.4697598346935519</v>
      </c>
      <c r="F10" s="8">
        <v>2.0127197551815179</v>
      </c>
      <c r="G10" s="8">
        <v>2.2622342692547694</v>
      </c>
      <c r="H10" s="8">
        <v>2.8698535136753089</v>
      </c>
      <c r="I10" s="8">
        <v>3.1107019004344072</v>
      </c>
    </row>
    <row r="11" spans="1:9" x14ac:dyDescent="0.25">
      <c r="A11">
        <v>1992</v>
      </c>
      <c r="B11" s="8">
        <v>2.2507659004189682</v>
      </c>
      <c r="C11" s="8">
        <v>2.3946463917678393</v>
      </c>
      <c r="D11" s="8">
        <v>2.119879934390823</v>
      </c>
      <c r="E11" s="8">
        <f t="shared" si="0"/>
        <v>2.2507659004189682</v>
      </c>
      <c r="F11" s="8">
        <v>1.8903744709754036</v>
      </c>
      <c r="G11" s="8">
        <v>2.1963433304289453</v>
      </c>
      <c r="H11" s="8">
        <v>2.5956886996522073</v>
      </c>
      <c r="I11" s="8">
        <v>2.5642660308636143</v>
      </c>
    </row>
    <row r="12" spans="1:9" x14ac:dyDescent="0.25">
      <c r="A12">
        <v>1993</v>
      </c>
      <c r="B12" s="8">
        <v>2.4068318274428369</v>
      </c>
      <c r="C12" s="8">
        <v>2.5157406912468643</v>
      </c>
      <c r="D12" s="8">
        <v>2.3077590364453822</v>
      </c>
      <c r="E12" s="8">
        <f t="shared" si="0"/>
        <v>2.4068318274428369</v>
      </c>
      <c r="F12" s="8">
        <v>1.8311976723098762</v>
      </c>
      <c r="G12" s="8">
        <v>2.1907745541811923</v>
      </c>
      <c r="H12" s="8">
        <v>2.9748898039437379</v>
      </c>
      <c r="I12" s="8">
        <v>3.073272198545105</v>
      </c>
    </row>
    <row r="13" spans="1:9" x14ac:dyDescent="0.25">
      <c r="A13">
        <v>1994</v>
      </c>
      <c r="B13" s="8">
        <v>2.4082604891048542</v>
      </c>
      <c r="C13" s="8">
        <v>2.4999492195659827</v>
      </c>
      <c r="D13" s="8">
        <v>2.324852600045034</v>
      </c>
      <c r="E13" s="8">
        <f t="shared" si="0"/>
        <v>2.4082604891048542</v>
      </c>
      <c r="F13" s="8">
        <v>1.933164158190934</v>
      </c>
      <c r="G13" s="8">
        <v>2.2597414002703768</v>
      </c>
      <c r="H13" s="8">
        <v>2.7901251555578694</v>
      </c>
      <c r="I13" s="8">
        <v>3.0178820151293806</v>
      </c>
    </row>
    <row r="14" spans="1:9" x14ac:dyDescent="0.25">
      <c r="A14">
        <v>1995</v>
      </c>
      <c r="B14" s="8">
        <v>2.3152066573940409</v>
      </c>
      <c r="C14" s="8">
        <v>2.4046478829597673</v>
      </c>
      <c r="D14" s="8">
        <v>2.2338432904694279</v>
      </c>
      <c r="E14" s="8">
        <f t="shared" si="0"/>
        <v>2.3152066573940409</v>
      </c>
      <c r="F14" s="8">
        <v>1.7216605189728675</v>
      </c>
      <c r="G14" s="8">
        <v>2.096365315456894</v>
      </c>
      <c r="H14" s="8">
        <v>2.7547479708102194</v>
      </c>
      <c r="I14" s="8">
        <v>3.1689622302177951</v>
      </c>
    </row>
    <row r="15" spans="1:9" x14ac:dyDescent="0.25">
      <c r="A15">
        <v>1996</v>
      </c>
      <c r="B15" s="8">
        <v>2.3781113298260701</v>
      </c>
      <c r="C15" s="8">
        <v>2.413796503380071</v>
      </c>
      <c r="D15" s="8">
        <v>2.3456490524894384</v>
      </c>
      <c r="E15" s="8">
        <f t="shared" si="0"/>
        <v>2.3781113298260701</v>
      </c>
      <c r="F15" s="8">
        <v>1.8519259740868574</v>
      </c>
      <c r="G15" s="8">
        <v>2.1972386901553937</v>
      </c>
      <c r="H15" s="8">
        <v>2.7448741874651454</v>
      </c>
      <c r="I15" s="8">
        <v>3.143046438991282</v>
      </c>
    </row>
    <row r="16" spans="1:9" x14ac:dyDescent="0.25">
      <c r="A16">
        <v>1997</v>
      </c>
      <c r="B16" s="8">
        <v>2.5031448190350947</v>
      </c>
      <c r="C16" s="8">
        <v>2.5571546463880019</v>
      </c>
      <c r="D16" s="8">
        <v>2.454012873753102</v>
      </c>
      <c r="E16" s="8">
        <f t="shared" si="0"/>
        <v>2.5031448190350947</v>
      </c>
      <c r="F16" s="8">
        <v>1.9012692016025843</v>
      </c>
      <c r="G16" s="8">
        <v>2.2434749253996951</v>
      </c>
      <c r="H16" s="8">
        <v>2.893347520473589</v>
      </c>
      <c r="I16" s="8">
        <v>3.4886338323290622</v>
      </c>
    </row>
    <row r="17" spans="1:9" x14ac:dyDescent="0.25">
      <c r="A17">
        <v>1998</v>
      </c>
      <c r="B17" s="8">
        <v>2.3732849335134225</v>
      </c>
      <c r="C17" s="8">
        <v>2.4147198406237274</v>
      </c>
      <c r="D17" s="8">
        <v>2.3355922081579839</v>
      </c>
      <c r="E17" s="8">
        <f t="shared" si="0"/>
        <v>2.3732849335134225</v>
      </c>
      <c r="F17" s="8">
        <v>1.8264868304329038</v>
      </c>
      <c r="G17" s="8">
        <v>2.1044182017081905</v>
      </c>
      <c r="H17" s="8">
        <v>2.7083045494430986</v>
      </c>
      <c r="I17" s="8">
        <v>3.338984380480075</v>
      </c>
    </row>
    <row r="18" spans="1:9" x14ac:dyDescent="0.25">
      <c r="A18">
        <v>1999</v>
      </c>
      <c r="B18" s="8">
        <v>2.6183810935439507</v>
      </c>
      <c r="C18" s="8">
        <v>2.5835533703681146</v>
      </c>
      <c r="D18" s="8">
        <v>2.6500633608874535</v>
      </c>
      <c r="E18" s="8">
        <f t="shared" si="0"/>
        <v>2.6183810935439507</v>
      </c>
      <c r="F18" s="8">
        <v>2.0446182427782995</v>
      </c>
      <c r="G18" s="8">
        <v>2.4078085610258744</v>
      </c>
      <c r="H18" s="8">
        <v>2.9339565015246327</v>
      </c>
      <c r="I18" s="8">
        <v>3.5710756394854282</v>
      </c>
    </row>
    <row r="19" spans="1:9" x14ac:dyDescent="0.25">
      <c r="A19">
        <v>2000</v>
      </c>
      <c r="B19" s="8">
        <v>2.7111473110179514</v>
      </c>
      <c r="C19" s="8">
        <v>2.7013586047803222</v>
      </c>
      <c r="D19" s="8">
        <v>2.7200519530584835</v>
      </c>
      <c r="E19" s="8">
        <f t="shared" si="0"/>
        <v>2.7111473110179514</v>
      </c>
      <c r="F19" s="8">
        <v>2.0859090120510677</v>
      </c>
      <c r="G19" s="8">
        <v>2.360731621978239</v>
      </c>
      <c r="H19" s="8">
        <v>3.1609392470062523</v>
      </c>
      <c r="I19" s="8">
        <v>3.7986470843795042</v>
      </c>
    </row>
    <row r="20" spans="1:9" x14ac:dyDescent="0.25">
      <c r="A20">
        <v>2001</v>
      </c>
      <c r="B20" s="8">
        <v>2.43273291680784</v>
      </c>
      <c r="C20" s="8">
        <v>2.3602923984072546</v>
      </c>
      <c r="D20" s="8">
        <v>2.4986309905602457</v>
      </c>
      <c r="E20" s="8">
        <f t="shared" si="0"/>
        <v>2.43273291680784</v>
      </c>
      <c r="F20" s="8">
        <v>1.8813037817150202</v>
      </c>
      <c r="G20" s="8">
        <v>2.2081474323566912</v>
      </c>
      <c r="H20" s="8">
        <v>2.69868130980693</v>
      </c>
      <c r="I20" s="8">
        <v>3.4243136415485331</v>
      </c>
    </row>
    <row r="21" spans="1:9" x14ac:dyDescent="0.25">
      <c r="A21">
        <v>2002</v>
      </c>
      <c r="B21" s="8">
        <v>2.8253721577123327</v>
      </c>
      <c r="C21" s="8">
        <v>2.6191469155006581</v>
      </c>
      <c r="D21" s="8">
        <v>3.0129722263054721</v>
      </c>
      <c r="E21" s="8">
        <f t="shared" si="0"/>
        <v>2.8253721577123327</v>
      </c>
      <c r="F21" s="8">
        <v>2.1696086054047479</v>
      </c>
      <c r="G21" s="8">
        <v>2.5221452866990282</v>
      </c>
      <c r="H21" s="8">
        <v>3.2406748366705309</v>
      </c>
      <c r="I21" s="8">
        <v>3.9399182008566371</v>
      </c>
    </row>
    <row r="22" spans="1:9" x14ac:dyDescent="0.25">
      <c r="A22">
        <v>2003</v>
      </c>
      <c r="B22" s="8">
        <v>2.593196473248693</v>
      </c>
      <c r="C22" s="8">
        <v>2.4696707262554365</v>
      </c>
      <c r="D22" s="8">
        <v>2.7056979913488095</v>
      </c>
      <c r="E22" s="8">
        <f t="shared" si="0"/>
        <v>2.593196473248693</v>
      </c>
      <c r="F22" s="8">
        <v>1.9595551652552585</v>
      </c>
      <c r="G22" s="8">
        <v>2.2865920170559115</v>
      </c>
      <c r="H22" s="8">
        <v>3.0367034187577362</v>
      </c>
      <c r="I22" s="8">
        <v>3.6564456600330963</v>
      </c>
    </row>
    <row r="23" spans="1:9" x14ac:dyDescent="0.25">
      <c r="A23">
        <v>2004</v>
      </c>
      <c r="B23" s="8">
        <v>2.6095932080958093</v>
      </c>
      <c r="C23" s="8">
        <v>2.558989477807093</v>
      </c>
      <c r="D23" s="8">
        <v>2.6557933351040393</v>
      </c>
      <c r="E23" s="8">
        <f t="shared" si="0"/>
        <v>2.6095932080958093</v>
      </c>
      <c r="F23" s="8">
        <v>1.9952060820772908</v>
      </c>
      <c r="G23" s="8">
        <v>2.246170328711254</v>
      </c>
      <c r="H23" s="8">
        <v>3.0952914089279382</v>
      </c>
      <c r="I23" s="8">
        <v>3.6774528585831692</v>
      </c>
    </row>
    <row r="24" spans="1:9" x14ac:dyDescent="0.25">
      <c r="A24">
        <v>2005</v>
      </c>
      <c r="B24" s="8">
        <v>2.677394055443489</v>
      </c>
      <c r="C24" s="8">
        <v>2.6843009969013241</v>
      </c>
      <c r="D24" s="8">
        <v>2.6711047330600168</v>
      </c>
      <c r="E24" s="8">
        <f t="shared" si="0"/>
        <v>2.677394055443489</v>
      </c>
      <c r="F24" s="8">
        <v>2.1089273738937679</v>
      </c>
      <c r="G24" s="8">
        <v>2.4690195406507303</v>
      </c>
      <c r="H24" s="8">
        <v>3.1130689754761951</v>
      </c>
      <c r="I24" s="8">
        <v>3.4946476216930544</v>
      </c>
    </row>
    <row r="25" spans="1:9" x14ac:dyDescent="0.25">
      <c r="A25">
        <v>2006</v>
      </c>
      <c r="B25" s="8">
        <v>2.5070083185336696</v>
      </c>
      <c r="C25" s="8">
        <v>2.5808587734150987</v>
      </c>
      <c r="D25" s="8">
        <v>2.4393867076098874</v>
      </c>
      <c r="E25" s="8">
        <f t="shared" si="0"/>
        <v>2.5070083185336696</v>
      </c>
      <c r="F25" s="8">
        <v>2.1122569213283033</v>
      </c>
      <c r="G25" s="8">
        <v>2.4418186696961737</v>
      </c>
      <c r="H25" s="8">
        <v>2.7648903861108387</v>
      </c>
      <c r="I25" s="8">
        <v>3.0190314783946808</v>
      </c>
    </row>
    <row r="26" spans="1:9" x14ac:dyDescent="0.25">
      <c r="A26">
        <v>2007</v>
      </c>
      <c r="B26" s="8">
        <v>2.7056017480605021</v>
      </c>
      <c r="C26" s="8">
        <v>2.6149688660382751</v>
      </c>
      <c r="D26" s="8">
        <v>2.7885649385776641</v>
      </c>
      <c r="E26" s="8">
        <f t="shared" si="0"/>
        <v>2.7056017480605021</v>
      </c>
      <c r="F26" s="8">
        <v>1.891473135063793</v>
      </c>
      <c r="G26" s="8">
        <v>2.4816030796235435</v>
      </c>
      <c r="H26" s="8">
        <v>3.1941288568044337</v>
      </c>
      <c r="I26" s="8">
        <v>3.9551848878858085</v>
      </c>
    </row>
    <row r="27" spans="1:9" x14ac:dyDescent="0.25">
      <c r="A27">
        <v>2008</v>
      </c>
      <c r="B27" s="8">
        <v>2.6316701957637609</v>
      </c>
      <c r="C27" s="8">
        <v>2.5224652475980065</v>
      </c>
      <c r="D27" s="8">
        <v>2.7311715220672363</v>
      </c>
      <c r="E27" s="8">
        <f t="shared" si="0"/>
        <v>2.6316701957637609</v>
      </c>
      <c r="F27" s="8">
        <v>1.9317024947880341</v>
      </c>
      <c r="G27" s="8">
        <v>2.5220500519017555</v>
      </c>
      <c r="H27" s="8">
        <v>3.0049897642314298</v>
      </c>
      <c r="I27" s="8">
        <v>3.6533622976052258</v>
      </c>
    </row>
    <row r="28" spans="1:9" x14ac:dyDescent="0.25">
      <c r="A28">
        <v>2009</v>
      </c>
      <c r="B28" s="8">
        <v>2.7715582682834148</v>
      </c>
      <c r="C28" s="8">
        <v>2.6095147656644841</v>
      </c>
      <c r="D28" s="8">
        <v>2.9186353848475104</v>
      </c>
      <c r="E28" s="8">
        <f t="shared" si="0"/>
        <v>2.7715582682834148</v>
      </c>
      <c r="F28" s="8">
        <v>1.9677067643323922</v>
      </c>
      <c r="G28" s="8">
        <v>2.5901742454578831</v>
      </c>
      <c r="H28" s="8">
        <v>3.1767340087913927</v>
      </c>
      <c r="I28" s="8">
        <v>4.0818983590228362</v>
      </c>
    </row>
    <row r="29" spans="1:9" x14ac:dyDescent="0.25">
      <c r="A29">
        <v>2010</v>
      </c>
      <c r="B29" s="8">
        <v>2.6069732279444473</v>
      </c>
      <c r="C29" s="8">
        <v>2.3903634525987645</v>
      </c>
      <c r="D29" s="8">
        <v>2.8029314107915244</v>
      </c>
      <c r="E29" s="8">
        <f t="shared" si="0"/>
        <v>2.6069732279444473</v>
      </c>
      <c r="F29" s="8">
        <v>1.9250059601565745</v>
      </c>
      <c r="G29" s="8">
        <v>2.5520607119691392</v>
      </c>
      <c r="H29" s="8">
        <v>2.9631564511859469</v>
      </c>
      <c r="I29" s="8">
        <v>3.5609375697967676</v>
      </c>
    </row>
    <row r="30" spans="1:9" x14ac:dyDescent="0.25">
      <c r="A30">
        <v>2011</v>
      </c>
      <c r="B30" s="8">
        <v>2.7584302710253792</v>
      </c>
      <c r="C30" s="8">
        <v>2.5660435595391471</v>
      </c>
      <c r="D30" s="8">
        <v>2.9357008845521948</v>
      </c>
      <c r="E30" s="8">
        <f t="shared" si="0"/>
        <v>2.7584302710253792</v>
      </c>
      <c r="F30" s="8">
        <v>2.0905321808695407</v>
      </c>
      <c r="G30" s="8">
        <v>2.7027843180881157</v>
      </c>
      <c r="H30" s="8">
        <v>3.0322015619724731</v>
      </c>
      <c r="I30" s="8">
        <v>3.7931429516149677</v>
      </c>
    </row>
    <row r="31" spans="1:9" x14ac:dyDescent="0.25">
      <c r="A31">
        <v>2012</v>
      </c>
      <c r="B31" s="8">
        <v>2.7116801131198929</v>
      </c>
      <c r="C31" s="8">
        <v>2.4986488920858663</v>
      </c>
      <c r="D31" s="8">
        <v>2.9082277374416621</v>
      </c>
      <c r="E31" s="8">
        <f t="shared" si="0"/>
        <v>2.7116801131198929</v>
      </c>
      <c r="F31" s="8">
        <v>1.9073060935561366</v>
      </c>
      <c r="G31" s="8">
        <v>2.6448575212725234</v>
      </c>
      <c r="H31" s="8">
        <v>3.1289915994495052</v>
      </c>
      <c r="I31" s="8">
        <v>3.854350573287765</v>
      </c>
    </row>
    <row r="32" spans="1:9" x14ac:dyDescent="0.25">
      <c r="A32">
        <v>2013</v>
      </c>
      <c r="B32" s="8">
        <v>2.5040000144185615</v>
      </c>
      <c r="C32" s="8">
        <v>2.1252213350811799</v>
      </c>
      <c r="D32" s="8">
        <v>2.8534020111814575</v>
      </c>
      <c r="E32" s="8">
        <f t="shared" si="0"/>
        <v>2.5040000144185615</v>
      </c>
      <c r="F32" s="8">
        <v>1.8712877855608703</v>
      </c>
      <c r="G32" s="8">
        <v>2.6185010849757111</v>
      </c>
      <c r="H32" s="8">
        <v>2.6501757984925112</v>
      </c>
      <c r="I32" s="8">
        <v>3.3775081665204993</v>
      </c>
    </row>
    <row r="33" spans="1:12" x14ac:dyDescent="0.25">
      <c r="A33">
        <v>2014</v>
      </c>
      <c r="B33" s="8">
        <v>2.5667985848152708</v>
      </c>
      <c r="C33" s="8">
        <v>2.3379764019312934</v>
      </c>
      <c r="D33" s="8">
        <v>2.7810329648880376</v>
      </c>
      <c r="E33" s="8">
        <f t="shared" si="0"/>
        <v>2.5667985848152708</v>
      </c>
      <c r="F33" s="8">
        <v>1.8917131517760304</v>
      </c>
      <c r="G33" s="8">
        <v>2.5980222522422278</v>
      </c>
      <c r="H33" s="8">
        <v>2.7666359139572783</v>
      </c>
      <c r="I33" s="8">
        <v>3.5920794102026465</v>
      </c>
    </row>
    <row r="34" spans="1:12" x14ac:dyDescent="0.25">
      <c r="A34">
        <v>2015</v>
      </c>
      <c r="B34" s="8">
        <v>2.3398593841618363</v>
      </c>
      <c r="C34" s="8">
        <v>2.2405825271938027</v>
      </c>
      <c r="D34" s="8">
        <v>2.4333418768236204</v>
      </c>
      <c r="E34" s="8">
        <f t="shared" si="0"/>
        <v>2.3398593841618363</v>
      </c>
      <c r="F34" s="8">
        <v>1.6251534969069836</v>
      </c>
      <c r="G34" s="8">
        <v>2.1900993247492795</v>
      </c>
      <c r="H34" s="8">
        <v>2.6815163262664874</v>
      </c>
      <c r="I34" s="8">
        <v>3.5375030812088468</v>
      </c>
    </row>
    <row r="35" spans="1:12" x14ac:dyDescent="0.25">
      <c r="A35">
        <v>2016</v>
      </c>
      <c r="B35" s="8">
        <v>2.4524940479842647</v>
      </c>
      <c r="C35" s="8">
        <v>2.2321227689597563</v>
      </c>
      <c r="D35" s="8">
        <v>2.6593697549806605</v>
      </c>
      <c r="E35" s="8">
        <f t="shared" si="0"/>
        <v>2.4524940479842647</v>
      </c>
      <c r="F35" s="8">
        <v>1.8010036608695019</v>
      </c>
      <c r="G35" s="8">
        <v>2.5188994535368394</v>
      </c>
      <c r="H35" s="8">
        <v>2.7160546847981273</v>
      </c>
      <c r="I35" s="8">
        <v>3.3014309779035331</v>
      </c>
    </row>
    <row r="36" spans="1:12" x14ac:dyDescent="0.25">
      <c r="A36">
        <v>2017</v>
      </c>
      <c r="B36" s="8">
        <v>2.2355645507061443</v>
      </c>
      <c r="C36" s="8">
        <v>2.0885812704148785</v>
      </c>
      <c r="D36" s="8">
        <v>2.376909666326509</v>
      </c>
      <c r="E36" s="8">
        <f t="shared" si="0"/>
        <v>2.2355645507061443</v>
      </c>
      <c r="F36" s="8">
        <v>1.5840429615211558</v>
      </c>
      <c r="G36" s="8">
        <v>2.2682804018341134</v>
      </c>
      <c r="H36" s="8">
        <v>2.4621510243157996</v>
      </c>
      <c r="I36" s="8">
        <v>3.2048207386994827</v>
      </c>
    </row>
    <row r="37" spans="1:12" x14ac:dyDescent="0.25">
      <c r="A37">
        <v>2018</v>
      </c>
      <c r="B37" s="8">
        <v>1.9869022765036402</v>
      </c>
      <c r="C37" s="8">
        <v>1.9054567769014548</v>
      </c>
      <c r="D37" s="8">
        <v>2.0646642660530055</v>
      </c>
      <c r="E37" s="8">
        <f t="shared" si="0"/>
        <v>1.9869022765036402</v>
      </c>
      <c r="F37" s="8">
        <v>1.6150740761213251</v>
      </c>
      <c r="G37" s="8">
        <v>2.0876098801874359</v>
      </c>
      <c r="H37" s="8">
        <v>2.0900653726446143</v>
      </c>
      <c r="I37" s="8">
        <v>2.4490962327439663</v>
      </c>
    </row>
    <row r="38" spans="1:12" x14ac:dyDescent="0.25">
      <c r="A38">
        <v>2019</v>
      </c>
      <c r="B38" s="8">
        <v>2.1300695206383025</v>
      </c>
      <c r="C38" s="8">
        <v>2.0460517437108843</v>
      </c>
      <c r="D38" s="8">
        <v>2.2117709298436861</v>
      </c>
      <c r="E38" s="8">
        <f t="shared" si="0"/>
        <v>2.1300695206383025</v>
      </c>
      <c r="F38" s="8">
        <v>1.5767608968319944</v>
      </c>
      <c r="G38" s="8">
        <v>2.1972705845050933</v>
      </c>
      <c r="H38" s="8">
        <v>2.3002421502232004</v>
      </c>
      <c r="I38" s="8">
        <v>2.9445628438590306</v>
      </c>
    </row>
    <row r="39" spans="1:12" x14ac:dyDescent="0.25">
      <c r="A39">
        <v>2020</v>
      </c>
      <c r="B39" s="8">
        <v>2.0785735791888422</v>
      </c>
      <c r="C39" s="8">
        <v>1.8490961494044202</v>
      </c>
      <c r="D39" s="8">
        <v>2.3002791750039875</v>
      </c>
      <c r="E39" s="8">
        <f t="shared" si="0"/>
        <v>2.0785735791888422</v>
      </c>
      <c r="F39" s="8">
        <v>1.4270735381369906</v>
      </c>
      <c r="G39" s="8">
        <v>2.0305605062520216</v>
      </c>
      <c r="H39" s="8">
        <v>2.3362451224706233</v>
      </c>
      <c r="I39" s="8">
        <v>3.1615921806788707</v>
      </c>
      <c r="L39" s="64" t="s">
        <v>194</v>
      </c>
    </row>
    <row r="40" spans="1:12" x14ac:dyDescent="0.25">
      <c r="A40">
        <v>2021</v>
      </c>
      <c r="B40" s="8">
        <v>2.2177962348755171</v>
      </c>
      <c r="C40" s="8">
        <v>1.9511351114765967</v>
      </c>
      <c r="D40" s="8">
        <v>2.4790773638238792</v>
      </c>
      <c r="E40" s="8">
        <f t="shared" si="0"/>
        <v>2.2177962348755171</v>
      </c>
      <c r="F40" s="8">
        <v>1.6649480818486806</v>
      </c>
      <c r="G40" s="8">
        <v>2.3246708965052014</v>
      </c>
      <c r="H40" s="8">
        <v>2.3603557297088433</v>
      </c>
      <c r="I40" s="8">
        <v>2.9892473078983723</v>
      </c>
    </row>
    <row r="41" spans="1:12" x14ac:dyDescent="0.25">
      <c r="A41">
        <v>2022</v>
      </c>
      <c r="B41" s="8">
        <v>2.2746418771461889</v>
      </c>
      <c r="C41" s="8">
        <v>2.0537669355743127</v>
      </c>
      <c r="D41" s="8">
        <v>2.4881253520266196</v>
      </c>
      <c r="E41" s="8">
        <f t="shared" si="0"/>
        <v>2.2746418771461889</v>
      </c>
      <c r="F41" s="8">
        <v>1.5910653865109043</v>
      </c>
      <c r="G41" s="8">
        <v>2.5050781776462139</v>
      </c>
      <c r="H41" s="8">
        <v>2.6245057025264473</v>
      </c>
      <c r="I41" s="8">
        <v>2.793300103854091</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J43" sqref="J43"/>
    </sheetView>
  </sheetViews>
  <sheetFormatPr defaultRowHeight="15" x14ac:dyDescent="0.25"/>
  <sheetData>
    <row r="1" spans="1:13" x14ac:dyDescent="0.25">
      <c r="B1" s="150" t="s">
        <v>31</v>
      </c>
      <c r="C1" s="150"/>
      <c r="D1" s="150"/>
      <c r="E1" s="150" t="s">
        <v>32</v>
      </c>
      <c r="F1" s="150"/>
      <c r="G1" s="150"/>
      <c r="H1" s="150" t="s">
        <v>12</v>
      </c>
      <c r="I1" s="150"/>
      <c r="J1" s="150"/>
      <c r="K1" s="150" t="s">
        <v>13</v>
      </c>
      <c r="L1" s="150"/>
      <c r="M1" s="150"/>
    </row>
    <row r="2" spans="1:13" x14ac:dyDescent="0.25">
      <c r="A2" t="s">
        <v>2</v>
      </c>
      <c r="B2" s="6" t="s">
        <v>16</v>
      </c>
      <c r="C2" s="6" t="s">
        <v>17</v>
      </c>
      <c r="D2" s="6" t="s">
        <v>555</v>
      </c>
      <c r="E2" s="6" t="s">
        <v>16</v>
      </c>
      <c r="F2" s="6" t="s">
        <v>17</v>
      </c>
      <c r="G2" s="6" t="s">
        <v>555</v>
      </c>
      <c r="H2" s="6" t="s">
        <v>16</v>
      </c>
      <c r="I2" s="6" t="s">
        <v>17</v>
      </c>
      <c r="J2" s="6" t="s">
        <v>555</v>
      </c>
      <c r="K2" s="6" t="s">
        <v>16</v>
      </c>
      <c r="L2" s="6" t="s">
        <v>17</v>
      </c>
      <c r="M2" s="6" t="s">
        <v>555</v>
      </c>
    </row>
    <row r="3" spans="1:13" x14ac:dyDescent="0.25">
      <c r="A3">
        <v>1985</v>
      </c>
      <c r="B3" s="8">
        <v>1.9872038896331727</v>
      </c>
      <c r="C3" s="8">
        <v>1.6388104816921534</v>
      </c>
      <c r="D3" s="8">
        <v>1.8383317019118621</v>
      </c>
      <c r="E3" s="8">
        <v>1.9368577128471391</v>
      </c>
      <c r="F3" s="8">
        <v>1.8020668474235664</v>
      </c>
      <c r="G3" s="8">
        <v>1.8585619800854392</v>
      </c>
      <c r="H3" s="8">
        <v>1.8877221433210734</v>
      </c>
      <c r="I3" s="8">
        <v>2.3977783987311776</v>
      </c>
      <c r="J3" s="8">
        <v>2.1398747801694484</v>
      </c>
      <c r="K3" s="8">
        <v>2.3447344384329716</v>
      </c>
      <c r="L3" s="8">
        <v>2.5966497856963486</v>
      </c>
      <c r="M3" s="8">
        <v>2.5077918319870633</v>
      </c>
    </row>
    <row r="4" spans="1:13" x14ac:dyDescent="0.25">
      <c r="A4">
        <v>1986</v>
      </c>
      <c r="B4" s="8">
        <v>2.2409383357450654</v>
      </c>
      <c r="C4" s="8">
        <v>1.8235883529726522</v>
      </c>
      <c r="D4" s="8">
        <v>2.0626002743334699</v>
      </c>
      <c r="E4" s="8">
        <v>2.120145409838599</v>
      </c>
      <c r="F4" s="8">
        <v>2.0358915125826544</v>
      </c>
      <c r="G4" s="8">
        <v>2.0712049968295023</v>
      </c>
      <c r="H4" s="8">
        <v>2.1720361309954415</v>
      </c>
      <c r="I4" s="8">
        <v>2.567222300280203</v>
      </c>
      <c r="J4" s="8">
        <v>2.3674013158632192</v>
      </c>
      <c r="K4" s="8">
        <v>2.4049925515794515</v>
      </c>
      <c r="L4" s="8">
        <v>2.6542733711492068</v>
      </c>
      <c r="M4" s="8">
        <v>2.5663446928587828</v>
      </c>
    </row>
    <row r="5" spans="1:13" x14ac:dyDescent="0.25">
      <c r="A5">
        <v>1987</v>
      </c>
      <c r="B5" s="8">
        <v>1.9805199855976865</v>
      </c>
      <c r="C5" s="8">
        <v>1.7070409106353976</v>
      </c>
      <c r="D5" s="8">
        <v>1.8636594846305479</v>
      </c>
      <c r="E5" s="8">
        <v>2.116098076742996</v>
      </c>
      <c r="F5" s="8">
        <v>1.8817773421147566</v>
      </c>
      <c r="G5" s="8">
        <v>1.9799886040326193</v>
      </c>
      <c r="H5" s="8">
        <v>2.2554466095811478</v>
      </c>
      <c r="I5" s="8">
        <v>2.548070007361233</v>
      </c>
      <c r="J5" s="8">
        <v>2.4001086161169822</v>
      </c>
      <c r="K5" s="8">
        <v>2.5310113436929753</v>
      </c>
      <c r="L5" s="8">
        <v>2.8704278449304694</v>
      </c>
      <c r="M5" s="8">
        <v>2.7507056601459241</v>
      </c>
    </row>
    <row r="6" spans="1:13" x14ac:dyDescent="0.25">
      <c r="A6">
        <v>1988</v>
      </c>
      <c r="B6" s="8">
        <v>2.0388268185579528</v>
      </c>
      <c r="C6" s="8">
        <v>1.8415592160495715</v>
      </c>
      <c r="D6" s="8">
        <v>1.9545322857609011</v>
      </c>
      <c r="E6" s="8">
        <v>2.2094629923536853</v>
      </c>
      <c r="F6" s="8">
        <v>2.035878015882274</v>
      </c>
      <c r="G6" s="8">
        <v>2.108632992586692</v>
      </c>
      <c r="H6" s="8">
        <v>2.4123516131215719</v>
      </c>
      <c r="I6" s="8">
        <v>2.644943831546867</v>
      </c>
      <c r="J6" s="8">
        <v>2.5273364614873581</v>
      </c>
      <c r="K6" s="8">
        <v>2.6902740100338058</v>
      </c>
      <c r="L6" s="8">
        <v>3.0061861472998994</v>
      </c>
      <c r="M6" s="8">
        <v>2.8947546431286058</v>
      </c>
    </row>
    <row r="7" spans="1:13" x14ac:dyDescent="0.25">
      <c r="A7">
        <v>1989</v>
      </c>
      <c r="B7" s="8">
        <v>2.3153799229231349</v>
      </c>
      <c r="C7" s="8">
        <v>1.516863431524748</v>
      </c>
      <c r="D7" s="8">
        <v>1.9741653812686957</v>
      </c>
      <c r="E7" s="8">
        <v>2.5369453243143538</v>
      </c>
      <c r="F7" s="8">
        <v>1.8209619459925181</v>
      </c>
      <c r="G7" s="8">
        <v>2.1210533195056818</v>
      </c>
      <c r="H7" s="8">
        <v>2.6545657588234164</v>
      </c>
      <c r="I7" s="8">
        <v>2.2918249077845596</v>
      </c>
      <c r="J7" s="8">
        <v>2.4752403194980448</v>
      </c>
      <c r="K7" s="8">
        <v>2.6507238498186001</v>
      </c>
      <c r="L7" s="8">
        <v>2.4756619325459379</v>
      </c>
      <c r="M7" s="8">
        <v>2.5374114206587426</v>
      </c>
    </row>
    <row r="8" spans="1:13" x14ac:dyDescent="0.25">
      <c r="A8">
        <v>1990</v>
      </c>
      <c r="B8" s="8">
        <v>2.3083043803721353</v>
      </c>
      <c r="C8" s="8">
        <v>1.5749880913043677</v>
      </c>
      <c r="D8" s="8">
        <v>1.9949505747120886</v>
      </c>
      <c r="E8" s="8">
        <v>2.6759566350871844</v>
      </c>
      <c r="F8" s="8">
        <v>1.9197167111429811</v>
      </c>
      <c r="G8" s="8">
        <v>2.2366808814758525</v>
      </c>
      <c r="H8" s="8">
        <v>2.9193685037218731</v>
      </c>
      <c r="I8" s="8">
        <v>2.3664105459559539</v>
      </c>
      <c r="J8" s="8">
        <v>2.6460068781402772</v>
      </c>
      <c r="K8" s="8">
        <v>3.3017338204536477</v>
      </c>
      <c r="L8" s="8">
        <v>3.1813035617122729</v>
      </c>
      <c r="M8" s="8">
        <v>3.2237828567321607</v>
      </c>
    </row>
    <row r="9" spans="1:13" x14ac:dyDescent="0.25">
      <c r="A9">
        <v>1991</v>
      </c>
      <c r="B9" s="8">
        <v>2.269866463460771</v>
      </c>
      <c r="C9" s="8">
        <v>1.6680870484505375</v>
      </c>
      <c r="D9" s="8">
        <v>2.0127197551815179</v>
      </c>
      <c r="E9" s="8">
        <v>2.7424624743678172</v>
      </c>
      <c r="F9" s="8">
        <v>1.9157204146822746</v>
      </c>
      <c r="G9" s="8">
        <v>2.2622342692547694</v>
      </c>
      <c r="H9" s="8">
        <v>3.0738006995828941</v>
      </c>
      <c r="I9" s="8">
        <v>2.6612547938741833</v>
      </c>
      <c r="J9" s="8">
        <v>2.8698535136753089</v>
      </c>
      <c r="K9" s="8">
        <v>3.1574961987285608</v>
      </c>
      <c r="L9" s="8">
        <v>3.0852013972002439</v>
      </c>
      <c r="M9" s="8">
        <v>3.1107019004344072</v>
      </c>
    </row>
    <row r="10" spans="1:13" x14ac:dyDescent="0.25">
      <c r="A10">
        <v>1992</v>
      </c>
      <c r="B10" s="8">
        <v>2.02147327265744</v>
      </c>
      <c r="C10" s="8">
        <v>1.7146734667696515</v>
      </c>
      <c r="D10" s="8">
        <v>1.8903744709754036</v>
      </c>
      <c r="E10" s="8">
        <v>2.4929854842669026</v>
      </c>
      <c r="F10" s="8">
        <v>1.9822979764479551</v>
      </c>
      <c r="G10" s="8">
        <v>2.1963433304289453</v>
      </c>
      <c r="H10" s="8">
        <v>2.7848075409086279</v>
      </c>
      <c r="I10" s="8">
        <v>2.4022565225873196</v>
      </c>
      <c r="J10" s="8">
        <v>2.5956886996522073</v>
      </c>
      <c r="K10" s="8">
        <v>2.6460246115488961</v>
      </c>
      <c r="L10" s="8">
        <v>2.5197117790169483</v>
      </c>
      <c r="M10" s="8">
        <v>2.5642660308636143</v>
      </c>
    </row>
    <row r="11" spans="1:13" x14ac:dyDescent="0.25">
      <c r="A11">
        <v>1993</v>
      </c>
      <c r="B11" s="8">
        <v>2.1019989516311282</v>
      </c>
      <c r="C11" s="8">
        <v>1.4682648605184634</v>
      </c>
      <c r="D11" s="8">
        <v>1.8311976723098762</v>
      </c>
      <c r="E11" s="8">
        <v>2.4913099340538434</v>
      </c>
      <c r="F11" s="8">
        <v>1.9739200008536402</v>
      </c>
      <c r="G11" s="8">
        <v>2.1907745541811923</v>
      </c>
      <c r="H11" s="8">
        <v>3.0116267455884906</v>
      </c>
      <c r="I11" s="8">
        <v>2.937314982980153</v>
      </c>
      <c r="J11" s="8">
        <v>2.9748898039437379</v>
      </c>
      <c r="K11" s="8">
        <v>2.9158053378128885</v>
      </c>
      <c r="L11" s="8">
        <v>3.159083597321378</v>
      </c>
      <c r="M11" s="8">
        <v>3.073272198545105</v>
      </c>
    </row>
    <row r="12" spans="1:13" x14ac:dyDescent="0.25">
      <c r="A12">
        <v>1994</v>
      </c>
      <c r="B12" s="8">
        <v>2.1335186051710182</v>
      </c>
      <c r="C12" s="8">
        <v>1.6646454754887996</v>
      </c>
      <c r="D12" s="8">
        <v>1.933164158190934</v>
      </c>
      <c r="E12" s="8">
        <v>2.6283970738006355</v>
      </c>
      <c r="F12" s="8">
        <v>1.9937339124033975</v>
      </c>
      <c r="G12" s="8">
        <v>2.2597414002703768</v>
      </c>
      <c r="H12" s="8">
        <v>2.8680900700988148</v>
      </c>
      <c r="I12" s="8">
        <v>2.7103820529979012</v>
      </c>
      <c r="J12" s="8">
        <v>2.7901251555578694</v>
      </c>
      <c r="K12" s="8">
        <v>2.7175301339700115</v>
      </c>
      <c r="L12" s="8">
        <v>3.1815584542704411</v>
      </c>
      <c r="M12" s="8">
        <v>3.0178820151293806</v>
      </c>
    </row>
    <row r="13" spans="1:13" x14ac:dyDescent="0.25">
      <c r="A13">
        <v>1995</v>
      </c>
      <c r="B13" s="8">
        <v>1.8690283799596981</v>
      </c>
      <c r="C13" s="8">
        <v>1.5241554248695741</v>
      </c>
      <c r="D13" s="8">
        <v>1.7216605189728675</v>
      </c>
      <c r="E13" s="8">
        <v>2.4293981093695529</v>
      </c>
      <c r="F13" s="8">
        <v>1.8560619016027295</v>
      </c>
      <c r="G13" s="8">
        <v>2.096365315456894</v>
      </c>
      <c r="H13" s="8">
        <v>2.9418344272614005</v>
      </c>
      <c r="I13" s="8">
        <v>2.5633945322512361</v>
      </c>
      <c r="J13" s="8">
        <v>2.7547479708102194</v>
      </c>
      <c r="K13" s="8">
        <v>3.0030892001789904</v>
      </c>
      <c r="L13" s="8">
        <v>3.2593545620436895</v>
      </c>
      <c r="M13" s="8">
        <v>3.1689622302177951</v>
      </c>
    </row>
    <row r="14" spans="1:13" x14ac:dyDescent="0.25">
      <c r="A14">
        <v>1996</v>
      </c>
      <c r="B14" s="8">
        <v>2.0347918065944612</v>
      </c>
      <c r="C14" s="8">
        <v>1.6068458513529125</v>
      </c>
      <c r="D14" s="8">
        <v>1.8519259740868574</v>
      </c>
      <c r="E14" s="8">
        <v>2.4987323843575329</v>
      </c>
      <c r="F14" s="8">
        <v>1.9796926547602194</v>
      </c>
      <c r="G14" s="8">
        <v>2.1972386901553937</v>
      </c>
      <c r="H14" s="8">
        <v>2.7940801672018281</v>
      </c>
      <c r="I14" s="8">
        <v>2.6945459403066718</v>
      </c>
      <c r="J14" s="8">
        <v>2.7448741874651454</v>
      </c>
      <c r="K14" s="8">
        <v>2.7216388361302708</v>
      </c>
      <c r="L14" s="8">
        <v>3.3726920653047117</v>
      </c>
      <c r="M14" s="8">
        <v>3.143046438991282</v>
      </c>
    </row>
    <row r="15" spans="1:13" x14ac:dyDescent="0.25">
      <c r="A15">
        <v>1997</v>
      </c>
      <c r="B15" s="8">
        <v>2.1158551089868891</v>
      </c>
      <c r="C15" s="8">
        <v>1.6136772561989285</v>
      </c>
      <c r="D15" s="8">
        <v>1.9012692016025843</v>
      </c>
      <c r="E15" s="8">
        <v>2.5950581055740765</v>
      </c>
      <c r="F15" s="8">
        <v>1.9897862797350723</v>
      </c>
      <c r="G15" s="8">
        <v>2.2434749253996951</v>
      </c>
      <c r="H15" s="8">
        <v>2.9829153263706178</v>
      </c>
      <c r="I15" s="8">
        <v>2.8017368931321434</v>
      </c>
      <c r="J15" s="8">
        <v>2.893347520473589</v>
      </c>
      <c r="K15" s="8">
        <v>3.0486848798735773</v>
      </c>
      <c r="L15" s="8">
        <v>3.7283835474425326</v>
      </c>
      <c r="M15" s="8">
        <v>3.4886338323290622</v>
      </c>
    </row>
    <row r="16" spans="1:13" x14ac:dyDescent="0.25">
      <c r="A16">
        <v>1998</v>
      </c>
      <c r="B16" s="8">
        <v>2.1305237299939077</v>
      </c>
      <c r="C16" s="8">
        <v>1.4190110344448195</v>
      </c>
      <c r="D16" s="8">
        <v>1.8264868304329038</v>
      </c>
      <c r="E16" s="8">
        <v>2.397943856183697</v>
      </c>
      <c r="F16" s="8">
        <v>1.8926215915439055</v>
      </c>
      <c r="G16" s="8">
        <v>2.1044182017081905</v>
      </c>
      <c r="H16" s="8">
        <v>2.7087442173851115</v>
      </c>
      <c r="I16" s="8">
        <v>2.7078548537562765</v>
      </c>
      <c r="J16" s="8">
        <v>2.7083045494430986</v>
      </c>
      <c r="K16" s="8">
        <v>2.768212088030388</v>
      </c>
      <c r="L16" s="8">
        <v>3.6500261359967459</v>
      </c>
      <c r="M16" s="8">
        <v>3.338984380480075</v>
      </c>
    </row>
    <row r="17" spans="1:13" x14ac:dyDescent="0.25">
      <c r="A17">
        <v>1999</v>
      </c>
      <c r="B17" s="8">
        <v>2.2764073339453685</v>
      </c>
      <c r="C17" s="8">
        <v>1.7339702768207821</v>
      </c>
      <c r="D17" s="8">
        <v>2.0446182427782995</v>
      </c>
      <c r="E17" s="8">
        <v>2.6518129947825249</v>
      </c>
      <c r="F17" s="8">
        <v>2.2317445231922521</v>
      </c>
      <c r="G17" s="8">
        <v>2.4078085610258744</v>
      </c>
      <c r="H17" s="8">
        <v>2.8814272387154602</v>
      </c>
      <c r="I17" s="8">
        <v>2.9876838276719759</v>
      </c>
      <c r="J17" s="8">
        <v>2.9339565015246327</v>
      </c>
      <c r="K17" s="8">
        <v>2.8514198004344111</v>
      </c>
      <c r="L17" s="8">
        <v>3.9632513258445932</v>
      </c>
      <c r="M17" s="8">
        <v>3.5710756394854282</v>
      </c>
    </row>
    <row r="18" spans="1:13" x14ac:dyDescent="0.25">
      <c r="A18">
        <v>2000</v>
      </c>
      <c r="B18" s="8">
        <v>2.420438124470718</v>
      </c>
      <c r="C18" s="8">
        <v>1.6375669964562332</v>
      </c>
      <c r="D18" s="8">
        <v>2.0859090120510677</v>
      </c>
      <c r="E18" s="8">
        <v>2.7144668219956212</v>
      </c>
      <c r="F18" s="8">
        <v>2.1054901631240241</v>
      </c>
      <c r="G18" s="8">
        <v>2.360731621978239</v>
      </c>
      <c r="H18" s="8">
        <v>3.0016210035614632</v>
      </c>
      <c r="I18" s="8">
        <v>3.323891147890071</v>
      </c>
      <c r="J18" s="8">
        <v>3.1609392470062523</v>
      </c>
      <c r="K18" s="8">
        <v>2.9837299869264755</v>
      </c>
      <c r="L18" s="8">
        <v>4.2427352924886668</v>
      </c>
      <c r="M18" s="8">
        <v>3.7986470843795042</v>
      </c>
    </row>
    <row r="19" spans="1:13" x14ac:dyDescent="0.25">
      <c r="A19">
        <v>2001</v>
      </c>
      <c r="B19" s="8">
        <v>2.1146421130012003</v>
      </c>
      <c r="C19" s="8">
        <v>1.568579495904147</v>
      </c>
      <c r="D19" s="8">
        <v>1.8813037817150202</v>
      </c>
      <c r="E19" s="8">
        <v>2.4863866397814984</v>
      </c>
      <c r="F19" s="8">
        <v>2.0073809233690105</v>
      </c>
      <c r="G19" s="8">
        <v>2.2081474323566912</v>
      </c>
      <c r="H19" s="8">
        <v>2.5435285894390671</v>
      </c>
      <c r="I19" s="8">
        <v>2.8573726822736365</v>
      </c>
      <c r="J19" s="8">
        <v>2.69868130980693</v>
      </c>
      <c r="K19" s="8">
        <v>2.54511428972592</v>
      </c>
      <c r="L19" s="8">
        <v>3.903432396010726</v>
      </c>
      <c r="M19" s="8">
        <v>3.4243136415485331</v>
      </c>
    </row>
    <row r="20" spans="1:13" x14ac:dyDescent="0.25">
      <c r="A20">
        <v>2002</v>
      </c>
      <c r="B20" s="8">
        <v>2.3639229190381714</v>
      </c>
      <c r="C20" s="8">
        <v>1.9091850195374325</v>
      </c>
      <c r="D20" s="8">
        <v>2.1696086054047479</v>
      </c>
      <c r="E20" s="8">
        <v>2.6306115668114334</v>
      </c>
      <c r="F20" s="8">
        <v>2.4438802693328734</v>
      </c>
      <c r="G20" s="8">
        <v>2.5221452866990282</v>
      </c>
      <c r="H20" s="8">
        <v>2.8936823157580656</v>
      </c>
      <c r="I20" s="8">
        <v>3.5955814038820173</v>
      </c>
      <c r="J20" s="8">
        <v>3.2406748366705309</v>
      </c>
      <c r="K20" s="8">
        <v>2.8735127673133762</v>
      </c>
      <c r="L20" s="8">
        <v>4.521054711036923</v>
      </c>
      <c r="M20" s="8">
        <v>3.9399182008566371</v>
      </c>
    </row>
    <row r="21" spans="1:13" x14ac:dyDescent="0.25">
      <c r="A21">
        <v>2003</v>
      </c>
      <c r="B21" s="8">
        <v>2.2976865453580784</v>
      </c>
      <c r="C21" s="8">
        <v>1.5030592790988344</v>
      </c>
      <c r="D21" s="8">
        <v>1.9595551652552585</v>
      </c>
      <c r="E21" s="8">
        <v>2.4324530846659171</v>
      </c>
      <c r="F21" s="8">
        <v>2.1819553440775965</v>
      </c>
      <c r="G21" s="8">
        <v>2.2865920170559115</v>
      </c>
      <c r="H21" s="8">
        <v>2.6797853901510553</v>
      </c>
      <c r="I21" s="8">
        <v>3.4001903285118842</v>
      </c>
      <c r="J21" s="8">
        <v>3.0367034187577362</v>
      </c>
      <c r="K21" s="8">
        <v>2.6829059167336875</v>
      </c>
      <c r="L21" s="8">
        <v>4.1853875024833016</v>
      </c>
      <c r="M21" s="8">
        <v>3.6564456600330963</v>
      </c>
    </row>
    <row r="22" spans="1:13" x14ac:dyDescent="0.25">
      <c r="A22">
        <v>2004</v>
      </c>
      <c r="B22" s="8">
        <v>2.3899269543543271</v>
      </c>
      <c r="C22" s="8">
        <v>1.4649035214384778</v>
      </c>
      <c r="D22" s="8">
        <v>1.9952060820772908</v>
      </c>
      <c r="E22" s="8">
        <v>2.4726665004073625</v>
      </c>
      <c r="F22" s="8">
        <v>2.0831674910638953</v>
      </c>
      <c r="G22" s="8">
        <v>2.246170328711254</v>
      </c>
      <c r="H22" s="8">
        <v>2.7972739504273476</v>
      </c>
      <c r="I22" s="8">
        <v>3.4001095665165368</v>
      </c>
      <c r="J22" s="8">
        <v>3.0952914089279382</v>
      </c>
      <c r="K22" s="8">
        <v>2.8011245061919969</v>
      </c>
      <c r="L22" s="8">
        <v>4.1570439810897373</v>
      </c>
      <c r="M22" s="8">
        <v>3.6774528585831692</v>
      </c>
    </row>
    <row r="23" spans="1:13" x14ac:dyDescent="0.25">
      <c r="A23">
        <v>2005</v>
      </c>
      <c r="B23" s="8">
        <v>2.4168494186428799</v>
      </c>
      <c r="C23" s="8">
        <v>1.6989091929363602</v>
      </c>
      <c r="D23" s="8">
        <v>2.1089273738937679</v>
      </c>
      <c r="E23" s="8">
        <v>2.7443109113650843</v>
      </c>
      <c r="F23" s="8">
        <v>2.2708719450403931</v>
      </c>
      <c r="G23" s="8">
        <v>2.4690195406507303</v>
      </c>
      <c r="H23" s="8">
        <v>2.9815714909541362</v>
      </c>
      <c r="I23" s="8">
        <v>3.2469037018811937</v>
      </c>
      <c r="J23" s="8">
        <v>3.1130689754761951</v>
      </c>
      <c r="K23" s="8">
        <v>2.8642106704254982</v>
      </c>
      <c r="L23" s="8">
        <v>3.8402517791450586</v>
      </c>
      <c r="M23" s="8">
        <v>3.4946476216930544</v>
      </c>
    </row>
    <row r="24" spans="1:13" x14ac:dyDescent="0.25">
      <c r="A24">
        <v>2006</v>
      </c>
      <c r="B24" s="8">
        <v>2.4328944798739935</v>
      </c>
      <c r="C24" s="8">
        <v>1.683472679060005</v>
      </c>
      <c r="D24" s="8">
        <v>2.1122569213283033</v>
      </c>
      <c r="E24" s="8">
        <v>2.6871342496354442</v>
      </c>
      <c r="F24" s="8">
        <v>2.2638951109221574</v>
      </c>
      <c r="G24" s="8">
        <v>2.4418186696961737</v>
      </c>
      <c r="H24" s="8">
        <v>2.7490207351786351</v>
      </c>
      <c r="I24" s="8">
        <v>2.7811639644159811</v>
      </c>
      <c r="J24" s="8">
        <v>2.7648903861108387</v>
      </c>
      <c r="K24" s="8">
        <v>2.5501239630355186</v>
      </c>
      <c r="L24" s="8">
        <v>3.2752836384322914</v>
      </c>
      <c r="M24" s="8">
        <v>3.0190314783946808</v>
      </c>
    </row>
    <row r="25" spans="1:13" x14ac:dyDescent="0.25">
      <c r="A25">
        <v>2007</v>
      </c>
      <c r="B25" s="8">
        <v>2.1035624311114942</v>
      </c>
      <c r="C25" s="8">
        <v>1.6056394280920412</v>
      </c>
      <c r="D25" s="8">
        <v>1.891473135063793</v>
      </c>
      <c r="E25" s="8">
        <v>2.7746477138812611</v>
      </c>
      <c r="F25" s="8">
        <v>2.2696817108100036</v>
      </c>
      <c r="G25" s="8">
        <v>2.4816030796235435</v>
      </c>
      <c r="H25" s="8">
        <v>3.0403808503562417</v>
      </c>
      <c r="I25" s="8">
        <v>3.3512743586736828</v>
      </c>
      <c r="J25" s="8">
        <v>3.1941288568044337</v>
      </c>
      <c r="K25" s="8">
        <v>3.1613716920785802</v>
      </c>
      <c r="L25" s="8">
        <v>4.3820661265706953</v>
      </c>
      <c r="M25" s="8">
        <v>3.9551848878858085</v>
      </c>
    </row>
    <row r="26" spans="1:13" x14ac:dyDescent="0.25">
      <c r="A26">
        <v>2008</v>
      </c>
      <c r="B26" s="8">
        <v>2.1063724882162047</v>
      </c>
      <c r="C26" s="8">
        <v>1.6967294407556555</v>
      </c>
      <c r="D26" s="8">
        <v>1.9317024947880341</v>
      </c>
      <c r="E26" s="8">
        <v>2.7004561274315981</v>
      </c>
      <c r="F26" s="8">
        <v>2.3928690092882055</v>
      </c>
      <c r="G26" s="8">
        <v>2.5220500519017555</v>
      </c>
      <c r="H26" s="8">
        <v>2.8393610233544715</v>
      </c>
      <c r="I26" s="8">
        <v>3.1716649718916679</v>
      </c>
      <c r="J26" s="8">
        <v>3.0049897642314298</v>
      </c>
      <c r="K26" s="8">
        <v>2.953707632134968</v>
      </c>
      <c r="L26" s="8">
        <v>4.0251981753927435</v>
      </c>
      <c r="M26" s="8">
        <v>3.6533622976052258</v>
      </c>
    </row>
    <row r="27" spans="1:13" x14ac:dyDescent="0.25">
      <c r="A27">
        <v>2009</v>
      </c>
      <c r="B27" s="8">
        <v>2.2262148449708414</v>
      </c>
      <c r="C27" s="8">
        <v>1.6204056830191114</v>
      </c>
      <c r="D27" s="8">
        <v>1.9677067643323922</v>
      </c>
      <c r="E27" s="8">
        <v>2.8353272789134412</v>
      </c>
      <c r="F27" s="8">
        <v>2.4141359716531854</v>
      </c>
      <c r="G27" s="8">
        <v>2.5901742454578831</v>
      </c>
      <c r="H27" s="8">
        <v>2.8645504074774668</v>
      </c>
      <c r="I27" s="8">
        <v>3.4878570537060112</v>
      </c>
      <c r="J27" s="8">
        <v>3.1767340087913927</v>
      </c>
      <c r="K27" s="8">
        <v>2.9850846110021974</v>
      </c>
      <c r="L27" s="8">
        <v>4.6616442277033538</v>
      </c>
      <c r="M27" s="8">
        <v>4.0818983590228362</v>
      </c>
    </row>
    <row r="28" spans="1:13" x14ac:dyDescent="0.25">
      <c r="A28">
        <v>2010</v>
      </c>
      <c r="B28" s="8">
        <v>2.121076812975641</v>
      </c>
      <c r="C28" s="8">
        <v>1.6599434701345908</v>
      </c>
      <c r="D28" s="8">
        <v>1.9250059601565745</v>
      </c>
      <c r="E28" s="8">
        <v>2.6007771600147138</v>
      </c>
      <c r="F28" s="8">
        <v>2.5170969031493602</v>
      </c>
      <c r="G28" s="8">
        <v>2.5520607119691392</v>
      </c>
      <c r="H28" s="8">
        <v>2.5533565731617447</v>
      </c>
      <c r="I28" s="8">
        <v>3.3685578999567789</v>
      </c>
      <c r="J28" s="8">
        <v>2.9631564511859469</v>
      </c>
      <c r="K28" s="8">
        <v>2.5954855159550894</v>
      </c>
      <c r="L28" s="8">
        <v>4.0601854292959247</v>
      </c>
      <c r="M28" s="8">
        <v>3.5609375697967676</v>
      </c>
    </row>
    <row r="29" spans="1:13" x14ac:dyDescent="0.25">
      <c r="A29">
        <v>2011</v>
      </c>
      <c r="B29" s="8">
        <v>2.3589448110869622</v>
      </c>
      <c r="C29" s="8">
        <v>1.7079723002443485</v>
      </c>
      <c r="D29" s="8">
        <v>2.0905321808695407</v>
      </c>
      <c r="E29" s="8">
        <v>2.7557330181117652</v>
      </c>
      <c r="F29" s="8">
        <v>2.6644105585325604</v>
      </c>
      <c r="G29" s="8">
        <v>2.7027843180881157</v>
      </c>
      <c r="H29" s="8">
        <v>2.6991395552692663</v>
      </c>
      <c r="I29" s="8">
        <v>3.361357066580009</v>
      </c>
      <c r="J29" s="8">
        <v>3.0322015619724731</v>
      </c>
      <c r="K29" s="8">
        <v>2.6747133546427881</v>
      </c>
      <c r="L29" s="8">
        <v>4.3635515249933601</v>
      </c>
      <c r="M29" s="8">
        <v>3.7931429516149677</v>
      </c>
    </row>
    <row r="30" spans="1:13" x14ac:dyDescent="0.25">
      <c r="A30">
        <v>2012</v>
      </c>
      <c r="B30" s="8">
        <v>2.1936373053780907</v>
      </c>
      <c r="C30" s="8">
        <v>1.4989047057576259</v>
      </c>
      <c r="D30" s="8">
        <v>1.9073060935561366</v>
      </c>
      <c r="E30" s="8">
        <v>2.6828417514236587</v>
      </c>
      <c r="F30" s="8">
        <v>2.617018754317054</v>
      </c>
      <c r="G30" s="8">
        <v>2.6448575212725234</v>
      </c>
      <c r="H30" s="8">
        <v>2.7366568735945083</v>
      </c>
      <c r="I30" s="8">
        <v>3.5131635969767885</v>
      </c>
      <c r="J30" s="8">
        <v>3.1289915994495052</v>
      </c>
      <c r="K30" s="8">
        <v>2.7663116271611465</v>
      </c>
      <c r="L30" s="8">
        <v>4.4073752019467713</v>
      </c>
      <c r="M30" s="8">
        <v>3.854350573287765</v>
      </c>
    </row>
    <row r="31" spans="1:13" x14ac:dyDescent="0.25">
      <c r="A31">
        <v>2013</v>
      </c>
      <c r="B31" s="8">
        <v>1.9098932709475926</v>
      </c>
      <c r="C31" s="8">
        <v>1.8155014866066144</v>
      </c>
      <c r="D31" s="8">
        <v>1.8712877855608703</v>
      </c>
      <c r="E31" s="8">
        <v>2.3370675174948365</v>
      </c>
      <c r="F31" s="8">
        <v>2.8201141175037465</v>
      </c>
      <c r="G31" s="8">
        <v>2.6185010849757111</v>
      </c>
      <c r="H31" s="8">
        <v>2.2198840991899691</v>
      </c>
      <c r="I31" s="8">
        <v>3.0703914360873763</v>
      </c>
      <c r="J31" s="8">
        <v>2.6501757984925112</v>
      </c>
      <c r="K31" s="8">
        <v>2.3036268268222413</v>
      </c>
      <c r="L31" s="8">
        <v>3.928044610880649</v>
      </c>
      <c r="M31" s="8">
        <v>3.3775081665204993</v>
      </c>
    </row>
    <row r="32" spans="1:13" x14ac:dyDescent="0.25">
      <c r="A32">
        <v>2014</v>
      </c>
      <c r="B32" s="8">
        <v>2.1271248432340721</v>
      </c>
      <c r="C32" s="8">
        <v>1.5435465723816262</v>
      </c>
      <c r="D32" s="8">
        <v>1.8917131517760304</v>
      </c>
      <c r="E32" s="8">
        <v>2.4612821991637199</v>
      </c>
      <c r="F32" s="8">
        <v>2.6975605272859733</v>
      </c>
      <c r="G32" s="8">
        <v>2.5980222522422278</v>
      </c>
      <c r="H32" s="8">
        <v>2.4727874135523491</v>
      </c>
      <c r="I32" s="8">
        <v>3.0530162932350131</v>
      </c>
      <c r="J32" s="8">
        <v>2.7666359139572783</v>
      </c>
      <c r="K32" s="8">
        <v>2.6011418465845932</v>
      </c>
      <c r="L32" s="8">
        <v>4.1054105329504607</v>
      </c>
      <c r="M32" s="8">
        <v>3.5920794102026465</v>
      </c>
    </row>
    <row r="33" spans="1:15" x14ac:dyDescent="0.25">
      <c r="A33">
        <v>2015</v>
      </c>
      <c r="B33" s="8">
        <v>1.9503010483943173</v>
      </c>
      <c r="C33" s="8">
        <v>1.1425854663539563</v>
      </c>
      <c r="D33" s="8">
        <v>1.6251534969069836</v>
      </c>
      <c r="E33" s="8">
        <v>2.3212680784584294</v>
      </c>
      <c r="F33" s="8">
        <v>2.0956160307028653</v>
      </c>
      <c r="G33" s="8">
        <v>2.1900993247492795</v>
      </c>
      <c r="H33" s="8">
        <v>2.4626341457480021</v>
      </c>
      <c r="I33" s="8">
        <v>2.9006868076929226</v>
      </c>
      <c r="J33" s="8">
        <v>2.6815163262664874</v>
      </c>
      <c r="K33" s="8">
        <v>2.6927199643069271</v>
      </c>
      <c r="L33" s="8">
        <v>3.9788160665373935</v>
      </c>
      <c r="M33" s="8">
        <v>3.5375030812088468</v>
      </c>
    </row>
    <row r="34" spans="1:15" x14ac:dyDescent="0.25">
      <c r="A34">
        <v>2016</v>
      </c>
      <c r="B34" s="8">
        <v>1.9795829576307649</v>
      </c>
      <c r="C34" s="8">
        <v>1.5378336476138723</v>
      </c>
      <c r="D34" s="8">
        <v>1.8010036608695019</v>
      </c>
      <c r="E34" s="8">
        <v>2.3440573192543424</v>
      </c>
      <c r="F34" s="8">
        <v>2.6444083295949303</v>
      </c>
      <c r="G34" s="8">
        <v>2.5188994535368394</v>
      </c>
      <c r="H34" s="8">
        <v>2.4180514270869891</v>
      </c>
      <c r="I34" s="8">
        <v>3.0203232968199032</v>
      </c>
      <c r="J34" s="8">
        <v>2.7160546847981273</v>
      </c>
      <c r="K34" s="8">
        <v>2.5550093449187115</v>
      </c>
      <c r="L34" s="8">
        <v>3.6879035882815843</v>
      </c>
      <c r="M34" s="8">
        <v>3.3014309779035331</v>
      </c>
    </row>
    <row r="35" spans="1:15" x14ac:dyDescent="0.25">
      <c r="A35">
        <v>2017</v>
      </c>
      <c r="B35" s="8">
        <v>1.8072441497029526</v>
      </c>
      <c r="C35" s="8">
        <v>1.2500258834336997</v>
      </c>
      <c r="D35" s="8">
        <v>1.5840429615211558</v>
      </c>
      <c r="E35" s="8">
        <v>2.1849400196714779</v>
      </c>
      <c r="F35" s="8">
        <v>2.3299729005203869</v>
      </c>
      <c r="G35" s="8">
        <v>2.2682804018341134</v>
      </c>
      <c r="H35" s="8">
        <v>2.2911877294118406</v>
      </c>
      <c r="I35" s="8">
        <v>2.6415274179242916</v>
      </c>
      <c r="J35" s="8">
        <v>2.4621510243157996</v>
      </c>
      <c r="K35" s="8">
        <v>2.5219419254432145</v>
      </c>
      <c r="L35" s="8">
        <v>3.5623357209642572</v>
      </c>
      <c r="M35" s="8">
        <v>3.2048207386994827</v>
      </c>
      <c r="O35" s="63" t="s">
        <v>554</v>
      </c>
    </row>
    <row r="36" spans="1:15" x14ac:dyDescent="0.25">
      <c r="A36">
        <v>2018</v>
      </c>
      <c r="B36" s="8">
        <v>1.7828991653641997</v>
      </c>
      <c r="C36" s="8">
        <v>1.3578739324507392</v>
      </c>
      <c r="D36" s="8">
        <v>1.6150740761213251</v>
      </c>
      <c r="E36" s="8">
        <v>1.9987786865804595</v>
      </c>
      <c r="F36" s="8">
        <v>2.1522224814342232</v>
      </c>
      <c r="G36" s="8">
        <v>2.0876098801874359</v>
      </c>
      <c r="H36" s="8">
        <v>2.0700894311797082</v>
      </c>
      <c r="I36" s="8">
        <v>2.1104618284731278</v>
      </c>
      <c r="J36" s="8">
        <v>2.0900653726446143</v>
      </c>
      <c r="K36" s="8">
        <v>1.8767980779262055</v>
      </c>
      <c r="L36" s="8">
        <v>2.7408421069617304</v>
      </c>
      <c r="M36" s="8">
        <v>2.4490962327439663</v>
      </c>
    </row>
    <row r="37" spans="1:15" x14ac:dyDescent="0.25">
      <c r="A37">
        <v>2019</v>
      </c>
      <c r="B37" s="8">
        <v>1.7630919439026107</v>
      </c>
      <c r="C37" s="8">
        <v>1.2912803476164303</v>
      </c>
      <c r="D37" s="8">
        <v>1.5767608968319944</v>
      </c>
      <c r="E37" s="8">
        <v>2.1585044529938067</v>
      </c>
      <c r="F37" s="8">
        <v>2.2265460527733127</v>
      </c>
      <c r="G37" s="8">
        <v>2.1972705845050933</v>
      </c>
      <c r="H37" s="8">
        <v>2.3750127837849107</v>
      </c>
      <c r="I37" s="8">
        <v>2.2229602591600632</v>
      </c>
      <c r="J37" s="8">
        <v>2.3002421502232004</v>
      </c>
      <c r="K37" s="8">
        <v>2.2736714108459641</v>
      </c>
      <c r="L37" s="8">
        <v>3.2901050574585455</v>
      </c>
      <c r="M37" s="8">
        <v>2.9445628438590306</v>
      </c>
    </row>
    <row r="38" spans="1:15" x14ac:dyDescent="0.25">
      <c r="A38">
        <v>2020</v>
      </c>
      <c r="B38" s="8">
        <v>1.4434523418227179</v>
      </c>
      <c r="C38" s="8">
        <v>1.4032610286509815</v>
      </c>
      <c r="D38" s="8">
        <v>1.4270735381369906</v>
      </c>
      <c r="E38" s="8">
        <v>1.8195623077276923</v>
      </c>
      <c r="F38" s="8">
        <v>2.186416780095195</v>
      </c>
      <c r="G38" s="8">
        <v>2.0305605062520216</v>
      </c>
      <c r="H38" s="8">
        <v>2.3496860746762023</v>
      </c>
      <c r="I38" s="8">
        <v>2.3214751392278044</v>
      </c>
      <c r="J38" s="8">
        <v>2.3362451224706233</v>
      </c>
      <c r="K38" s="8">
        <v>2.4225289126442</v>
      </c>
      <c r="L38" s="8">
        <v>3.5471674892722929</v>
      </c>
      <c r="M38" s="8">
        <v>3.1615921806788707</v>
      </c>
    </row>
    <row r="39" spans="1:15" x14ac:dyDescent="0.25">
      <c r="A39">
        <v>2021</v>
      </c>
      <c r="B39" s="8">
        <v>1.6371593939015705</v>
      </c>
      <c r="C39" s="8">
        <v>1.7061249730545958</v>
      </c>
      <c r="D39" s="8">
        <v>1.6649480818486806</v>
      </c>
      <c r="E39" s="8">
        <v>2.0350863882201513</v>
      </c>
      <c r="F39" s="8">
        <v>2.5433022641564826</v>
      </c>
      <c r="G39" s="8">
        <v>2.3246708965052014</v>
      </c>
      <c r="H39" s="8">
        <v>2.3328095732414473</v>
      </c>
      <c r="I39" s="8">
        <v>2.3904897148418298</v>
      </c>
      <c r="J39" s="8">
        <v>2.3603557297088433</v>
      </c>
      <c r="K39" s="8">
        <v>2.1856929032589285</v>
      </c>
      <c r="L39" s="8">
        <v>3.4217723414526264</v>
      </c>
      <c r="M39" s="8">
        <v>2.9892473078983723</v>
      </c>
    </row>
    <row r="40" spans="1:15" x14ac:dyDescent="0.25">
      <c r="A40">
        <v>2022</v>
      </c>
      <c r="B40" s="8">
        <v>1.6729069421650125</v>
      </c>
      <c r="C40" s="8">
        <v>1.4604433741482503</v>
      </c>
      <c r="D40" s="8">
        <v>1.5910653865109043</v>
      </c>
      <c r="E40" s="8">
        <v>2.2417950477114519</v>
      </c>
      <c r="F40" s="8">
        <v>2.6879121308610747</v>
      </c>
      <c r="G40" s="8">
        <v>2.5050781776462139</v>
      </c>
      <c r="H40" s="8">
        <v>2.5070813971240669</v>
      </c>
      <c r="I40" s="8">
        <v>2.7381916228134009</v>
      </c>
      <c r="J40" s="8">
        <v>2.6245057025264473</v>
      </c>
      <c r="K40" s="8">
        <v>2.1946148679108046</v>
      </c>
      <c r="L40" s="8">
        <v>3.1543691958410647</v>
      </c>
      <c r="M40" s="8">
        <v>2.793300103854091</v>
      </c>
    </row>
    <row r="41" spans="1:15" x14ac:dyDescent="0.25">
      <c r="B41" s="7"/>
      <c r="C41" s="7"/>
      <c r="D41" s="7"/>
      <c r="E41" s="7"/>
      <c r="F41" s="7"/>
      <c r="G41" s="7"/>
      <c r="H41" s="7"/>
      <c r="I41" s="7"/>
      <c r="J41" s="7"/>
      <c r="K41" s="7"/>
      <c r="L41" s="7"/>
      <c r="M41" s="7"/>
    </row>
    <row r="42" spans="1:15" x14ac:dyDescent="0.25">
      <c r="B42" s="8"/>
      <c r="C42" s="8"/>
      <c r="D42" s="8"/>
      <c r="E42" s="8"/>
      <c r="F42" s="8"/>
      <c r="G42" s="8"/>
      <c r="H42" s="8"/>
      <c r="I42" s="8"/>
      <c r="J42" s="8"/>
      <c r="K42" s="8"/>
      <c r="L42" s="8"/>
      <c r="M42" s="8"/>
    </row>
    <row r="43" spans="1:15" x14ac:dyDescent="0.25">
      <c r="B43" s="8"/>
      <c r="C43" s="8"/>
      <c r="D43" s="8"/>
      <c r="E43" s="8"/>
      <c r="F43" s="8"/>
      <c r="G43" s="8"/>
      <c r="H43" s="8"/>
      <c r="I43" s="8"/>
      <c r="J43" s="8"/>
      <c r="K43" s="8"/>
      <c r="L43" s="8"/>
      <c r="M43" s="8"/>
    </row>
    <row r="46" spans="1:15" x14ac:dyDescent="0.25">
      <c r="B46" s="8"/>
      <c r="C46" s="8"/>
      <c r="D46" s="8"/>
      <c r="E46" s="8"/>
      <c r="F46" s="8"/>
      <c r="G46" s="8"/>
      <c r="H46" s="8"/>
      <c r="I46" s="8"/>
      <c r="J46" s="8"/>
      <c r="K46" s="8"/>
      <c r="L46" s="8"/>
      <c r="M46" s="8"/>
    </row>
    <row r="47" spans="1:15" x14ac:dyDescent="0.25">
      <c r="B47" s="8"/>
      <c r="C47" s="8"/>
      <c r="D47" s="8"/>
      <c r="E47" s="8"/>
      <c r="F47" s="8"/>
      <c r="G47" s="8"/>
      <c r="H47" s="8"/>
      <c r="I47" s="8"/>
      <c r="J47" s="8"/>
      <c r="K47" s="8"/>
      <c r="L47" s="8"/>
      <c r="M47" s="8"/>
    </row>
  </sheetData>
  <mergeCells count="4">
    <mergeCell ref="B1:D1"/>
    <mergeCell ref="E1:G1"/>
    <mergeCell ref="H1:J1"/>
    <mergeCell ref="K1:M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Y45"/>
  <sheetViews>
    <sheetView zoomScale="70" zoomScaleNormal="70" workbookViewId="0">
      <selection activeCell="Y53" sqref="Y53"/>
    </sheetView>
  </sheetViews>
  <sheetFormatPr defaultRowHeight="15" x14ac:dyDescent="0.25"/>
  <sheetData>
    <row r="6" spans="2:22" x14ac:dyDescent="0.25">
      <c r="C6" s="150" t="s">
        <v>14</v>
      </c>
      <c r="D6" s="150"/>
      <c r="E6" s="150"/>
      <c r="F6" s="150"/>
      <c r="G6" s="150" t="s">
        <v>31</v>
      </c>
      <c r="H6" s="150"/>
      <c r="I6" s="150"/>
      <c r="J6" s="150"/>
      <c r="K6" s="150" t="s">
        <v>32</v>
      </c>
      <c r="L6" s="150"/>
      <c r="M6" s="150"/>
      <c r="N6" s="150"/>
      <c r="O6" s="150" t="s">
        <v>12</v>
      </c>
      <c r="P6" s="150"/>
      <c r="Q6" s="150"/>
      <c r="R6" s="150"/>
      <c r="S6" s="150" t="s">
        <v>13</v>
      </c>
      <c r="T6" s="150"/>
      <c r="U6" s="150"/>
      <c r="V6" s="150"/>
    </row>
    <row r="7" spans="2:22" x14ac:dyDescent="0.25">
      <c r="C7" t="s">
        <v>63</v>
      </c>
      <c r="D7" t="s">
        <v>64</v>
      </c>
      <c r="E7" t="s">
        <v>65</v>
      </c>
      <c r="F7" t="s">
        <v>66</v>
      </c>
      <c r="G7" t="s">
        <v>63</v>
      </c>
      <c r="H7" t="s">
        <v>64</v>
      </c>
      <c r="I7" t="s">
        <v>65</v>
      </c>
      <c r="J7" t="s">
        <v>66</v>
      </c>
      <c r="K7" t="s">
        <v>63</v>
      </c>
      <c r="L7" t="s">
        <v>64</v>
      </c>
      <c r="M7" t="s">
        <v>65</v>
      </c>
      <c r="N7" t="s">
        <v>66</v>
      </c>
      <c r="O7" t="s">
        <v>63</v>
      </c>
      <c r="P7" t="s">
        <v>64</v>
      </c>
      <c r="Q7" t="s">
        <v>65</v>
      </c>
      <c r="R7" t="s">
        <v>66</v>
      </c>
      <c r="S7" t="s">
        <v>63</v>
      </c>
      <c r="T7" t="s">
        <v>64</v>
      </c>
      <c r="U7" t="s">
        <v>65</v>
      </c>
      <c r="V7" t="s">
        <v>66</v>
      </c>
    </row>
    <row r="8" spans="2:22" x14ac:dyDescent="0.25">
      <c r="B8">
        <v>1985</v>
      </c>
      <c r="C8" s="8">
        <v>2.0444293817919434</v>
      </c>
      <c r="D8" s="8">
        <v>2.1291834994183474</v>
      </c>
      <c r="E8" s="8">
        <v>1.8966859116041028</v>
      </c>
      <c r="F8" s="8">
        <v>1.4673728236215782</v>
      </c>
      <c r="G8" s="8">
        <v>1.8934203230523123</v>
      </c>
      <c r="H8" s="8">
        <v>1.9688772477833949</v>
      </c>
      <c r="I8" s="8">
        <v>1.6656506948908552</v>
      </c>
      <c r="J8" s="8">
        <v>1.2764235554390451</v>
      </c>
      <c r="K8" s="8">
        <v>1.57680108429777</v>
      </c>
      <c r="L8" s="8">
        <v>1.9188801346036917</v>
      </c>
      <c r="M8" s="8">
        <v>1.8376743915906679</v>
      </c>
      <c r="N8" s="8">
        <v>1.3502351091724749</v>
      </c>
      <c r="O8" s="8">
        <v>1.9217084567509868</v>
      </c>
      <c r="P8" s="8">
        <v>2.2343646538161557</v>
      </c>
      <c r="Q8" s="8">
        <v>2.0082616449656543</v>
      </c>
      <c r="R8" s="8">
        <v>1.7321744803101005</v>
      </c>
      <c r="S8" s="8">
        <v>2.6399851245674224</v>
      </c>
      <c r="T8" s="8">
        <v>2.5897678807016402</v>
      </c>
      <c r="U8" s="8">
        <v>2.3185784808188581</v>
      </c>
      <c r="V8" s="8">
        <v>1.9782053016485657</v>
      </c>
    </row>
    <row r="9" spans="2:22" x14ac:dyDescent="0.25">
      <c r="B9">
        <v>1986</v>
      </c>
      <c r="C9" s="8">
        <v>2.1844733686348654</v>
      </c>
      <c r="D9" s="8">
        <v>2.3280337343527258</v>
      </c>
      <c r="E9" s="8">
        <v>2.0930234362409488</v>
      </c>
      <c r="F9" s="8">
        <v>1.5920712665840715</v>
      </c>
      <c r="G9" s="8">
        <v>2.0965502916958076</v>
      </c>
      <c r="H9" s="8">
        <v>2.2059323679808558</v>
      </c>
      <c r="I9" s="8">
        <v>1.8941271801171025</v>
      </c>
      <c r="J9" s="8">
        <v>1.3865988959482254</v>
      </c>
      <c r="K9" s="8">
        <v>1.6789751493151714</v>
      </c>
      <c r="L9" s="8">
        <v>2.1304644269175177</v>
      </c>
      <c r="M9" s="8">
        <v>2.0673456057067958</v>
      </c>
      <c r="N9" s="8">
        <v>1.5732360309614415</v>
      </c>
      <c r="O9" s="8">
        <v>2.187319908439548</v>
      </c>
      <c r="P9" s="8">
        <v>2.4808559922432822</v>
      </c>
      <c r="Q9" s="8">
        <v>2.1952443390163197</v>
      </c>
      <c r="R9" s="8">
        <v>1.8231917705131331</v>
      </c>
      <c r="S9" s="8">
        <v>2.6009806941318971</v>
      </c>
      <c r="T9" s="8">
        <v>2.64965880422639</v>
      </c>
      <c r="U9" s="8">
        <v>2.4123552354812769</v>
      </c>
      <c r="V9" s="8">
        <v>1.9938495300790082</v>
      </c>
    </row>
    <row r="10" spans="2:22" x14ac:dyDescent="0.25">
      <c r="B10">
        <v>1987</v>
      </c>
      <c r="C10" s="8">
        <v>2.2669440219119412</v>
      </c>
      <c r="D10" s="8">
        <v>2.2969032131819511</v>
      </c>
      <c r="E10" s="8">
        <v>1.9873576770185881</v>
      </c>
      <c r="F10" s="8">
        <v>1.4544466600315837</v>
      </c>
      <c r="G10" s="8">
        <v>1.8825659769416996</v>
      </c>
      <c r="H10" s="8">
        <v>1.9932612100120988</v>
      </c>
      <c r="I10" s="8">
        <v>1.7239514032516929</v>
      </c>
      <c r="J10" s="8">
        <v>1.214835717926835</v>
      </c>
      <c r="K10" s="8">
        <v>1.7026439971325824</v>
      </c>
      <c r="L10" s="8">
        <v>2.0683751184686239</v>
      </c>
      <c r="M10" s="8">
        <v>1.8931506612357343</v>
      </c>
      <c r="N10" s="8">
        <v>1.3824300375619973</v>
      </c>
      <c r="O10" s="8">
        <v>2.3492574827267143</v>
      </c>
      <c r="P10" s="8">
        <v>2.5341423564935082</v>
      </c>
      <c r="Q10" s="8">
        <v>2.149082261261777</v>
      </c>
      <c r="R10" s="8">
        <v>1.7550673550809119</v>
      </c>
      <c r="S10" s="8">
        <v>2.9428650064000266</v>
      </c>
      <c r="T10" s="8">
        <v>2.8722934331116798</v>
      </c>
      <c r="U10" s="8">
        <v>2.4651043924740317</v>
      </c>
      <c r="V10" s="8">
        <v>1.9844381704527421</v>
      </c>
    </row>
    <row r="11" spans="2:22" x14ac:dyDescent="0.25">
      <c r="B11">
        <v>1988</v>
      </c>
      <c r="C11" s="8">
        <v>2.2558157723352985</v>
      </c>
      <c r="D11" s="8">
        <v>2.4319481979774005</v>
      </c>
      <c r="E11" s="8">
        <v>2.1106281527600004</v>
      </c>
      <c r="F11" s="8">
        <v>1.4763872808993055</v>
      </c>
      <c r="G11" s="8">
        <v>1.9041799863039954</v>
      </c>
      <c r="H11" s="8">
        <v>2.1094591491621646</v>
      </c>
      <c r="I11" s="8">
        <v>1.7904285390875541</v>
      </c>
      <c r="J11" s="8">
        <v>1.2064826765637333</v>
      </c>
      <c r="K11" s="8">
        <v>1.5576999560536586</v>
      </c>
      <c r="L11" s="8">
        <v>2.2016803306378909</v>
      </c>
      <c r="M11" s="8">
        <v>2.0604996722470994</v>
      </c>
      <c r="N11" s="8">
        <v>1.4593702988440613</v>
      </c>
      <c r="O11" s="8">
        <v>2.4424205099561416</v>
      </c>
      <c r="P11" s="8">
        <v>2.6808508305484344</v>
      </c>
      <c r="Q11" s="8">
        <v>2.2538224462877867</v>
      </c>
      <c r="R11" s="8">
        <v>1.757363776374085</v>
      </c>
      <c r="S11" s="8">
        <v>2.8699274328840922</v>
      </c>
      <c r="T11" s="8">
        <v>3.0281073978327409</v>
      </c>
      <c r="U11" s="8">
        <v>2.6635522880611999</v>
      </c>
      <c r="V11" s="8">
        <v>2.0173154932908988</v>
      </c>
    </row>
    <row r="12" spans="2:22" x14ac:dyDescent="0.25">
      <c r="B12">
        <v>1989</v>
      </c>
      <c r="C12" s="8">
        <v>2.2459796023879344</v>
      </c>
      <c r="D12" s="8">
        <v>2.3712813667161661</v>
      </c>
      <c r="E12" s="8">
        <v>2.0086215126852252</v>
      </c>
      <c r="F12" s="8">
        <v>1.4132706594839033</v>
      </c>
      <c r="G12" s="8">
        <v>2.1310667496889151</v>
      </c>
      <c r="H12" s="8">
        <v>2.1674095597907521</v>
      </c>
      <c r="I12" s="8">
        <v>1.7004310483469884</v>
      </c>
      <c r="J12" s="8">
        <v>1.1526649135326705</v>
      </c>
      <c r="K12" s="8">
        <v>1.6272019375251743</v>
      </c>
      <c r="L12" s="8">
        <v>2.2397724968460659</v>
      </c>
      <c r="M12" s="8">
        <v>2.007335808791431</v>
      </c>
      <c r="N12" s="8">
        <v>1.3796908537667851</v>
      </c>
      <c r="O12" s="8">
        <v>2.4388012332427036</v>
      </c>
      <c r="P12" s="8">
        <v>2.6166599999919731</v>
      </c>
      <c r="Q12" s="8">
        <v>2.2128117074041</v>
      </c>
      <c r="R12" s="8">
        <v>1.753170530528303</v>
      </c>
      <c r="S12" s="8">
        <v>2.5557284997665737</v>
      </c>
      <c r="T12" s="8">
        <v>2.6245485240760833</v>
      </c>
      <c r="U12" s="8">
        <v>2.39175622729244</v>
      </c>
      <c r="V12" s="8">
        <v>1.8829787577142749</v>
      </c>
    </row>
    <row r="13" spans="2:22" x14ac:dyDescent="0.25">
      <c r="B13">
        <v>1990</v>
      </c>
      <c r="C13" s="8">
        <v>2.5182219629545965</v>
      </c>
      <c r="D13" s="8">
        <v>2.5916766056985279</v>
      </c>
      <c r="E13" s="8">
        <v>2.1765640324706963</v>
      </c>
      <c r="F13" s="8">
        <v>1.4749379223073584</v>
      </c>
      <c r="G13" s="8">
        <v>2.1298817405334565</v>
      </c>
      <c r="H13" s="8">
        <v>2.1834504810559463</v>
      </c>
      <c r="I13" s="8">
        <v>1.7436164829821812</v>
      </c>
      <c r="J13" s="8">
        <v>1.1490559492264243</v>
      </c>
      <c r="K13" s="8">
        <v>1.6991740569667548</v>
      </c>
      <c r="L13" s="8">
        <v>2.3662347548186267</v>
      </c>
      <c r="M13" s="8">
        <v>2.1084892216375013</v>
      </c>
      <c r="N13" s="8">
        <v>1.4384264061718932</v>
      </c>
      <c r="O13" s="8">
        <v>2.6723072388695646</v>
      </c>
      <c r="P13" s="8">
        <v>2.8082272472724261</v>
      </c>
      <c r="Q13" s="8">
        <v>2.329716845133972</v>
      </c>
      <c r="R13" s="8">
        <v>1.7780788125580258</v>
      </c>
      <c r="S13" s="8">
        <v>3.2859678393253149</v>
      </c>
      <c r="T13" s="8">
        <v>3.3629965275570317</v>
      </c>
      <c r="U13" s="8">
        <v>2.9740785173121345</v>
      </c>
      <c r="V13" s="8">
        <v>2.2030060433718113</v>
      </c>
    </row>
    <row r="14" spans="2:22" x14ac:dyDescent="0.25">
      <c r="B14">
        <v>1991</v>
      </c>
      <c r="C14" s="8">
        <v>2.5526531714852778</v>
      </c>
      <c r="D14" s="8">
        <v>2.63596486679213</v>
      </c>
      <c r="E14" s="8">
        <v>2.2131842037263714</v>
      </c>
      <c r="F14" s="8">
        <v>1.4927293129871868</v>
      </c>
      <c r="G14" s="8">
        <v>2.1101727850559606</v>
      </c>
      <c r="H14" s="8">
        <v>2.2122226946494812</v>
      </c>
      <c r="I14" s="8">
        <v>1.7497063260955243</v>
      </c>
      <c r="J14" s="8">
        <v>1.1325831977552017</v>
      </c>
      <c r="K14" s="8">
        <v>1.7745399338258294</v>
      </c>
      <c r="L14" s="8">
        <v>2.3867061497460429</v>
      </c>
      <c r="M14" s="8">
        <v>2.1462735318762269</v>
      </c>
      <c r="N14" s="8">
        <v>1.451698761209723</v>
      </c>
      <c r="O14" s="8">
        <v>2.9264620538548809</v>
      </c>
      <c r="P14" s="8">
        <v>3.0492711784712201</v>
      </c>
      <c r="Q14" s="8">
        <v>2.5190505115738206</v>
      </c>
      <c r="R14" s="8">
        <v>1.8725851999348226</v>
      </c>
      <c r="S14" s="8">
        <v>3.1089238060424207</v>
      </c>
      <c r="T14" s="8">
        <v>3.239361370133961</v>
      </c>
      <c r="U14" s="8">
        <v>2.8848105116568887</v>
      </c>
      <c r="V14" s="8">
        <v>2.2401639402519531</v>
      </c>
    </row>
    <row r="15" spans="2:22" x14ac:dyDescent="0.25">
      <c r="B15">
        <v>1992</v>
      </c>
      <c r="C15" s="8">
        <v>2.0595173342190769</v>
      </c>
      <c r="D15" s="8">
        <v>2.3683264419501167</v>
      </c>
      <c r="E15" s="8">
        <v>2.1453390090527931</v>
      </c>
      <c r="F15" s="8">
        <v>1.4677936536249383</v>
      </c>
      <c r="G15" s="8">
        <v>1.8508328124202438</v>
      </c>
      <c r="H15" s="8">
        <v>2.0620473707782829</v>
      </c>
      <c r="I15" s="8">
        <v>1.6942653072093692</v>
      </c>
      <c r="J15" s="8">
        <v>1.0986454834764787</v>
      </c>
      <c r="K15" s="8">
        <v>1.6189629535558698</v>
      </c>
      <c r="L15" s="8">
        <v>2.2868321875501225</v>
      </c>
      <c r="M15" s="8">
        <v>2.1822727528734096</v>
      </c>
      <c r="N15" s="8">
        <v>1.4606103208562757</v>
      </c>
      <c r="O15" s="8">
        <v>2.4191379434956644</v>
      </c>
      <c r="P15" s="8">
        <v>2.7253880930699612</v>
      </c>
      <c r="Q15" s="8">
        <v>2.4134210969196204</v>
      </c>
      <c r="R15" s="8">
        <v>1.8337232765151052</v>
      </c>
      <c r="S15" s="8">
        <v>2.1681998934944855</v>
      </c>
      <c r="T15" s="8">
        <v>2.5896035504114128</v>
      </c>
      <c r="U15" s="8">
        <v>2.6875957515365014</v>
      </c>
      <c r="V15" s="8">
        <v>2.193619994624437</v>
      </c>
    </row>
    <row r="16" spans="2:22" x14ac:dyDescent="0.25">
      <c r="B16">
        <v>1993</v>
      </c>
      <c r="C16" s="8">
        <v>2.3328153173190187</v>
      </c>
      <c r="D16" s="8">
        <v>2.5691222598624344</v>
      </c>
      <c r="E16" s="8">
        <v>2.1979037396428804</v>
      </c>
      <c r="F16" s="8">
        <v>1.4172404747561094</v>
      </c>
      <c r="G16" s="8">
        <v>1.863767550277531</v>
      </c>
      <c r="H16" s="8">
        <v>2.0444822426745382</v>
      </c>
      <c r="I16" s="8">
        <v>1.5411938537401324</v>
      </c>
      <c r="J16" s="8">
        <v>0.96130193979850898</v>
      </c>
      <c r="K16" s="8">
        <v>1.6708358366735572</v>
      </c>
      <c r="L16" s="8">
        <v>2.3295628497883278</v>
      </c>
      <c r="M16" s="8">
        <v>2.0642293476838134</v>
      </c>
      <c r="N16" s="8">
        <v>1.2637212869164107</v>
      </c>
      <c r="O16" s="8">
        <v>2.815535403299525</v>
      </c>
      <c r="P16" s="8">
        <v>3.1493470766288589</v>
      </c>
      <c r="Q16" s="8">
        <v>2.7018080266275031</v>
      </c>
      <c r="R16" s="8">
        <v>1.9735682952409233</v>
      </c>
      <c r="S16" s="8">
        <v>2.7222246069727998</v>
      </c>
      <c r="T16" s="8">
        <v>3.1335336835880954</v>
      </c>
      <c r="U16" s="8">
        <v>3.1195365297875277</v>
      </c>
      <c r="V16" s="8">
        <v>2.4716019147939119</v>
      </c>
    </row>
    <row r="17" spans="2:25" x14ac:dyDescent="0.25">
      <c r="B17">
        <v>1994</v>
      </c>
      <c r="C17" s="8">
        <v>2.2094486481786371</v>
      </c>
      <c r="D17" s="8">
        <v>2.5661379905666144</v>
      </c>
      <c r="E17" s="8">
        <v>2.2344203472077968</v>
      </c>
      <c r="F17" s="8">
        <v>1.4352864331999831</v>
      </c>
      <c r="G17" s="8">
        <v>1.8852131555396923</v>
      </c>
      <c r="H17" s="8">
        <v>2.1580692532719237</v>
      </c>
      <c r="I17" s="8">
        <v>1.6583119656332885</v>
      </c>
      <c r="J17" s="8">
        <v>0.95371380314061882</v>
      </c>
      <c r="K17" s="8">
        <v>1.7134387102147013</v>
      </c>
      <c r="L17" s="8">
        <v>2.4142320442083158</v>
      </c>
      <c r="M17" s="8">
        <v>2.0966310525139056</v>
      </c>
      <c r="N17" s="8">
        <v>1.2998352310425636</v>
      </c>
      <c r="O17" s="8">
        <v>2.5710088952750771</v>
      </c>
      <c r="P17" s="8">
        <v>2.9281561886335346</v>
      </c>
      <c r="Q17" s="8">
        <v>2.6063095343934779</v>
      </c>
      <c r="R17" s="8">
        <v>1.9649303074258355</v>
      </c>
      <c r="S17" s="8">
        <v>2.4729638062093624</v>
      </c>
      <c r="T17" s="8">
        <v>3.0580759804041251</v>
      </c>
      <c r="U17" s="8">
        <v>3.1583991917633769</v>
      </c>
      <c r="V17" s="8">
        <v>2.5642737987220343</v>
      </c>
    </row>
    <row r="18" spans="2:25" x14ac:dyDescent="0.25">
      <c r="B18">
        <v>1995</v>
      </c>
      <c r="C18" s="8">
        <v>2.2573925231531247</v>
      </c>
      <c r="D18" s="8">
        <v>2.4833574380767391</v>
      </c>
      <c r="E18" s="8">
        <v>2.0844340490615205</v>
      </c>
      <c r="F18" s="8">
        <v>1.3326148705809844</v>
      </c>
      <c r="G18" s="8">
        <v>1.677448532383045</v>
      </c>
      <c r="H18" s="8">
        <v>1.915732642823877</v>
      </c>
      <c r="I18" s="8">
        <v>1.4795139365317882</v>
      </c>
      <c r="J18" s="8">
        <v>0.89500412767457194</v>
      </c>
      <c r="K18" s="8">
        <v>1.6021941456120743</v>
      </c>
      <c r="L18" s="8">
        <v>2.2722714326374023</v>
      </c>
      <c r="M18" s="8">
        <v>1.8584031523909441</v>
      </c>
      <c r="N18" s="8">
        <v>1.1408075238954247</v>
      </c>
      <c r="O18" s="8">
        <v>2.7305648189253215</v>
      </c>
      <c r="P18" s="8">
        <v>2.9293936356976582</v>
      </c>
      <c r="Q18" s="8">
        <v>2.4443776317830599</v>
      </c>
      <c r="R18" s="8">
        <v>1.742193465168355</v>
      </c>
      <c r="S18" s="8">
        <v>2.7686539166161279</v>
      </c>
      <c r="T18" s="8">
        <v>3.2344394198717583</v>
      </c>
      <c r="U18" s="8">
        <v>3.2096068580833133</v>
      </c>
      <c r="V18" s="8">
        <v>2.5877090911228247</v>
      </c>
    </row>
    <row r="19" spans="2:25" x14ac:dyDescent="0.25">
      <c r="B19">
        <v>1996</v>
      </c>
      <c r="C19" s="8">
        <v>2.2617295965219473</v>
      </c>
      <c r="D19" s="8">
        <v>2.5655198310243028</v>
      </c>
      <c r="E19" s="8">
        <v>2.121241722695224</v>
      </c>
      <c r="F19" s="8">
        <v>1.3260011808187369</v>
      </c>
      <c r="G19" s="8">
        <v>1.794304354366175</v>
      </c>
      <c r="H19" s="8">
        <v>2.0552714521195212</v>
      </c>
      <c r="I19" s="8">
        <v>1.6028644086295567</v>
      </c>
      <c r="J19" s="8">
        <v>0.97626799047637258</v>
      </c>
      <c r="K19" s="8">
        <v>1.6201674588165362</v>
      </c>
      <c r="L19" s="8">
        <v>2.3900780783105429</v>
      </c>
      <c r="M19" s="8">
        <v>1.929166561702174</v>
      </c>
      <c r="N19" s="8">
        <v>1.1974282077187748</v>
      </c>
      <c r="O19" s="8">
        <v>2.5982377356966082</v>
      </c>
      <c r="P19" s="8">
        <v>2.9357054273901282</v>
      </c>
      <c r="Q19" s="8">
        <v>2.4294283205699441</v>
      </c>
      <c r="R19" s="8">
        <v>1.6925588305599217</v>
      </c>
      <c r="S19" s="8">
        <v>2.7968294049331468</v>
      </c>
      <c r="T19" s="8">
        <v>3.2552818540099691</v>
      </c>
      <c r="U19" s="8">
        <v>3.0834210666873387</v>
      </c>
      <c r="V19" s="8">
        <v>2.2293167207402655</v>
      </c>
    </row>
    <row r="20" spans="2:25" x14ac:dyDescent="0.25">
      <c r="B20">
        <v>1997</v>
      </c>
      <c r="C20" s="8">
        <v>2.4178191964599591</v>
      </c>
      <c r="D20" s="8">
        <v>2.7000548843327254</v>
      </c>
      <c r="E20" s="8">
        <v>2.2286436119628932</v>
      </c>
      <c r="F20" s="8">
        <v>1.3824882066517681</v>
      </c>
      <c r="G20" s="8">
        <v>1.8110418338845364</v>
      </c>
      <c r="H20" s="8">
        <v>2.1239781454738944</v>
      </c>
      <c r="I20" s="8">
        <v>1.6163753248495416</v>
      </c>
      <c r="J20" s="8">
        <v>0.99907131227772694</v>
      </c>
      <c r="K20" s="8">
        <v>1.653997902432043</v>
      </c>
      <c r="L20" s="8">
        <v>2.4317852616601559</v>
      </c>
      <c r="M20" s="8">
        <v>1.9935937534743327</v>
      </c>
      <c r="N20" s="8">
        <v>1.2326166999529127</v>
      </c>
      <c r="O20" s="8">
        <v>2.7937606046412866</v>
      </c>
      <c r="P20" s="8">
        <v>3.0946879328551216</v>
      </c>
      <c r="Q20" s="8">
        <v>2.5590470237362752</v>
      </c>
      <c r="R20" s="8">
        <v>1.7028736979343966</v>
      </c>
      <c r="S20" s="8">
        <v>3.1345080802154972</v>
      </c>
      <c r="T20" s="8">
        <v>3.6104434496201878</v>
      </c>
      <c r="U20" s="8">
        <v>3.4180170977123119</v>
      </c>
      <c r="V20" s="8">
        <v>2.4944295879065406</v>
      </c>
    </row>
    <row r="21" spans="2:25" x14ac:dyDescent="0.25">
      <c r="B21">
        <v>1998</v>
      </c>
      <c r="C21" s="8">
        <v>2.2675863216152345</v>
      </c>
      <c r="D21" s="8">
        <v>2.5668823544524662</v>
      </c>
      <c r="E21" s="8">
        <v>2.0954557095792099</v>
      </c>
      <c r="F21" s="8">
        <v>1.3217564071062284</v>
      </c>
      <c r="G21" s="8">
        <v>1.8347565915630724</v>
      </c>
      <c r="H21" s="8">
        <v>2.0419006943449518</v>
      </c>
      <c r="I21" s="8">
        <v>1.5215421622490093</v>
      </c>
      <c r="J21" s="8">
        <v>1.002556208164449</v>
      </c>
      <c r="K21" s="8">
        <v>1.4954194243898109</v>
      </c>
      <c r="L21" s="8">
        <v>2.2848188856057927</v>
      </c>
      <c r="M21" s="8">
        <v>1.8598642521596223</v>
      </c>
      <c r="N21" s="8">
        <v>1.1833053043354296</v>
      </c>
      <c r="O21" s="8">
        <v>2.5492858140330816</v>
      </c>
      <c r="P21" s="8">
        <v>2.9135490849263905</v>
      </c>
      <c r="Q21" s="8">
        <v>2.3642276349781808</v>
      </c>
      <c r="R21" s="8">
        <v>1.5973455317874579</v>
      </c>
      <c r="S21" s="8">
        <v>2.911658173049736</v>
      </c>
      <c r="T21" s="8">
        <v>3.4675769759196116</v>
      </c>
      <c r="U21" s="8">
        <v>3.2824438213637239</v>
      </c>
      <c r="V21" s="8">
        <v>2.2636103592986019</v>
      </c>
    </row>
    <row r="22" spans="2:25" x14ac:dyDescent="0.25">
      <c r="B22">
        <v>1999</v>
      </c>
      <c r="C22" s="8">
        <v>2.3977598229424513</v>
      </c>
      <c r="D22" s="8">
        <v>2.8349551195217626</v>
      </c>
      <c r="E22" s="8">
        <v>2.3237494317231771</v>
      </c>
      <c r="F22" s="8">
        <v>1.465003960913505</v>
      </c>
      <c r="G22" s="8">
        <v>2.0512843451283191</v>
      </c>
      <c r="H22" s="8">
        <v>2.2724784554563007</v>
      </c>
      <c r="I22" s="8">
        <v>1.733289855731353</v>
      </c>
      <c r="J22" s="8">
        <v>1.1355555078992314</v>
      </c>
      <c r="K22" s="8">
        <v>1.6629343248918145</v>
      </c>
      <c r="L22" s="8">
        <v>2.6192898428532918</v>
      </c>
      <c r="M22" s="8">
        <v>2.1137786626504886</v>
      </c>
      <c r="N22" s="8">
        <v>1.3736206038718093</v>
      </c>
      <c r="O22" s="8">
        <v>2.5955661797295484</v>
      </c>
      <c r="P22" s="8">
        <v>3.1659482770704419</v>
      </c>
      <c r="Q22" s="8">
        <v>2.5820902636945231</v>
      </c>
      <c r="R22" s="8">
        <v>1.7380320504960256</v>
      </c>
      <c r="S22" s="8">
        <v>3.0195980201468986</v>
      </c>
      <c r="T22" s="8">
        <v>3.7183746088807221</v>
      </c>
      <c r="U22" s="8">
        <v>3.5203124281390723</v>
      </c>
      <c r="V22" s="8">
        <v>2.3483317250362905</v>
      </c>
    </row>
    <row r="23" spans="2:25" x14ac:dyDescent="0.25">
      <c r="B23">
        <v>2000</v>
      </c>
      <c r="C23" s="8">
        <v>2.6096270639767898</v>
      </c>
      <c r="D23" s="8">
        <v>2.9540862997871935</v>
      </c>
      <c r="E23" s="8">
        <v>2.3464758411379032</v>
      </c>
      <c r="F23" s="8">
        <v>1.4290031197030204</v>
      </c>
      <c r="G23" s="8">
        <v>2.1466118757148891</v>
      </c>
      <c r="H23" s="8">
        <v>2.3270934952280458</v>
      </c>
      <c r="I23" s="8">
        <v>1.7469023214791364</v>
      </c>
      <c r="J23" s="8">
        <v>1.1256933676919834</v>
      </c>
      <c r="K23" s="8">
        <v>1.8294204199556345</v>
      </c>
      <c r="L23" s="8">
        <v>2.5685935934981812</v>
      </c>
      <c r="M23" s="8">
        <v>2.0544919387338405</v>
      </c>
      <c r="N23" s="8">
        <v>1.2947078808039398</v>
      </c>
      <c r="O23" s="8">
        <v>2.8943810654302471</v>
      </c>
      <c r="P23" s="8">
        <v>3.4470324715264824</v>
      </c>
      <c r="Q23" s="8">
        <v>2.6657394553300491</v>
      </c>
      <c r="R23" s="8">
        <v>1.7710998451075364</v>
      </c>
      <c r="S23" s="8">
        <v>3.2870783715174237</v>
      </c>
      <c r="T23" s="8">
        <v>4.0100798660043173</v>
      </c>
      <c r="U23" s="8">
        <v>3.6058134445732652</v>
      </c>
      <c r="V23" s="8">
        <v>2.2272994276765106</v>
      </c>
    </row>
    <row r="24" spans="2:25" x14ac:dyDescent="0.25">
      <c r="B24">
        <v>2001</v>
      </c>
      <c r="C24" s="8">
        <v>2.2546234342528022</v>
      </c>
      <c r="D24" s="8">
        <v>2.6538463742508052</v>
      </c>
      <c r="E24" s="8">
        <v>2.1147608576805421</v>
      </c>
      <c r="F24" s="8">
        <v>1.2783047268074228</v>
      </c>
      <c r="G24" s="8">
        <v>1.9455682706271213</v>
      </c>
      <c r="H24" s="8">
        <v>2.0886359081912254</v>
      </c>
      <c r="I24" s="8">
        <v>1.5981094809710319</v>
      </c>
      <c r="J24" s="8">
        <v>1.0199027647654895</v>
      </c>
      <c r="K24" s="8">
        <v>1.6535761905058191</v>
      </c>
      <c r="L24" s="8">
        <v>2.4018823819284134</v>
      </c>
      <c r="M24" s="8">
        <v>1.9353481167107418</v>
      </c>
      <c r="N24" s="8">
        <v>1.1980125986988865</v>
      </c>
      <c r="O24" s="8">
        <v>2.3992066293563616</v>
      </c>
      <c r="P24" s="8">
        <v>2.9516642244446123</v>
      </c>
      <c r="Q24" s="8">
        <v>2.2767642068825302</v>
      </c>
      <c r="R24" s="8">
        <v>1.484015618998205</v>
      </c>
      <c r="S24" s="8">
        <v>2.8089487777093827</v>
      </c>
      <c r="T24" s="8">
        <v>3.6345886737553394</v>
      </c>
      <c r="U24" s="8">
        <v>3.2338170500235823</v>
      </c>
      <c r="V24" s="8">
        <v>1.9991612682680002</v>
      </c>
    </row>
    <row r="25" spans="2:25" x14ac:dyDescent="0.25">
      <c r="B25">
        <v>2002</v>
      </c>
      <c r="C25" s="8">
        <v>2.5842092536012822</v>
      </c>
      <c r="D25" s="8">
        <v>3.0914083223263806</v>
      </c>
      <c r="E25" s="8">
        <v>2.4552831680801561</v>
      </c>
      <c r="F25" s="8">
        <v>1.406906299201234</v>
      </c>
      <c r="G25" s="8">
        <v>2.1081830250114448</v>
      </c>
      <c r="H25" s="8">
        <v>2.4052561910210262</v>
      </c>
      <c r="I25" s="8">
        <v>1.8900632888413704</v>
      </c>
      <c r="J25" s="8">
        <v>1.117246626922912</v>
      </c>
      <c r="K25" s="8">
        <v>1.7891750623959142</v>
      </c>
      <c r="L25" s="8">
        <v>2.7391059672568123</v>
      </c>
      <c r="M25" s="8">
        <v>2.2507342982172927</v>
      </c>
      <c r="N25" s="8">
        <v>1.3191570574401483</v>
      </c>
      <c r="O25" s="8">
        <v>2.787887669680098</v>
      </c>
      <c r="P25" s="8">
        <v>3.577084787829814</v>
      </c>
      <c r="Q25" s="8">
        <v>2.697232422674892</v>
      </c>
      <c r="R25" s="8">
        <v>1.6262142562056312</v>
      </c>
      <c r="S25" s="8">
        <v>3.3739603104465794</v>
      </c>
      <c r="T25" s="8">
        <v>4.2062726715789944</v>
      </c>
      <c r="U25" s="8">
        <v>3.6123758811259536</v>
      </c>
      <c r="V25" s="8">
        <v>2.2248111082528403</v>
      </c>
    </row>
    <row r="26" spans="2:25" x14ac:dyDescent="0.25">
      <c r="B26">
        <v>2003</v>
      </c>
      <c r="C26" s="8">
        <v>2.3667913921445565</v>
      </c>
      <c r="D26" s="8">
        <v>2.8377434789857667</v>
      </c>
      <c r="E26" s="8">
        <v>2.2375997509984615</v>
      </c>
      <c r="F26" s="8">
        <v>1.3049241555556175</v>
      </c>
      <c r="G26" s="8">
        <v>1.963256535155709</v>
      </c>
      <c r="H26" s="8">
        <v>2.1928730666666567</v>
      </c>
      <c r="I26" s="8">
        <v>1.643286245964332</v>
      </c>
      <c r="J26" s="8">
        <v>0.98996064805180795</v>
      </c>
      <c r="K26" s="8">
        <v>1.6789584875972487</v>
      </c>
      <c r="L26" s="8">
        <v>2.4854864178341356</v>
      </c>
      <c r="M26" s="8">
        <v>2.0080967570137509</v>
      </c>
      <c r="N26" s="8">
        <v>1.1909929686197618</v>
      </c>
      <c r="O26" s="8">
        <v>2.5126426396502142</v>
      </c>
      <c r="P26" s="8">
        <v>3.3114319353014916</v>
      </c>
      <c r="Q26" s="8">
        <v>2.629206110112956</v>
      </c>
      <c r="R26" s="8">
        <v>1.6733027126531637</v>
      </c>
      <c r="S26" s="8">
        <v>3.0568198011192309</v>
      </c>
      <c r="T26" s="8">
        <v>3.9121942017805527</v>
      </c>
      <c r="U26" s="8">
        <v>3.3366486816823908</v>
      </c>
      <c r="V26" s="8">
        <v>2.0836185794709756</v>
      </c>
    </row>
    <row r="27" spans="2:25" x14ac:dyDescent="0.25">
      <c r="B27">
        <v>2004</v>
      </c>
      <c r="C27" s="8">
        <v>2.3848994099841674</v>
      </c>
      <c r="D27" s="8">
        <v>2.8615906538642939</v>
      </c>
      <c r="E27" s="8">
        <v>2.2358273512632811</v>
      </c>
      <c r="F27" s="8">
        <v>1.2987935854390862</v>
      </c>
      <c r="G27" s="8">
        <v>2.0766876627071689</v>
      </c>
      <c r="H27" s="8">
        <v>2.2447422999557269</v>
      </c>
      <c r="I27" s="8">
        <v>1.6352004141936034</v>
      </c>
      <c r="J27" s="8">
        <v>0.99199322785156274</v>
      </c>
      <c r="K27" s="8">
        <v>1.6481539302260906</v>
      </c>
      <c r="L27" s="8">
        <v>2.4407887157537602</v>
      </c>
      <c r="M27" s="8">
        <v>1.9735686071946426</v>
      </c>
      <c r="N27" s="8">
        <v>1.1929263061797133</v>
      </c>
      <c r="O27" s="8">
        <v>2.6003668504190847</v>
      </c>
      <c r="P27" s="8">
        <v>3.366075525492382</v>
      </c>
      <c r="Q27" s="8">
        <v>2.696377748750459</v>
      </c>
      <c r="R27" s="8">
        <v>1.6597936997596106</v>
      </c>
      <c r="S27" s="8">
        <v>2.9457764484355398</v>
      </c>
      <c r="T27" s="8">
        <v>3.9524533437821225</v>
      </c>
      <c r="U27" s="8">
        <v>3.3241683796784893</v>
      </c>
      <c r="V27" s="8">
        <v>2.0976887411895615</v>
      </c>
    </row>
    <row r="28" spans="2:25" x14ac:dyDescent="0.25">
      <c r="B28">
        <v>2005</v>
      </c>
      <c r="C28" s="8">
        <v>2.489227600720981</v>
      </c>
      <c r="D28" s="8">
        <v>2.9302290299344333</v>
      </c>
      <c r="E28" s="8">
        <v>2.2725352541167707</v>
      </c>
      <c r="F28" s="8">
        <v>1.3840595981926551</v>
      </c>
      <c r="G28" s="8">
        <v>2.1461465728955447</v>
      </c>
      <c r="H28" s="8">
        <v>2.3544966777624574</v>
      </c>
      <c r="I28" s="8">
        <v>1.7555352487120928</v>
      </c>
      <c r="J28" s="8">
        <v>1.1019014853042328</v>
      </c>
      <c r="K28" s="8">
        <v>1.8465259968365646</v>
      </c>
      <c r="L28" s="8">
        <v>2.673704422941559</v>
      </c>
      <c r="M28" s="8">
        <v>2.1587841269626482</v>
      </c>
      <c r="N28" s="8">
        <v>1.3708249085831594</v>
      </c>
      <c r="O28" s="8">
        <v>2.7629660469013984</v>
      </c>
      <c r="P28" s="8">
        <v>3.3763372413227413</v>
      </c>
      <c r="Q28" s="8">
        <v>2.6773969955353696</v>
      </c>
      <c r="R28" s="8">
        <v>1.7247625079544284</v>
      </c>
      <c r="S28" s="8">
        <v>2.9734610717769545</v>
      </c>
      <c r="T28" s="8">
        <v>3.7715996015283126</v>
      </c>
      <c r="U28" s="8">
        <v>3.0357711417928241</v>
      </c>
      <c r="V28" s="8">
        <v>1.9311377572645096</v>
      </c>
    </row>
    <row r="29" spans="2:25" x14ac:dyDescent="0.25">
      <c r="B29">
        <v>2006</v>
      </c>
      <c r="C29" s="8">
        <v>2.2591555204452409</v>
      </c>
      <c r="D29" s="8">
        <v>2.7414297065461106</v>
      </c>
      <c r="E29" s="8">
        <v>2.1242942142677541</v>
      </c>
      <c r="F29" s="8">
        <v>1.3554452885134607</v>
      </c>
      <c r="G29" s="8">
        <v>2.1626430684139226</v>
      </c>
      <c r="H29" s="8">
        <v>2.363465689275936</v>
      </c>
      <c r="I29" s="8">
        <v>1.7288789996201797</v>
      </c>
      <c r="J29" s="8">
        <v>1.1395660334392208</v>
      </c>
      <c r="K29" s="8">
        <v>1.7928553718933451</v>
      </c>
      <c r="L29" s="8">
        <v>2.6301633278078174</v>
      </c>
      <c r="M29" s="8">
        <v>2.1640026428362829</v>
      </c>
      <c r="N29" s="8">
        <v>1.4074436584894927</v>
      </c>
      <c r="O29" s="8">
        <v>2.397415098071821</v>
      </c>
      <c r="P29" s="8">
        <v>2.9958200338402361</v>
      </c>
      <c r="Q29" s="8">
        <v>2.3693613285105357</v>
      </c>
      <c r="R29" s="8">
        <v>1.5827719462423939</v>
      </c>
      <c r="S29" s="8">
        <v>2.5357197424833902</v>
      </c>
      <c r="T29" s="8">
        <v>3.2546446406940346</v>
      </c>
      <c r="U29" s="8">
        <v>2.6128773169145498</v>
      </c>
      <c r="V29" s="8">
        <v>1.7197745937115299</v>
      </c>
    </row>
    <row r="30" spans="2:25" x14ac:dyDescent="0.25">
      <c r="B30">
        <v>2007</v>
      </c>
      <c r="C30" s="8">
        <v>2.5232875947337869</v>
      </c>
      <c r="D30" s="8">
        <v>2.9716949832424526</v>
      </c>
      <c r="E30" s="8">
        <v>2.2534517996337784</v>
      </c>
      <c r="F30" s="8">
        <v>1.3508187961718132</v>
      </c>
      <c r="G30" s="8">
        <v>1.8305035891882602</v>
      </c>
      <c r="H30" s="8">
        <v>2.107740453769821</v>
      </c>
      <c r="I30" s="8">
        <v>1.5860087600160486</v>
      </c>
      <c r="J30" s="8">
        <v>0.9769671691050108</v>
      </c>
      <c r="K30" s="8">
        <v>1.8334974023554473</v>
      </c>
      <c r="L30" s="8">
        <v>2.6812702088223288</v>
      </c>
      <c r="M30" s="8">
        <v>2.1849817016739608</v>
      </c>
      <c r="N30" s="8">
        <v>1.3517401105405003</v>
      </c>
      <c r="O30" s="8">
        <v>2.832029873251217</v>
      </c>
      <c r="P30" s="8">
        <v>3.4724610543056484</v>
      </c>
      <c r="Q30" s="8">
        <v>2.6941147604098661</v>
      </c>
      <c r="R30" s="8">
        <v>1.7282765767995367</v>
      </c>
      <c r="S30" s="8">
        <v>3.4167865070679797</v>
      </c>
      <c r="T30" s="8">
        <v>4.314631301101997</v>
      </c>
      <c r="U30" s="8">
        <v>3.2622884816184827</v>
      </c>
      <c r="V30" s="8">
        <v>2.1428338443757866</v>
      </c>
    </row>
    <row r="31" spans="2:25" x14ac:dyDescent="0.25">
      <c r="B31">
        <v>2008</v>
      </c>
      <c r="C31" s="8">
        <v>2.2611825647781423</v>
      </c>
      <c r="D31" s="8">
        <v>2.8751122099520017</v>
      </c>
      <c r="E31" s="8">
        <v>2.2601214930414932</v>
      </c>
      <c r="F31" s="8">
        <v>1.3617064814296413</v>
      </c>
      <c r="G31" s="8">
        <v>1.8422804012514451</v>
      </c>
      <c r="H31" s="8">
        <v>2.140816641967076</v>
      </c>
      <c r="I31" s="8">
        <v>1.6442681242266963</v>
      </c>
      <c r="J31" s="8">
        <v>1.0221677234983988</v>
      </c>
      <c r="K31" s="8">
        <v>1.7613986535516486</v>
      </c>
      <c r="L31" s="8">
        <v>2.7097315561875646</v>
      </c>
      <c r="M31" s="8">
        <v>2.2806957380539137</v>
      </c>
      <c r="N31" s="8">
        <v>1.3655465594934808</v>
      </c>
      <c r="O31" s="8">
        <v>2.4560561968129142</v>
      </c>
      <c r="P31" s="8">
        <v>3.242833323214394</v>
      </c>
      <c r="Q31" s="8">
        <v>2.6424482469033559</v>
      </c>
      <c r="R31" s="8">
        <v>1.7242567939695428</v>
      </c>
      <c r="S31" s="8">
        <v>2.9191091764024901</v>
      </c>
      <c r="T31" s="8">
        <v>3.970339232303326</v>
      </c>
      <c r="U31" s="8">
        <v>3.0838198696885617</v>
      </c>
      <c r="V31" s="8">
        <v>2.1151271439572765</v>
      </c>
    </row>
    <row r="32" spans="2:25" x14ac:dyDescent="0.25">
      <c r="B32">
        <v>2009</v>
      </c>
      <c r="C32" s="8">
        <v>2.4257702841862656</v>
      </c>
      <c r="D32" s="8">
        <v>3.0445897233287913</v>
      </c>
      <c r="E32" s="8">
        <v>2.3177896883586562</v>
      </c>
      <c r="F32" s="8">
        <v>1.4173588470611749</v>
      </c>
      <c r="G32" s="8">
        <v>1.8521127118308791</v>
      </c>
      <c r="H32" s="8">
        <v>2.1910370052262795</v>
      </c>
      <c r="I32" s="8">
        <v>1.6552808085718733</v>
      </c>
      <c r="J32" s="8">
        <v>1.0415903452581874</v>
      </c>
      <c r="K32" s="8">
        <v>1.8228309490415968</v>
      </c>
      <c r="L32" s="8">
        <v>2.7879762695672423</v>
      </c>
      <c r="M32" s="8">
        <v>2.2976124540044864</v>
      </c>
      <c r="N32" s="8">
        <v>1.4837183187086349</v>
      </c>
      <c r="O32" s="8">
        <v>2.684939083753406</v>
      </c>
      <c r="P32" s="8">
        <v>3.4208062319629495</v>
      </c>
      <c r="Q32" s="8">
        <v>2.7792295219072876</v>
      </c>
      <c r="R32" s="8">
        <v>1.7869555595433706</v>
      </c>
      <c r="S32" s="8">
        <v>3.3247716751475229</v>
      </c>
      <c r="T32" s="8">
        <v>4.484743759692611</v>
      </c>
      <c r="U32" s="8">
        <v>3.274755375536349</v>
      </c>
      <c r="V32" s="8">
        <v>2.1812797716528123</v>
      </c>
      <c r="Y32" s="64" t="s">
        <v>556</v>
      </c>
    </row>
    <row r="33" spans="2:22" x14ac:dyDescent="0.25">
      <c r="B33">
        <v>2010</v>
      </c>
      <c r="C33" s="8">
        <v>2.2575470576149668</v>
      </c>
      <c r="D33" s="8">
        <v>2.8649304131366073</v>
      </c>
      <c r="E33" s="8">
        <v>2.176724849865026</v>
      </c>
      <c r="F33" s="8">
        <v>1.3059197393362993</v>
      </c>
      <c r="G33" s="8">
        <v>1.9901016640440783</v>
      </c>
      <c r="H33" s="8">
        <v>2.1426479381028063</v>
      </c>
      <c r="I33" s="8">
        <v>1.6067422274740033</v>
      </c>
      <c r="J33" s="8">
        <v>0.96327522051494496</v>
      </c>
      <c r="K33" s="8">
        <v>1.6959678086511922</v>
      </c>
      <c r="L33" s="8">
        <v>2.7529043348297719</v>
      </c>
      <c r="M33" s="8">
        <v>2.2447587611087796</v>
      </c>
      <c r="N33" s="8">
        <v>1.4132818052737406</v>
      </c>
      <c r="O33" s="8">
        <v>2.387763425006729</v>
      </c>
      <c r="P33" s="8">
        <v>3.2002719770709636</v>
      </c>
      <c r="Q33" s="8">
        <v>2.5885884093625422</v>
      </c>
      <c r="R33" s="8">
        <v>1.6535700577802506</v>
      </c>
      <c r="S33" s="8">
        <v>2.8562583543370095</v>
      </c>
      <c r="T33" s="8">
        <v>3.9050690023835735</v>
      </c>
      <c r="U33" s="8">
        <v>2.8796391033948088</v>
      </c>
      <c r="V33" s="8">
        <v>1.8743790887351797</v>
      </c>
    </row>
    <row r="34" spans="2:22" x14ac:dyDescent="0.25">
      <c r="B34">
        <v>2011</v>
      </c>
      <c r="C34" s="8">
        <v>2.4697825959562745</v>
      </c>
      <c r="D34" s="8">
        <v>3.0344874030014739</v>
      </c>
      <c r="E34" s="8">
        <v>2.272003579061026</v>
      </c>
      <c r="F34" s="8">
        <v>1.3165779510038924</v>
      </c>
      <c r="G34" s="8">
        <v>2.1892732108970385</v>
      </c>
      <c r="H34" s="8">
        <v>2.3272401292322642</v>
      </c>
      <c r="I34" s="8">
        <v>1.7228428611976037</v>
      </c>
      <c r="J34" s="8">
        <v>1.026728373342044</v>
      </c>
      <c r="K34" s="8">
        <v>1.8919073520452681</v>
      </c>
      <c r="L34" s="8">
        <v>2.9162699959254472</v>
      </c>
      <c r="M34" s="8">
        <v>2.3577711204175418</v>
      </c>
      <c r="N34" s="8">
        <v>1.3710656137138104</v>
      </c>
      <c r="O34" s="8">
        <v>2.6075539127145904</v>
      </c>
      <c r="P34" s="8">
        <v>3.2938383440527139</v>
      </c>
      <c r="Q34" s="8">
        <v>2.5737835779721334</v>
      </c>
      <c r="R34" s="8">
        <v>1.6239668427725573</v>
      </c>
      <c r="S34" s="8">
        <v>3.1346313917329987</v>
      </c>
      <c r="T34" s="8">
        <v>4.1580351709147338</v>
      </c>
      <c r="U34" s="8">
        <v>3.0152643681492215</v>
      </c>
      <c r="V34" s="8">
        <v>1.8821594294533177</v>
      </c>
    </row>
    <row r="35" spans="2:22" x14ac:dyDescent="0.25">
      <c r="B35">
        <v>2012</v>
      </c>
      <c r="C35" s="8">
        <v>2.5854736936621059</v>
      </c>
      <c r="D35" s="8">
        <v>2.991850569095007</v>
      </c>
      <c r="E35" s="8">
        <v>2.1767055790734684</v>
      </c>
      <c r="F35" s="8">
        <v>1.209927864854037</v>
      </c>
      <c r="G35" s="8">
        <v>2.1018989221531377</v>
      </c>
      <c r="H35" s="8">
        <v>2.1280668829318463</v>
      </c>
      <c r="I35" s="8">
        <v>1.5266118546909933</v>
      </c>
      <c r="J35" s="8">
        <v>0.91146327568044205</v>
      </c>
      <c r="K35" s="8">
        <v>2.0734431214242486</v>
      </c>
      <c r="L35" s="8">
        <v>2.8416785914626117</v>
      </c>
      <c r="M35" s="8">
        <v>2.3156315959086586</v>
      </c>
      <c r="N35" s="8">
        <v>1.3162225287887384</v>
      </c>
      <c r="O35" s="8">
        <v>2.8223983592453159</v>
      </c>
      <c r="P35" s="8">
        <v>3.4261401758810965</v>
      </c>
      <c r="Q35" s="8">
        <v>2.5548030589917556</v>
      </c>
      <c r="R35" s="8">
        <v>1.4826923602585416</v>
      </c>
      <c r="S35" s="8">
        <v>3.3384961127383348</v>
      </c>
      <c r="T35" s="8">
        <v>4.2562357748536179</v>
      </c>
      <c r="U35" s="8">
        <v>2.9549122560975385</v>
      </c>
      <c r="V35" s="8">
        <v>1.7132086605124985</v>
      </c>
    </row>
    <row r="36" spans="2:22" x14ac:dyDescent="0.25">
      <c r="B36">
        <v>2013</v>
      </c>
      <c r="C36" s="8">
        <v>2.1359815664984674</v>
      </c>
      <c r="D36" s="8">
        <v>2.75021523690523</v>
      </c>
      <c r="E36" s="8">
        <v>2.0864405663529091</v>
      </c>
      <c r="F36" s="8">
        <v>1.1190432797905583</v>
      </c>
      <c r="G36" s="8">
        <v>1.7560546145599643</v>
      </c>
      <c r="H36" s="8">
        <v>2.0627039473765798</v>
      </c>
      <c r="I36" s="8">
        <v>1.6090212511645321</v>
      </c>
      <c r="J36" s="8">
        <v>0.8505509402942244</v>
      </c>
      <c r="K36" s="8">
        <v>1.9552852192958765</v>
      </c>
      <c r="L36" s="8">
        <v>2.7966020090327226</v>
      </c>
      <c r="M36" s="8">
        <v>2.3465246072496471</v>
      </c>
      <c r="N36" s="8">
        <v>1.328297764381031</v>
      </c>
      <c r="O36" s="8">
        <v>2.2110471492436696</v>
      </c>
      <c r="P36" s="8">
        <v>2.9081318645135683</v>
      </c>
      <c r="Q36" s="8">
        <v>2.2064215321627962</v>
      </c>
      <c r="R36" s="8">
        <v>1.2288707703137918</v>
      </c>
      <c r="S36" s="8">
        <v>2.6825955955733414</v>
      </c>
      <c r="T36" s="8">
        <v>3.7299143758805133</v>
      </c>
      <c r="U36" s="8">
        <v>2.6373584946524606</v>
      </c>
      <c r="V36" s="8">
        <v>1.4833602150637939</v>
      </c>
    </row>
    <row r="37" spans="2:22" x14ac:dyDescent="0.25">
      <c r="B37">
        <v>2014</v>
      </c>
      <c r="C37" s="8">
        <v>2.2881025116478257</v>
      </c>
      <c r="D37" s="8">
        <v>2.8334800661139332</v>
      </c>
      <c r="E37" s="8">
        <v>2.0912741449676062</v>
      </c>
      <c r="F37" s="8">
        <v>1.0646171252247523</v>
      </c>
      <c r="G37" s="8">
        <v>1.9589198486304527</v>
      </c>
      <c r="H37" s="8">
        <v>2.1094909678448963</v>
      </c>
      <c r="I37" s="8">
        <v>1.5495812115744818</v>
      </c>
      <c r="J37" s="8">
        <v>0.79212452697628966</v>
      </c>
      <c r="K37" s="8">
        <v>2.0858570217587658</v>
      </c>
      <c r="L37" s="8">
        <v>2.770887552391518</v>
      </c>
      <c r="M37" s="8">
        <v>2.3558779837517299</v>
      </c>
      <c r="N37" s="8">
        <v>1.2307288378802472</v>
      </c>
      <c r="O37" s="8">
        <v>2.3777973175586218</v>
      </c>
      <c r="P37" s="8">
        <v>3.0452513836996746</v>
      </c>
      <c r="Q37" s="8">
        <v>2.2533092242644601</v>
      </c>
      <c r="R37" s="8">
        <v>1.1702189956267333</v>
      </c>
      <c r="S37" s="8">
        <v>2.7805962002005362</v>
      </c>
      <c r="T37" s="8">
        <v>3.975049787363826</v>
      </c>
      <c r="U37" s="8">
        <v>2.7661193041002092</v>
      </c>
      <c r="V37" s="8">
        <v>1.5458365037661832</v>
      </c>
    </row>
    <row r="38" spans="2:22" x14ac:dyDescent="0.25">
      <c r="B38">
        <v>2015</v>
      </c>
      <c r="C38" s="8">
        <v>2.2921012079298793</v>
      </c>
      <c r="D38" s="8">
        <v>2.571516270461339</v>
      </c>
      <c r="E38" s="8">
        <v>1.8963231820635897</v>
      </c>
      <c r="F38" s="8">
        <v>0.98340453366305236</v>
      </c>
      <c r="G38" s="8">
        <v>1.8872873019923162</v>
      </c>
      <c r="H38" s="8">
        <v>1.7943415127236211</v>
      </c>
      <c r="I38" s="8">
        <v>1.3108510627290177</v>
      </c>
      <c r="J38" s="8">
        <v>0.74043328068901992</v>
      </c>
      <c r="K38" s="8">
        <v>2.0080408895932282</v>
      </c>
      <c r="L38" s="8">
        <v>2.3539117190403771</v>
      </c>
      <c r="M38" s="8">
        <v>1.9186941903597516</v>
      </c>
      <c r="N38" s="8">
        <v>1.014591549816775</v>
      </c>
      <c r="O38" s="8">
        <v>2.4150680083342224</v>
      </c>
      <c r="P38" s="8">
        <v>2.928356311094094</v>
      </c>
      <c r="Q38" s="8">
        <v>2.218299919967671</v>
      </c>
      <c r="R38" s="8">
        <v>1.259595866861039</v>
      </c>
      <c r="S38" s="8">
        <v>2.9340596950773237</v>
      </c>
      <c r="T38" s="8">
        <v>3.8907134326647843</v>
      </c>
      <c r="U38" s="8">
        <v>2.7469617241053297</v>
      </c>
      <c r="V38" s="8">
        <v>1.4491719977668871</v>
      </c>
    </row>
    <row r="39" spans="2:22" x14ac:dyDescent="0.25">
      <c r="B39">
        <v>2016</v>
      </c>
      <c r="C39" s="8">
        <v>2.1555652476926777</v>
      </c>
      <c r="D39" s="8">
        <v>2.6664701448453441</v>
      </c>
      <c r="E39" s="8">
        <v>2.1058140265938996</v>
      </c>
      <c r="F39" s="8">
        <v>1.08481317941722</v>
      </c>
      <c r="G39" s="8">
        <v>1.8873324485881675</v>
      </c>
      <c r="H39" s="8">
        <v>1.9719035075013753</v>
      </c>
      <c r="I39" s="8">
        <v>1.5519542815425065</v>
      </c>
      <c r="J39" s="8">
        <v>0.78185404969535155</v>
      </c>
      <c r="K39" s="8">
        <v>2.0909022864019691</v>
      </c>
      <c r="L39" s="8">
        <v>2.6863694456112648</v>
      </c>
      <c r="M39" s="8">
        <v>2.2880762711320841</v>
      </c>
      <c r="N39" s="8">
        <v>1.1979540969474261</v>
      </c>
      <c r="O39" s="8">
        <v>2.2900476933416281</v>
      </c>
      <c r="P39" s="8">
        <v>2.9201194970292499</v>
      </c>
      <c r="Q39" s="8">
        <v>2.3798554917136894</v>
      </c>
      <c r="R39" s="8">
        <v>1.4105750578067995</v>
      </c>
      <c r="S39" s="8">
        <v>2.4673537498376854</v>
      </c>
      <c r="T39" s="8">
        <v>3.5966100341082097</v>
      </c>
      <c r="U39" s="8">
        <v>2.7040276304114044</v>
      </c>
      <c r="V39" s="8">
        <v>1.5480936121720357</v>
      </c>
    </row>
    <row r="40" spans="2:22" x14ac:dyDescent="0.25">
      <c r="B40">
        <v>2017</v>
      </c>
      <c r="C40" s="8">
        <v>1.9592121193982821</v>
      </c>
      <c r="D40" s="8">
        <v>2.4169712756490003</v>
      </c>
      <c r="E40" s="8">
        <v>1.9521975329879753</v>
      </c>
      <c r="F40" s="8">
        <v>0.98597525054855295</v>
      </c>
      <c r="G40" s="8">
        <v>1.7097851515145013</v>
      </c>
      <c r="H40" s="8">
        <v>1.7419196035103388</v>
      </c>
      <c r="I40" s="8">
        <v>1.3041578114687571</v>
      </c>
      <c r="J40" s="8">
        <v>0.7192404753297752</v>
      </c>
      <c r="K40" s="8">
        <v>1.9197195064877144</v>
      </c>
      <c r="L40" s="8">
        <v>2.4076824500849097</v>
      </c>
      <c r="M40" s="8">
        <v>2.0903627551373329</v>
      </c>
      <c r="N40" s="8">
        <v>1.0109755793347051</v>
      </c>
      <c r="O40" s="8">
        <v>2.0914554493531576</v>
      </c>
      <c r="P40" s="8">
        <v>2.6182899228743901</v>
      </c>
      <c r="Q40" s="8">
        <v>2.2481750477865363</v>
      </c>
      <c r="R40" s="8">
        <v>1.2971079075431777</v>
      </c>
      <c r="S40" s="8">
        <v>2.2672997336550225</v>
      </c>
      <c r="T40" s="8">
        <v>3.4612368040972106</v>
      </c>
      <c r="U40" s="8">
        <v>2.7433824085893574</v>
      </c>
      <c r="V40" s="8">
        <v>1.6069721004755988</v>
      </c>
    </row>
    <row r="41" spans="2:22" x14ac:dyDescent="0.25">
      <c r="B41">
        <v>2018</v>
      </c>
      <c r="C41" s="8">
        <v>1.5660454830439958</v>
      </c>
      <c r="D41" s="8">
        <v>2.1389501952679439</v>
      </c>
      <c r="E41" s="8">
        <v>1.8042279882502741</v>
      </c>
      <c r="F41" s="8">
        <v>0.97109867337591238</v>
      </c>
      <c r="G41" s="8">
        <v>1.6043815202919862</v>
      </c>
      <c r="H41" s="8">
        <v>1.8021602814499398</v>
      </c>
      <c r="I41" s="8">
        <v>1.3092045892869573</v>
      </c>
      <c r="J41" s="8">
        <v>0.72548682114089091</v>
      </c>
      <c r="K41" s="8">
        <v>1.5166208801749854</v>
      </c>
      <c r="L41" s="8">
        <v>2.1857279818603561</v>
      </c>
      <c r="M41" s="8">
        <v>2.1005247619852558</v>
      </c>
      <c r="N41" s="8">
        <v>1.0107983793450532</v>
      </c>
      <c r="O41" s="8">
        <v>1.5855870116563304</v>
      </c>
      <c r="P41" s="8">
        <v>2.2191912660815047</v>
      </c>
      <c r="Q41" s="8">
        <v>1.9607064929209579</v>
      </c>
      <c r="R41" s="8">
        <v>1.2828520578189733</v>
      </c>
      <c r="S41" s="8">
        <v>1.5122855701316187</v>
      </c>
      <c r="T41" s="8">
        <v>2.5913684678157822</v>
      </c>
      <c r="U41" s="8">
        <v>2.3064132008027878</v>
      </c>
      <c r="V41" s="8">
        <v>1.4503813908433589</v>
      </c>
    </row>
    <row r="42" spans="2:22" x14ac:dyDescent="0.25">
      <c r="B42">
        <v>2019</v>
      </c>
      <c r="C42" s="8">
        <v>1.8493796646903435</v>
      </c>
      <c r="D42" s="8">
        <v>2.2949557310209268</v>
      </c>
      <c r="E42" s="8">
        <v>1.9080719623437816</v>
      </c>
      <c r="F42" s="8">
        <v>1.0282125237606528</v>
      </c>
      <c r="G42" s="8">
        <v>1.7251166462214731</v>
      </c>
      <c r="H42" s="8">
        <v>1.743869479746962</v>
      </c>
      <c r="I42" s="8">
        <v>1.3183055550373664</v>
      </c>
      <c r="J42" s="8">
        <v>0.74053250111745306</v>
      </c>
      <c r="K42" s="8">
        <v>1.7257475060426442</v>
      </c>
      <c r="L42" s="8">
        <v>2.2953761771780554</v>
      </c>
      <c r="M42" s="8">
        <v>2.2197394755979247</v>
      </c>
      <c r="N42" s="8">
        <v>1.038569451261683</v>
      </c>
      <c r="O42" s="8">
        <v>1.8627496867452666</v>
      </c>
      <c r="P42" s="8">
        <v>2.4659993824055704</v>
      </c>
      <c r="Q42" s="8">
        <v>2.0602435004327462</v>
      </c>
      <c r="R42" s="8">
        <v>1.4785575087932246</v>
      </c>
      <c r="S42" s="8">
        <v>2.1513252216394578</v>
      </c>
      <c r="T42" s="8">
        <v>3.1185806470688933</v>
      </c>
      <c r="U42" s="8">
        <v>2.6498690324568597</v>
      </c>
      <c r="V42" s="8">
        <v>1.7135077071424958</v>
      </c>
    </row>
    <row r="43" spans="2:22" x14ac:dyDescent="0.25">
      <c r="B43">
        <v>2020</v>
      </c>
      <c r="C43" s="8">
        <v>1.7181094941972319</v>
      </c>
      <c r="D43" s="8">
        <v>2.2117776529985917</v>
      </c>
      <c r="E43" s="8">
        <v>1.9655611996929214</v>
      </c>
      <c r="F43" s="8">
        <v>1.0750928189165578</v>
      </c>
      <c r="G43" s="8">
        <v>1.3999102858156203</v>
      </c>
      <c r="H43" s="8">
        <v>1.5344974123303854</v>
      </c>
      <c r="I43" s="8">
        <v>1.3337366224132752</v>
      </c>
      <c r="J43" s="8">
        <v>0.7379832325902409</v>
      </c>
      <c r="K43" s="8">
        <v>1.5018590929974434</v>
      </c>
      <c r="L43" s="8">
        <v>2.0943792243260457</v>
      </c>
      <c r="M43" s="8">
        <v>2.2020102974025129</v>
      </c>
      <c r="N43" s="8">
        <v>0.99141053838562088</v>
      </c>
      <c r="O43" s="8">
        <v>1.9452746720029974</v>
      </c>
      <c r="P43" s="8">
        <v>2.4755490839388168</v>
      </c>
      <c r="Q43" s="8">
        <v>2.1501954172227222</v>
      </c>
      <c r="R43" s="8">
        <v>1.6405464731703845</v>
      </c>
      <c r="S43" s="8">
        <v>2.1335544364405425</v>
      </c>
      <c r="T43" s="8">
        <v>3.3685695714733059</v>
      </c>
      <c r="U43" s="8">
        <v>2.790256253424463</v>
      </c>
      <c r="V43" s="8">
        <v>2.0058161286450096</v>
      </c>
    </row>
    <row r="44" spans="2:22" x14ac:dyDescent="0.25">
      <c r="B44">
        <v>2021</v>
      </c>
      <c r="C44" s="8">
        <v>1.6993958545077308</v>
      </c>
      <c r="D44" s="8">
        <v>2.3849225298171572</v>
      </c>
      <c r="E44" s="8">
        <v>2.06289679596579</v>
      </c>
      <c r="F44" s="8">
        <v>1.1612559382430931</v>
      </c>
      <c r="G44" s="8">
        <v>1.498713699413146</v>
      </c>
      <c r="H44" s="8">
        <v>1.8069485670270777</v>
      </c>
      <c r="I44" s="8">
        <v>1.5858296020549221</v>
      </c>
      <c r="J44" s="8">
        <v>0.86537576629650337</v>
      </c>
      <c r="K44" s="8">
        <v>1.8981468238156929</v>
      </c>
      <c r="L44" s="8">
        <v>2.4536095475949362</v>
      </c>
      <c r="M44" s="8">
        <v>2.2736998063699856</v>
      </c>
      <c r="N44" s="8">
        <v>1.1988755298305191</v>
      </c>
      <c r="O44" s="8">
        <v>1.6199504572019445</v>
      </c>
      <c r="P44" s="8">
        <v>2.5141207595855914</v>
      </c>
      <c r="Q44" s="8">
        <v>2.1712121130289939</v>
      </c>
      <c r="R44" s="8">
        <v>1.6146621077296741</v>
      </c>
      <c r="S44" s="8">
        <v>1.949736659519069</v>
      </c>
      <c r="T44" s="8">
        <v>3.174849357193704</v>
      </c>
      <c r="U44" s="8">
        <v>2.7147239438219608</v>
      </c>
      <c r="V44" s="8">
        <v>1.9903039473952044</v>
      </c>
    </row>
    <row r="45" spans="2:22" x14ac:dyDescent="0.25">
      <c r="B45">
        <v>2022</v>
      </c>
      <c r="C45" s="8">
        <v>1.8736451744350149</v>
      </c>
      <c r="D45" s="8">
        <v>2.4695812745264227</v>
      </c>
      <c r="E45" s="8">
        <v>2.0799774367094903</v>
      </c>
      <c r="F45" s="8">
        <v>1.2277947065570833</v>
      </c>
      <c r="G45" s="8">
        <v>1.719117947543441</v>
      </c>
      <c r="H45" s="8">
        <v>1.7774918062153908</v>
      </c>
      <c r="I45" s="8">
        <v>1.411611700276314</v>
      </c>
      <c r="J45" s="8">
        <v>0.93237625728402385</v>
      </c>
      <c r="K45" s="8">
        <v>1.9183096264171873</v>
      </c>
      <c r="L45" s="8">
        <v>2.6523085733608274</v>
      </c>
      <c r="M45" s="8">
        <v>2.4367862384108481</v>
      </c>
      <c r="N45" s="8">
        <v>1.3405265157418302</v>
      </c>
      <c r="O45" s="8">
        <v>1.8761755035408176</v>
      </c>
      <c r="P45" s="8">
        <v>2.8373493709324977</v>
      </c>
      <c r="Q45" s="8">
        <v>2.3068350938631283</v>
      </c>
      <c r="R45" s="8">
        <v>1.3602562290443576</v>
      </c>
      <c r="S45" s="8">
        <v>2.2305997661611174</v>
      </c>
      <c r="T45" s="8">
        <v>2.8497351179972235</v>
      </c>
      <c r="U45" s="8">
        <v>2.7792749723809203</v>
      </c>
      <c r="V45" s="8">
        <v>2.3574163337838181</v>
      </c>
    </row>
  </sheetData>
  <mergeCells count="5">
    <mergeCell ref="C6:F6"/>
    <mergeCell ref="G6:J6"/>
    <mergeCell ref="K6:N6"/>
    <mergeCell ref="O6:R6"/>
    <mergeCell ref="S6:V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
  <sheetViews>
    <sheetView topLeftCell="A10" workbookViewId="0">
      <selection activeCell="D22" sqref="D22"/>
    </sheetView>
  </sheetViews>
  <sheetFormatPr defaultRowHeight="15" x14ac:dyDescent="0.25"/>
  <sheetData>
    <row r="21" spans="1:1" x14ac:dyDescent="0.25">
      <c r="A21" s="21" t="s">
        <v>160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4"/>
  <sheetViews>
    <sheetView zoomScale="70" zoomScaleNormal="70" workbookViewId="0">
      <selection activeCell="W41" sqref="W41"/>
    </sheetView>
  </sheetViews>
  <sheetFormatPr defaultRowHeight="15" x14ac:dyDescent="0.25"/>
  <cols>
    <col min="1" max="3" width="26.7109375" customWidth="1"/>
    <col min="4" max="5" width="35.42578125" customWidth="1"/>
  </cols>
  <sheetData>
    <row r="1" spans="1:5" x14ac:dyDescent="0.25">
      <c r="A1" t="s">
        <v>68</v>
      </c>
    </row>
    <row r="8" spans="1:5" x14ac:dyDescent="0.25">
      <c r="A8" s="35" t="s">
        <v>67</v>
      </c>
      <c r="B8" t="s">
        <v>63</v>
      </c>
      <c r="C8" t="s">
        <v>64</v>
      </c>
      <c r="D8" t="s">
        <v>65</v>
      </c>
      <c r="E8" t="s">
        <v>66</v>
      </c>
    </row>
    <row r="9" spans="1:5" x14ac:dyDescent="0.25">
      <c r="A9" s="36" t="s">
        <v>31</v>
      </c>
      <c r="B9" s="7">
        <v>1.9494576057511201</v>
      </c>
      <c r="C9" s="7">
        <v>2.1302559383860737</v>
      </c>
      <c r="D9" s="7">
        <v>1.6556513191979423</v>
      </c>
      <c r="E9" s="7">
        <v>1.050991523238167</v>
      </c>
    </row>
    <row r="10" spans="1:5" x14ac:dyDescent="0.25">
      <c r="A10" s="37" t="s">
        <v>16</v>
      </c>
      <c r="B10" s="7">
        <v>2.0497057503483291</v>
      </c>
      <c r="C10" s="7">
        <v>2.3824113655430108</v>
      </c>
      <c r="D10" s="7">
        <v>1.7317081134679488</v>
      </c>
      <c r="E10" s="7">
        <v>1.0896237302435128</v>
      </c>
    </row>
    <row r="11" spans="1:5" x14ac:dyDescent="0.25">
      <c r="A11" s="34">
        <v>1985</v>
      </c>
      <c r="B11" s="7">
        <v>1.9868273847553024</v>
      </c>
      <c r="C11" s="7">
        <v>2.1319126023771249</v>
      </c>
      <c r="D11" s="7">
        <v>1.67902150553184</v>
      </c>
      <c r="E11" s="7">
        <v>1.3651375149742144</v>
      </c>
    </row>
    <row r="12" spans="1:5" x14ac:dyDescent="0.25">
      <c r="A12" s="34">
        <v>1986</v>
      </c>
      <c r="B12" s="7">
        <v>2.2124598654259633</v>
      </c>
      <c r="C12" s="7">
        <v>2.4035726525130889</v>
      </c>
      <c r="D12" s="7">
        <v>1.9263037813917672</v>
      </c>
      <c r="E12" s="7">
        <v>1.4777360587059141</v>
      </c>
    </row>
    <row r="13" spans="1:5" x14ac:dyDescent="0.25">
      <c r="A13" s="34">
        <v>1987</v>
      </c>
      <c r="B13" s="7">
        <v>1.9686053039780869</v>
      </c>
      <c r="C13" s="7">
        <v>2.1242569598920729</v>
      </c>
      <c r="D13" s="7">
        <v>1.7186112690206714</v>
      </c>
      <c r="E13" s="7">
        <v>1.2470548607838987</v>
      </c>
    </row>
    <row r="14" spans="1:5" x14ac:dyDescent="0.25">
      <c r="A14" s="34">
        <v>1988</v>
      </c>
      <c r="B14" s="7">
        <v>1.9722840014310481</v>
      </c>
      <c r="C14" s="7">
        <v>2.2164089445549862</v>
      </c>
      <c r="D14" s="7">
        <v>1.7214789911033928</v>
      </c>
      <c r="E14" s="7">
        <v>1.1632154496979996</v>
      </c>
    </row>
    <row r="15" spans="1:5" x14ac:dyDescent="0.25">
      <c r="A15" s="34">
        <v>1989</v>
      </c>
      <c r="B15" s="7">
        <v>2.2946614671673382</v>
      </c>
      <c r="C15" s="7">
        <v>2.5125118532279824</v>
      </c>
      <c r="D15" s="7">
        <v>1.9590922915041984</v>
      </c>
      <c r="E15" s="7">
        <v>1.3042765167624246</v>
      </c>
    </row>
    <row r="16" spans="1:5" x14ac:dyDescent="0.25">
      <c r="A16" s="34">
        <v>1990</v>
      </c>
      <c r="B16" s="7">
        <v>2.2766020470595127</v>
      </c>
      <c r="C16" s="7">
        <v>2.5063694628957229</v>
      </c>
      <c r="D16" s="7">
        <v>1.9577787755700524</v>
      </c>
      <c r="E16" s="7">
        <v>1.2814196893682077</v>
      </c>
    </row>
    <row r="17" spans="1:5" x14ac:dyDescent="0.25">
      <c r="A17" s="34">
        <v>1991</v>
      </c>
      <c r="B17" s="7">
        <v>2.2308965978891364</v>
      </c>
      <c r="C17" s="7">
        <v>2.4927758431972187</v>
      </c>
      <c r="D17" s="7">
        <v>1.8586630985923114</v>
      </c>
      <c r="E17" s="7">
        <v>1.1643489857320752</v>
      </c>
    </row>
    <row r="18" spans="1:5" x14ac:dyDescent="0.25">
      <c r="A18" s="34">
        <v>1992</v>
      </c>
      <c r="B18" s="7">
        <v>1.9206197224520691</v>
      </c>
      <c r="C18" s="7">
        <v>2.2226455020372136</v>
      </c>
      <c r="D18" s="7">
        <v>1.6532778034022013</v>
      </c>
      <c r="E18" s="7">
        <v>1.0780089838817108</v>
      </c>
    </row>
    <row r="19" spans="1:5" x14ac:dyDescent="0.25">
      <c r="A19" s="34">
        <v>1993</v>
      </c>
      <c r="B19" s="7">
        <v>1.9873084019112552</v>
      </c>
      <c r="C19" s="7">
        <v>2.3461108835908413</v>
      </c>
      <c r="D19" s="7">
        <v>1.6341830150270611</v>
      </c>
      <c r="E19" s="7">
        <v>1.0091722596939527</v>
      </c>
    </row>
    <row r="20" spans="1:5" x14ac:dyDescent="0.25">
      <c r="A20" s="34">
        <v>1994</v>
      </c>
      <c r="B20" s="7">
        <v>1.9860971503509424</v>
      </c>
      <c r="C20" s="7">
        <v>2.3990060452493638</v>
      </c>
      <c r="D20" s="7">
        <v>1.6409460783454761</v>
      </c>
      <c r="E20" s="7">
        <v>0.91983930067897135</v>
      </c>
    </row>
    <row r="21" spans="1:5" x14ac:dyDescent="0.25">
      <c r="A21" s="34">
        <v>1995</v>
      </c>
      <c r="B21" s="7">
        <v>1.7454846087900409</v>
      </c>
      <c r="C21" s="7">
        <v>2.0887041342608215</v>
      </c>
      <c r="D21" s="7">
        <v>1.4564340001007703</v>
      </c>
      <c r="E21" s="7">
        <v>0.87837184760856579</v>
      </c>
    </row>
    <row r="22" spans="1:5" x14ac:dyDescent="0.25">
      <c r="A22" s="34">
        <v>1996</v>
      </c>
      <c r="B22" s="7">
        <v>1.8731945976919935</v>
      </c>
      <c r="C22" s="7">
        <v>2.2705789627039845</v>
      </c>
      <c r="D22" s="7">
        <v>1.5939446275482461</v>
      </c>
      <c r="E22" s="7">
        <v>0.99353592943747959</v>
      </c>
    </row>
    <row r="23" spans="1:5" x14ac:dyDescent="0.25">
      <c r="A23" s="34">
        <v>1997</v>
      </c>
      <c r="B23" s="7">
        <v>1.8840724527891621</v>
      </c>
      <c r="C23" s="7">
        <v>2.3713819271640015</v>
      </c>
      <c r="D23" s="7">
        <v>1.646107273771972</v>
      </c>
      <c r="E23" s="7">
        <v>1.016296779871976</v>
      </c>
    </row>
    <row r="24" spans="1:5" x14ac:dyDescent="0.25">
      <c r="A24" s="34">
        <v>1998</v>
      </c>
      <c r="B24" s="7">
        <v>1.9465991783457495</v>
      </c>
      <c r="C24" s="7">
        <v>2.3663975769569516</v>
      </c>
      <c r="D24" s="7">
        <v>1.6849170204146182</v>
      </c>
      <c r="E24" s="7">
        <v>1.1211913505044833</v>
      </c>
    </row>
    <row r="25" spans="1:5" x14ac:dyDescent="0.25">
      <c r="A25" s="34">
        <v>1999</v>
      </c>
      <c r="B25" s="7">
        <v>2.1530940482669645</v>
      </c>
      <c r="C25" s="7">
        <v>2.5301274053375193</v>
      </c>
      <c r="D25" s="7">
        <v>1.7812125482688386</v>
      </c>
      <c r="E25" s="7">
        <v>1.165467530399847</v>
      </c>
    </row>
    <row r="26" spans="1:5" x14ac:dyDescent="0.25">
      <c r="A26" s="34">
        <v>2000</v>
      </c>
      <c r="B26" s="7">
        <v>2.274937499431926</v>
      </c>
      <c r="C26" s="7">
        <v>2.6916363441831255</v>
      </c>
      <c r="D26" s="7">
        <v>1.9043126555927299</v>
      </c>
      <c r="E26" s="7">
        <v>1.2088932681040216</v>
      </c>
    </row>
    <row r="27" spans="1:5" x14ac:dyDescent="0.25">
      <c r="A27" s="34">
        <v>2001</v>
      </c>
      <c r="B27" s="7">
        <v>2.0259382193056128</v>
      </c>
      <c r="C27" s="7">
        <v>2.3471562100545937</v>
      </c>
      <c r="D27" s="7">
        <v>1.6721678485660756</v>
      </c>
      <c r="E27" s="7">
        <v>1.0412807171531806</v>
      </c>
    </row>
    <row r="28" spans="1:5" x14ac:dyDescent="0.25">
      <c r="A28" s="34">
        <v>2002</v>
      </c>
      <c r="B28" s="7">
        <v>2.1775520552180616</v>
      </c>
      <c r="C28" s="7">
        <v>2.6401768241137131</v>
      </c>
      <c r="D28" s="7">
        <v>1.8692499638210696</v>
      </c>
      <c r="E28" s="7">
        <v>1.0763681702869279</v>
      </c>
    </row>
    <row r="29" spans="1:5" x14ac:dyDescent="0.25">
      <c r="A29" s="34">
        <v>2003</v>
      </c>
      <c r="B29" s="7">
        <v>2.0993521196059053</v>
      </c>
      <c r="C29" s="7">
        <v>2.5584401458616464</v>
      </c>
      <c r="D29" s="7">
        <v>1.8417934932056179</v>
      </c>
      <c r="E29" s="7">
        <v>1.0490887925791501</v>
      </c>
    </row>
    <row r="30" spans="1:5" x14ac:dyDescent="0.25">
      <c r="A30" s="34">
        <v>2004</v>
      </c>
      <c r="B30" s="7">
        <v>2.2271393274393598</v>
      </c>
      <c r="C30" s="7">
        <v>2.6578089415469122</v>
      </c>
      <c r="D30" s="7">
        <v>1.8982611804475926</v>
      </c>
      <c r="E30" s="7">
        <v>1.1214009429298053</v>
      </c>
    </row>
    <row r="31" spans="1:5" x14ac:dyDescent="0.25">
      <c r="A31" s="34">
        <v>2005</v>
      </c>
      <c r="B31" s="7">
        <v>2.2754467734099695</v>
      </c>
      <c r="C31" s="7">
        <v>2.6851252985060845</v>
      </c>
      <c r="D31" s="7">
        <v>1.9162378171368919</v>
      </c>
      <c r="E31" s="7">
        <v>1.1449568836397765</v>
      </c>
    </row>
    <row r="32" spans="1:5" x14ac:dyDescent="0.25">
      <c r="A32" s="34">
        <v>2006</v>
      </c>
      <c r="B32" s="7">
        <v>2.2867930239756857</v>
      </c>
      <c r="C32" s="7">
        <v>2.699412717280337</v>
      </c>
      <c r="D32" s="7">
        <v>1.9302920853739085</v>
      </c>
      <c r="E32" s="7">
        <v>1.1780377471336554</v>
      </c>
    </row>
    <row r="33" spans="1:5" x14ac:dyDescent="0.25">
      <c r="A33" s="34">
        <v>2007</v>
      </c>
      <c r="B33" s="7">
        <v>1.9183973083697892</v>
      </c>
      <c r="C33" s="7">
        <v>2.3378749990858982</v>
      </c>
      <c r="D33" s="7">
        <v>1.6760452110797672</v>
      </c>
      <c r="E33" s="7">
        <v>0.98102398129360424</v>
      </c>
    </row>
    <row r="34" spans="1:5" x14ac:dyDescent="0.25">
      <c r="A34" s="34">
        <v>2008</v>
      </c>
      <c r="B34" s="7">
        <v>1.9147314778876283</v>
      </c>
      <c r="C34" s="7">
        <v>2.3341106101174991</v>
      </c>
      <c r="D34" s="7">
        <v>1.6827783177010565</v>
      </c>
      <c r="E34" s="7">
        <v>1.0032054672140287</v>
      </c>
    </row>
    <row r="35" spans="1:5" x14ac:dyDescent="0.25">
      <c r="A35" s="34">
        <v>2009</v>
      </c>
      <c r="B35" s="7">
        <v>1.950109669372236</v>
      </c>
      <c r="C35" s="7">
        <v>2.475314670000714</v>
      </c>
      <c r="D35" s="7">
        <v>1.7805291443609355</v>
      </c>
      <c r="E35" s="7">
        <v>1.0635835158259108</v>
      </c>
    </row>
    <row r="36" spans="1:5" x14ac:dyDescent="0.25">
      <c r="A36" s="34">
        <v>2010</v>
      </c>
      <c r="B36" s="7">
        <v>2.0780628021859231</v>
      </c>
      <c r="C36" s="7">
        <v>2.3564376978833512</v>
      </c>
      <c r="D36" s="7">
        <v>1.6484078223212122</v>
      </c>
      <c r="E36" s="7">
        <v>0.95738577259280788</v>
      </c>
    </row>
    <row r="37" spans="1:5" x14ac:dyDescent="0.25">
      <c r="A37" s="34">
        <v>2011</v>
      </c>
      <c r="B37" s="7">
        <v>2.316493135007188</v>
      </c>
      <c r="C37" s="7">
        <v>2.6132040875355469</v>
      </c>
      <c r="D37" s="7">
        <v>1.8643256777225028</v>
      </c>
      <c r="E37" s="7">
        <v>1.0379397029783333</v>
      </c>
    </row>
    <row r="38" spans="1:5" x14ac:dyDescent="0.25">
      <c r="A38" s="34">
        <v>2012</v>
      </c>
      <c r="B38" s="7">
        <v>2.2131115943059987</v>
      </c>
      <c r="C38" s="7">
        <v>2.4218885392762091</v>
      </c>
      <c r="D38" s="7">
        <v>1.7289505729972225</v>
      </c>
      <c r="E38" s="7">
        <v>0.98509683636452305</v>
      </c>
    </row>
    <row r="39" spans="1:5" x14ac:dyDescent="0.25">
      <c r="A39" s="34">
        <v>2013</v>
      </c>
      <c r="B39" s="7">
        <v>1.817540233258564</v>
      </c>
      <c r="C39" s="7">
        <v>2.1174449067198631</v>
      </c>
      <c r="D39" s="7">
        <v>1.5083434535484721</v>
      </c>
      <c r="E39" s="7">
        <v>0.84382290313063657</v>
      </c>
    </row>
    <row r="40" spans="1:5" x14ac:dyDescent="0.25">
      <c r="A40" s="34">
        <v>2014</v>
      </c>
      <c r="B40" s="7">
        <v>2.0592861047188395</v>
      </c>
      <c r="C40" s="7">
        <v>2.379182568171395</v>
      </c>
      <c r="D40" s="7">
        <v>1.6114942607736955</v>
      </c>
      <c r="E40" s="7">
        <v>0.84076114813782721</v>
      </c>
    </row>
    <row r="41" spans="1:5" x14ac:dyDescent="0.25">
      <c r="A41" s="34">
        <v>2015</v>
      </c>
      <c r="B41" s="7">
        <v>1.996968904610142</v>
      </c>
      <c r="C41" s="7">
        <v>2.1399491354242661</v>
      </c>
      <c r="D41" s="7">
        <v>1.5544728369217049</v>
      </c>
      <c r="E41" s="7">
        <v>0.85845755723269057</v>
      </c>
    </row>
    <row r="42" spans="1:5" x14ac:dyDescent="0.25">
      <c r="A42" s="34">
        <v>2016</v>
      </c>
      <c r="B42" s="7">
        <v>1.9861403376723326</v>
      </c>
      <c r="C42" s="7">
        <v>2.183053071788668</v>
      </c>
      <c r="D42" s="7">
        <v>1.560022404732238</v>
      </c>
      <c r="E42" s="7">
        <v>0.85033905653887354</v>
      </c>
    </row>
    <row r="43" spans="1:5" x14ac:dyDescent="0.25">
      <c r="A43" s="34">
        <v>2017</v>
      </c>
      <c r="B43" s="7">
        <v>1.8000583789886513</v>
      </c>
      <c r="C43" s="7">
        <v>1.9933583221957303</v>
      </c>
      <c r="D43" s="7">
        <v>1.3881919429547898</v>
      </c>
      <c r="E43" s="7">
        <v>0.82056134136279768</v>
      </c>
    </row>
    <row r="44" spans="1:5" x14ac:dyDescent="0.25">
      <c r="A44" s="34">
        <v>2018</v>
      </c>
      <c r="B44" s="7">
        <v>1.6845634802194447</v>
      </c>
      <c r="C44" s="7">
        <v>2.0030826663499375</v>
      </c>
      <c r="D44" s="7">
        <v>1.3155725555858366</v>
      </c>
      <c r="E44" s="7">
        <v>0.82400043734128836</v>
      </c>
    </row>
    <row r="45" spans="1:5" x14ac:dyDescent="0.25">
      <c r="A45" s="34">
        <v>2019</v>
      </c>
      <c r="B45" s="7">
        <v>1.7543811518808659</v>
      </c>
      <c r="C45" s="7">
        <v>1.9491496130360364</v>
      </c>
      <c r="D45" s="7">
        <v>1.423090199665848</v>
      </c>
      <c r="E45" s="7">
        <v>0.8364182259212809</v>
      </c>
    </row>
    <row r="46" spans="1:5" x14ac:dyDescent="0.25">
      <c r="A46" s="34">
        <v>2020</v>
      </c>
      <c r="B46" s="7">
        <v>1.4463172722572795</v>
      </c>
      <c r="C46" s="7">
        <v>1.5863536347497971</v>
      </c>
      <c r="D46" s="7">
        <v>1.1634397703415467</v>
      </c>
      <c r="E46" s="7">
        <v>0.80826753163841969</v>
      </c>
    </row>
    <row r="47" spans="1:5" x14ac:dyDescent="0.25">
      <c r="A47" s="34">
        <v>2021</v>
      </c>
      <c r="B47" s="7">
        <v>1.532349824656253</v>
      </c>
      <c r="C47" s="7">
        <v>1.804763278405334</v>
      </c>
      <c r="D47" s="7">
        <v>1.3404801715980501</v>
      </c>
      <c r="E47" s="7">
        <v>1.0026413731785944</v>
      </c>
    </row>
    <row r="48" spans="1:5" x14ac:dyDescent="0.25">
      <c r="A48" s="34">
        <v>2022</v>
      </c>
      <c r="B48" s="7">
        <v>1.719117947543441</v>
      </c>
      <c r="C48" s="7">
        <v>1.8405140855076318</v>
      </c>
      <c r="D48" s="7">
        <v>1.3948361233589617</v>
      </c>
      <c r="E48" s="7">
        <v>1.1890955164743189</v>
      </c>
    </row>
    <row r="49" spans="1:5" x14ac:dyDescent="0.25">
      <c r="A49" s="37" t="s">
        <v>17</v>
      </c>
      <c r="B49" s="7">
        <v>1.300730446532538</v>
      </c>
      <c r="C49" s="7">
        <v>1.7208706719635507</v>
      </c>
      <c r="D49" s="7">
        <v>1.5984656596857933</v>
      </c>
      <c r="E49" s="7">
        <v>1.0053387412548263</v>
      </c>
    </row>
    <row r="50" spans="1:5" x14ac:dyDescent="0.25">
      <c r="A50" s="34">
        <v>1985</v>
      </c>
      <c r="B50" s="7">
        <v>1.3106324036616006</v>
      </c>
      <c r="C50" s="7">
        <v>1.7044009072766917</v>
      </c>
      <c r="D50" s="7">
        <v>1.655782791729389</v>
      </c>
      <c r="E50" s="7">
        <v>1.1776078803885206</v>
      </c>
    </row>
    <row r="51" spans="1:5" x14ac:dyDescent="0.25">
      <c r="A51" s="34">
        <v>1986</v>
      </c>
      <c r="B51" s="7">
        <v>1.3733640777192262</v>
      </c>
      <c r="C51" s="7">
        <v>1.8853198277128604</v>
      </c>
      <c r="D51" s="7">
        <v>1.8703802590089518</v>
      </c>
      <c r="E51" s="7">
        <v>1.2850840914318031</v>
      </c>
    </row>
    <row r="52" spans="1:5" x14ac:dyDescent="0.25">
      <c r="A52" s="34">
        <v>1987</v>
      </c>
      <c r="B52" s="7">
        <v>1.3457470311883837</v>
      </c>
      <c r="C52" s="7">
        <v>1.7807595925775228</v>
      </c>
      <c r="D52" s="7">
        <v>1.7278925201275412</v>
      </c>
      <c r="E52" s="7">
        <v>1.1789478332280583</v>
      </c>
    </row>
    <row r="53" spans="1:5" x14ac:dyDescent="0.25">
      <c r="A53" s="34">
        <v>1988</v>
      </c>
      <c r="B53" s="7">
        <v>1.4792635340099078</v>
      </c>
      <c r="C53" s="7">
        <v>1.9359649363644578</v>
      </c>
      <c r="D53" s="7">
        <v>1.8413145684243983</v>
      </c>
      <c r="E53" s="7">
        <v>1.254676672781506</v>
      </c>
    </row>
    <row r="54" spans="1:5" x14ac:dyDescent="0.25">
      <c r="A54" s="34">
        <v>1989</v>
      </c>
      <c r="B54" s="7">
        <v>1.1318791314665995</v>
      </c>
      <c r="C54" s="7">
        <v>1.6075837974817699</v>
      </c>
      <c r="D54" s="7">
        <v>1.5095343130902714</v>
      </c>
      <c r="E54" s="7">
        <v>0.98378954152652032</v>
      </c>
    </row>
    <row r="55" spans="1:5" x14ac:dyDescent="0.25">
      <c r="A55" s="34">
        <v>1990</v>
      </c>
      <c r="B55" s="7">
        <v>1.2337579788236439</v>
      </c>
      <c r="C55" s="7">
        <v>1.6596105396520966</v>
      </c>
      <c r="D55" s="7">
        <v>1.5855607883172089</v>
      </c>
      <c r="E55" s="7">
        <v>1.0016201634396646</v>
      </c>
    </row>
    <row r="56" spans="1:5" x14ac:dyDescent="0.25">
      <c r="A56" s="34">
        <v>1991</v>
      </c>
      <c r="B56" s="7">
        <v>1.3728278336616244</v>
      </c>
      <c r="C56" s="7">
        <v>1.7571087089103816</v>
      </c>
      <c r="D56" s="7">
        <v>1.6692942322701498</v>
      </c>
      <c r="E56" s="7">
        <v>1.0972002907257592</v>
      </c>
    </row>
    <row r="57" spans="1:5" x14ac:dyDescent="0.25">
      <c r="A57" s="34">
        <v>1992</v>
      </c>
      <c r="B57" s="7">
        <v>1.4245952327930673</v>
      </c>
      <c r="C57" s="7">
        <v>1.8015246997697776</v>
      </c>
      <c r="D57" s="7">
        <v>1.7245148357726978</v>
      </c>
      <c r="E57" s="7">
        <v>1.1216318280024316</v>
      </c>
    </row>
    <row r="58" spans="1:5" x14ac:dyDescent="0.25">
      <c r="A58" s="34">
        <v>1993</v>
      </c>
      <c r="B58" s="7">
        <v>1.1092169682066948</v>
      </c>
      <c r="C58" s="7">
        <v>1.5551795430217912</v>
      </c>
      <c r="D58" s="7">
        <v>1.4725661494607329</v>
      </c>
      <c r="E58" s="7">
        <v>0.9079807037705131</v>
      </c>
    </row>
    <row r="59" spans="1:5" x14ac:dyDescent="0.25">
      <c r="A59" s="34">
        <v>1994</v>
      </c>
      <c r="B59" s="7">
        <v>1.269043880358169</v>
      </c>
      <c r="C59" s="7">
        <v>1.7672210155114172</v>
      </c>
      <c r="D59" s="7">
        <v>1.6711283085365212</v>
      </c>
      <c r="E59" s="7">
        <v>0.99144554057277923</v>
      </c>
    </row>
    <row r="60" spans="1:5" x14ac:dyDescent="0.25">
      <c r="A60" s="34">
        <v>1995</v>
      </c>
      <c r="B60" s="7">
        <v>1.261904521022994</v>
      </c>
      <c r="C60" s="7">
        <v>1.6351378774662204</v>
      </c>
      <c r="D60" s="7">
        <v>1.4965473523649282</v>
      </c>
      <c r="E60" s="7">
        <v>0.91353029865108226</v>
      </c>
    </row>
    <row r="61" spans="1:5" x14ac:dyDescent="0.25">
      <c r="A61" s="34">
        <v>1996</v>
      </c>
      <c r="B61" s="7">
        <v>1.3124663369491374</v>
      </c>
      <c r="C61" s="7">
        <v>1.7059990956733586</v>
      </c>
      <c r="D61" s="7">
        <v>1.6094473704480443</v>
      </c>
      <c r="E61" s="7">
        <v>0.95703377915141685</v>
      </c>
    </row>
    <row r="62" spans="1:5" x14ac:dyDescent="0.25">
      <c r="A62" s="34">
        <v>1997</v>
      </c>
      <c r="B62" s="7">
        <v>1.364992650357328</v>
      </c>
      <c r="C62" s="7">
        <v>1.7226391415997264</v>
      </c>
      <c r="D62" s="7">
        <v>1.5944326019551738</v>
      </c>
      <c r="E62" s="7">
        <v>0.97988440846568581</v>
      </c>
    </row>
    <row r="63" spans="1:5" x14ac:dyDescent="0.25">
      <c r="A63" s="34">
        <v>1998</v>
      </c>
      <c r="B63" s="7">
        <v>1.1516555133271913</v>
      </c>
      <c r="C63" s="7">
        <v>1.515501078550475</v>
      </c>
      <c r="D63" s="7">
        <v>1.4009685244431764</v>
      </c>
      <c r="E63" s="7">
        <v>0.87041227347288452</v>
      </c>
    </row>
    <row r="64" spans="1:5" x14ac:dyDescent="0.25">
      <c r="A64" s="34">
        <v>1999</v>
      </c>
      <c r="B64" s="7">
        <v>1.4294611202772989</v>
      </c>
      <c r="C64" s="7">
        <v>1.854519715342632</v>
      </c>
      <c r="D64" s="7">
        <v>1.6979220308556429</v>
      </c>
      <c r="E64" s="7">
        <v>1.1022374516315148</v>
      </c>
    </row>
    <row r="65" spans="1:5" x14ac:dyDescent="0.25">
      <c r="A65" s="34">
        <v>2000</v>
      </c>
      <c r="B65" s="7">
        <v>1.3628373364445125</v>
      </c>
      <c r="C65" s="7">
        <v>1.7357312174584121</v>
      </c>
      <c r="D65" s="7">
        <v>1.6307306116737728</v>
      </c>
      <c r="E65" s="7">
        <v>1.0330196287851694</v>
      </c>
    </row>
    <row r="66" spans="1:5" x14ac:dyDescent="0.25">
      <c r="A66" s="34">
        <v>2001</v>
      </c>
      <c r="B66" s="7">
        <v>1.4546926553597568</v>
      </c>
      <c r="C66" s="7">
        <v>1.6692636588169041</v>
      </c>
      <c r="D66" s="7">
        <v>1.5434530491849094</v>
      </c>
      <c r="E66" s="7">
        <v>0.99609053941272319</v>
      </c>
    </row>
    <row r="67" spans="1:5" x14ac:dyDescent="0.25">
      <c r="A67" s="34">
        <v>2002</v>
      </c>
      <c r="B67" s="7">
        <v>1.6844977304072168</v>
      </c>
      <c r="C67" s="7">
        <v>2.0241673805314413</v>
      </c>
      <c r="D67" s="7">
        <v>1.9054239039366794</v>
      </c>
      <c r="E67" s="7">
        <v>1.1627798474969187</v>
      </c>
    </row>
    <row r="68" spans="1:5" x14ac:dyDescent="0.25">
      <c r="A68" s="34">
        <v>2003</v>
      </c>
      <c r="B68" s="7">
        <v>1.1653731668418008</v>
      </c>
      <c r="C68" s="7">
        <v>1.5959183214994992</v>
      </c>
      <c r="D68" s="7">
        <v>1.4960071056494733</v>
      </c>
      <c r="E68" s="7">
        <v>0.92169058599677611</v>
      </c>
    </row>
    <row r="69" spans="1:5" x14ac:dyDescent="0.25">
      <c r="A69" s="34">
        <v>2004</v>
      </c>
      <c r="B69" s="7">
        <v>1.194125900135127</v>
      </c>
      <c r="C69" s="7">
        <v>1.5719258237063716</v>
      </c>
      <c r="D69" s="7">
        <v>1.4419410129714541</v>
      </c>
      <c r="E69" s="7">
        <v>0.84608022995160093</v>
      </c>
    </row>
    <row r="70" spans="1:5" x14ac:dyDescent="0.25">
      <c r="A70" s="34">
        <v>2005</v>
      </c>
      <c r="B70" s="7">
        <v>1.3994230365076228</v>
      </c>
      <c r="C70" s="7">
        <v>1.8260010385439269</v>
      </c>
      <c r="D70" s="7">
        <v>1.6393126623152598</v>
      </c>
      <c r="E70" s="7">
        <v>1.0495933382407741</v>
      </c>
    </row>
    <row r="71" spans="1:5" x14ac:dyDescent="0.25">
      <c r="A71" s="34">
        <v>2006</v>
      </c>
      <c r="B71" s="7">
        <v>1.4602464543481717</v>
      </c>
      <c r="C71" s="7">
        <v>1.8253236484804991</v>
      </c>
      <c r="D71" s="7">
        <v>1.5821059893185752</v>
      </c>
      <c r="E71" s="7">
        <v>1.0926284055446764</v>
      </c>
    </row>
    <row r="72" spans="1:5" x14ac:dyDescent="0.25">
      <c r="A72" s="34">
        <v>2007</v>
      </c>
      <c r="B72" s="7">
        <v>1.3325565260491967</v>
      </c>
      <c r="C72" s="7">
        <v>1.7387879556285477</v>
      </c>
      <c r="D72" s="7">
        <v>1.5191097152369608</v>
      </c>
      <c r="E72" s="7">
        <v>0.97180162884668497</v>
      </c>
    </row>
    <row r="73" spans="1:5" x14ac:dyDescent="0.25">
      <c r="A73" s="34">
        <v>2008</v>
      </c>
      <c r="B73" s="7">
        <v>1.4294828383044063</v>
      </c>
      <c r="C73" s="7">
        <v>1.829571892075498</v>
      </c>
      <c r="D73" s="7">
        <v>1.6161897134532153</v>
      </c>
      <c r="E73" s="7">
        <v>1.0455325799889397</v>
      </c>
    </row>
    <row r="74" spans="1:5" x14ac:dyDescent="0.25">
      <c r="A74" s="34">
        <v>2009</v>
      </c>
      <c r="B74" s="7">
        <v>1.3309131705556507</v>
      </c>
      <c r="C74" s="7">
        <v>1.7315667489811608</v>
      </c>
      <c r="D74" s="7">
        <v>1.564198749423465</v>
      </c>
      <c r="E74" s="7">
        <v>1.0131851975166304</v>
      </c>
    </row>
    <row r="75" spans="1:5" x14ac:dyDescent="0.25">
      <c r="A75" s="34">
        <v>2010</v>
      </c>
      <c r="B75" s="7">
        <v>1.3447228046825321</v>
      </c>
      <c r="C75" s="7">
        <v>1.7945553100332252</v>
      </c>
      <c r="D75" s="7">
        <v>1.5761256018472618</v>
      </c>
      <c r="E75" s="7">
        <v>0.97087620578436196</v>
      </c>
    </row>
    <row r="76" spans="1:5" x14ac:dyDescent="0.25">
      <c r="A76" s="34">
        <v>2011</v>
      </c>
      <c r="B76" s="7">
        <v>1.2451850203242836</v>
      </c>
      <c r="C76" s="7">
        <v>1.8491553620339944</v>
      </c>
      <c r="D76" s="7">
        <v>1.6096187601710934</v>
      </c>
      <c r="E76" s="7">
        <v>1.0111397105543705</v>
      </c>
    </row>
    <row r="77" spans="1:5" x14ac:dyDescent="0.25">
      <c r="A77" s="34">
        <v>2012</v>
      </c>
      <c r="B77" s="7">
        <v>1.0715213070366629</v>
      </c>
      <c r="C77" s="7">
        <v>1.6466523773670974</v>
      </c>
      <c r="D77" s="7">
        <v>1.3627773897510134</v>
      </c>
      <c r="E77" s="7">
        <v>0.79676784415568258</v>
      </c>
    </row>
    <row r="78" spans="1:5" x14ac:dyDescent="0.25">
      <c r="A78" s="34">
        <v>2013</v>
      </c>
      <c r="B78" s="7">
        <v>1.0966361779735159</v>
      </c>
      <c r="C78" s="7">
        <v>1.9732231273070897</v>
      </c>
      <c r="D78" s="7">
        <v>1.6913478038391607</v>
      </c>
      <c r="E78" s="7">
        <v>0.86214680250363596</v>
      </c>
    </row>
    <row r="79" spans="1:5" x14ac:dyDescent="0.25">
      <c r="A79" s="34">
        <v>2014</v>
      </c>
      <c r="B79" s="7">
        <v>0.89547676637780882</v>
      </c>
      <c r="C79" s="7">
        <v>1.6533788009024535</v>
      </c>
      <c r="D79" s="7">
        <v>1.4982839673377197</v>
      </c>
      <c r="E79" s="7">
        <v>0.71275825197744147</v>
      </c>
    </row>
    <row r="80" spans="1:5" x14ac:dyDescent="0.25">
      <c r="A80" s="34">
        <v>2015</v>
      </c>
      <c r="B80" s="7">
        <v>0.73404426558909941</v>
      </c>
      <c r="C80" s="7">
        <v>1.2200543685755953</v>
      </c>
      <c r="D80" s="7">
        <v>1.1085010643764526</v>
      </c>
      <c r="E80" s="7">
        <v>0.54179008820023211</v>
      </c>
    </row>
    <row r="81" spans="1:5" x14ac:dyDescent="0.25">
      <c r="A81" s="34">
        <v>2016</v>
      </c>
      <c r="B81" s="7">
        <v>0.94852594491414888</v>
      </c>
      <c r="C81" s="7">
        <v>1.6239676511469854</v>
      </c>
      <c r="D81" s="7">
        <v>1.5452645070036553</v>
      </c>
      <c r="E81" s="7">
        <v>0.66786971143482066</v>
      </c>
    </row>
    <row r="82" spans="1:5" x14ac:dyDescent="0.25">
      <c r="A82" s="34">
        <v>2017</v>
      </c>
      <c r="B82" s="7">
        <v>0.89975446698364547</v>
      </c>
      <c r="C82" s="7">
        <v>1.3307948611551395</v>
      </c>
      <c r="D82" s="7">
        <v>1.2319076135411511</v>
      </c>
      <c r="E82" s="7">
        <v>0.55600549152271539</v>
      </c>
    </row>
    <row r="83" spans="1:5" x14ac:dyDescent="0.25">
      <c r="A83" s="34">
        <v>2018</v>
      </c>
      <c r="B83" s="7">
        <v>0.54726621738830339</v>
      </c>
      <c r="C83" s="7">
        <v>1.4766618361852175</v>
      </c>
      <c r="D83" s="7">
        <v>1.302906180740939</v>
      </c>
      <c r="E83" s="7">
        <v>0.58517277819152613</v>
      </c>
    </row>
    <row r="84" spans="1:5" x14ac:dyDescent="0.25">
      <c r="A84" s="34">
        <v>2019</v>
      </c>
      <c r="B84" s="7">
        <v>0.98869148737463308</v>
      </c>
      <c r="C84" s="7">
        <v>1.4091892034797906</v>
      </c>
      <c r="D84" s="7">
        <v>1.2154622127843495</v>
      </c>
      <c r="E84" s="7">
        <v>0.59794340579552197</v>
      </c>
    </row>
    <row r="85" spans="1:5" x14ac:dyDescent="0.25">
      <c r="A85" s="34">
        <v>2020</v>
      </c>
      <c r="B85" s="7">
        <v>0.45605751388878996</v>
      </c>
      <c r="C85" s="7">
        <v>1.4571089615569166</v>
      </c>
      <c r="D85" s="7">
        <v>1.5172647098603473</v>
      </c>
      <c r="E85" s="7">
        <v>0.63772481496449018</v>
      </c>
    </row>
    <row r="86" spans="1:5" x14ac:dyDescent="0.25">
      <c r="A86" s="34">
        <v>2021</v>
      </c>
      <c r="B86" s="7">
        <v>0.49999999950699192</v>
      </c>
      <c r="C86" s="7">
        <v>1.8104098636193593</v>
      </c>
      <c r="D86" s="7">
        <v>1.8513012976146317</v>
      </c>
      <c r="E86" s="7">
        <v>0.70639146349525284</v>
      </c>
    </row>
    <row r="87" spans="1:5" x14ac:dyDescent="0.25">
      <c r="A87" s="34">
        <v>2022</v>
      </c>
      <c r="B87" s="7" t="e">
        <v>#DIV/0!</v>
      </c>
      <c r="C87" s="7">
        <v>1.6751979307157314</v>
      </c>
      <c r="D87" s="7">
        <v>1.4336401096679201</v>
      </c>
      <c r="E87" s="7">
        <v>0.64760904584841461</v>
      </c>
    </row>
    <row r="88" spans="1:5" x14ac:dyDescent="0.25">
      <c r="A88" s="36" t="s">
        <v>32</v>
      </c>
      <c r="B88" s="7">
        <v>1.7157721143850744</v>
      </c>
      <c r="C88" s="7">
        <v>2.44443771232533</v>
      </c>
      <c r="D88" s="7">
        <v>2.0814871515622491</v>
      </c>
      <c r="E88" s="7">
        <v>1.3161573144809142</v>
      </c>
    </row>
    <row r="89" spans="1:5" x14ac:dyDescent="0.25">
      <c r="A89" s="37" t="s">
        <v>16</v>
      </c>
      <c r="B89" s="7">
        <v>1.7293051759008176</v>
      </c>
      <c r="C89" s="7">
        <v>2.7072359648414839</v>
      </c>
      <c r="D89" s="7">
        <v>2.2336802794027619</v>
      </c>
      <c r="E89" s="7">
        <v>1.273226296106345</v>
      </c>
    </row>
    <row r="90" spans="1:5" x14ac:dyDescent="0.25">
      <c r="A90" s="34">
        <v>1985</v>
      </c>
      <c r="B90" s="7">
        <v>1.5468563235229835</v>
      </c>
      <c r="C90" s="7">
        <v>2.0078167150930235</v>
      </c>
      <c r="D90" s="7">
        <v>1.9916022338590083</v>
      </c>
      <c r="E90" s="7">
        <v>1.3036647535738497</v>
      </c>
    </row>
    <row r="91" spans="1:5" x14ac:dyDescent="0.25">
      <c r="A91" s="34">
        <v>1986</v>
      </c>
      <c r="B91" s="7">
        <v>1.6571914477357064</v>
      </c>
      <c r="C91" s="7">
        <v>2.1978412482707701</v>
      </c>
      <c r="D91" s="7">
        <v>2.1904353478761638</v>
      </c>
      <c r="E91" s="7">
        <v>1.4377448649976805</v>
      </c>
    </row>
    <row r="92" spans="1:5" x14ac:dyDescent="0.25">
      <c r="A92" s="34">
        <v>1987</v>
      </c>
      <c r="B92" s="7">
        <v>1.7122249771200271</v>
      </c>
      <c r="C92" s="7">
        <v>2.2121691599016886</v>
      </c>
      <c r="D92" s="7">
        <v>2.1120611897640544</v>
      </c>
      <c r="E92" s="7">
        <v>1.341792407528233</v>
      </c>
    </row>
    <row r="93" spans="1:5" x14ac:dyDescent="0.25">
      <c r="A93" s="34">
        <v>1988</v>
      </c>
      <c r="B93" s="7">
        <v>1.5356110790085939</v>
      </c>
      <c r="C93" s="7">
        <v>2.33500495183808</v>
      </c>
      <c r="D93" s="7">
        <v>2.2290220291124694</v>
      </c>
      <c r="E93" s="7">
        <v>1.281402741994923</v>
      </c>
    </row>
    <row r="94" spans="1:5" x14ac:dyDescent="0.25">
      <c r="A94" s="34">
        <v>1989</v>
      </c>
      <c r="B94" s="7">
        <v>1.7178036518098492</v>
      </c>
      <c r="C94" s="7">
        <v>2.6887294835553175</v>
      </c>
      <c r="D94" s="7">
        <v>2.551075220585707</v>
      </c>
      <c r="E94" s="7">
        <v>1.4461387389875757</v>
      </c>
    </row>
    <row r="95" spans="1:5" x14ac:dyDescent="0.25">
      <c r="A95" s="34">
        <v>1990</v>
      </c>
      <c r="B95" s="7">
        <v>1.8141668330155685</v>
      </c>
      <c r="C95" s="7">
        <v>2.8469324432851759</v>
      </c>
      <c r="D95" s="7">
        <v>2.6415254429098347</v>
      </c>
      <c r="E95" s="7">
        <v>1.5061657695360222</v>
      </c>
    </row>
    <row r="96" spans="1:5" x14ac:dyDescent="0.25">
      <c r="A96" s="34">
        <v>1991</v>
      </c>
      <c r="B96" s="7">
        <v>1.8815142158262177</v>
      </c>
      <c r="C96" s="7">
        <v>2.9058151726423787</v>
      </c>
      <c r="D96" s="7">
        <v>2.735518924676112</v>
      </c>
      <c r="E96" s="7">
        <v>1.5991656520488116</v>
      </c>
    </row>
    <row r="97" spans="1:5" x14ac:dyDescent="0.25">
      <c r="A97" s="34">
        <v>1992</v>
      </c>
      <c r="B97" s="7">
        <v>1.6399636248439555</v>
      </c>
      <c r="C97" s="7">
        <v>2.632673724213682</v>
      </c>
      <c r="D97" s="7">
        <v>2.5427939409401605</v>
      </c>
      <c r="E97" s="7">
        <v>1.4954172629703999</v>
      </c>
    </row>
    <row r="98" spans="1:5" x14ac:dyDescent="0.25">
      <c r="A98" s="34">
        <v>1993</v>
      </c>
      <c r="B98" s="7">
        <v>1.6683856797148238</v>
      </c>
      <c r="C98" s="7">
        <v>2.6704827558780626</v>
      </c>
      <c r="D98" s="7">
        <v>2.4150416013191358</v>
      </c>
      <c r="E98" s="7">
        <v>1.2981264577218414</v>
      </c>
    </row>
    <row r="99" spans="1:5" x14ac:dyDescent="0.25">
      <c r="A99" s="34">
        <v>1994</v>
      </c>
      <c r="B99" s="7">
        <v>1.7559404179376423</v>
      </c>
      <c r="C99" s="7">
        <v>2.8341403825950224</v>
      </c>
      <c r="D99" s="7">
        <v>2.4902547705143796</v>
      </c>
      <c r="E99" s="7">
        <v>1.3222866572138792</v>
      </c>
    </row>
    <row r="100" spans="1:5" x14ac:dyDescent="0.25">
      <c r="A100" s="34">
        <v>1995</v>
      </c>
      <c r="B100" s="7">
        <v>1.6019476807734334</v>
      </c>
      <c r="C100" s="7">
        <v>2.6624454098371402</v>
      </c>
      <c r="D100" s="7">
        <v>2.1454205420072472</v>
      </c>
      <c r="E100" s="7">
        <v>1.1253953737813107</v>
      </c>
    </row>
    <row r="101" spans="1:5" x14ac:dyDescent="0.25">
      <c r="A101" s="34">
        <v>1996</v>
      </c>
      <c r="B101" s="7">
        <v>1.5755492452603446</v>
      </c>
      <c r="C101" s="7">
        <v>2.7439361171587051</v>
      </c>
      <c r="D101" s="7">
        <v>2.1871141402092222</v>
      </c>
      <c r="E101" s="7">
        <v>1.2051638586868134</v>
      </c>
    </row>
    <row r="102" spans="1:5" x14ac:dyDescent="0.25">
      <c r="A102" s="34">
        <v>1997</v>
      </c>
      <c r="B102" s="7">
        <v>1.6171581287650934</v>
      </c>
      <c r="C102" s="7">
        <v>2.8398713194923935</v>
      </c>
      <c r="D102" s="7">
        <v>2.3346286634303346</v>
      </c>
      <c r="E102" s="7">
        <v>1.2250563985183349</v>
      </c>
    </row>
    <row r="103" spans="1:5" x14ac:dyDescent="0.25">
      <c r="A103" s="34">
        <v>1998</v>
      </c>
      <c r="B103" s="7">
        <v>1.4555990328543293</v>
      </c>
      <c r="C103" s="7">
        <v>2.6314438842004648</v>
      </c>
      <c r="D103" s="7">
        <v>2.1116806497466674</v>
      </c>
      <c r="E103" s="7">
        <v>1.197823135533626</v>
      </c>
    </row>
    <row r="104" spans="1:5" x14ac:dyDescent="0.25">
      <c r="A104" s="34">
        <v>1999</v>
      </c>
      <c r="B104" s="7">
        <v>1.6307128132367719</v>
      </c>
      <c r="C104" s="7">
        <v>2.9263540035558746</v>
      </c>
      <c r="D104" s="7">
        <v>2.2506463897453908</v>
      </c>
      <c r="E104" s="7">
        <v>1.316349858854956</v>
      </c>
    </row>
    <row r="105" spans="1:5" x14ac:dyDescent="0.25">
      <c r="A105" s="34">
        <v>2000</v>
      </c>
      <c r="B105" s="7">
        <v>1.8276682418964696</v>
      </c>
      <c r="C105" s="7">
        <v>2.9802765314848769</v>
      </c>
      <c r="D105" s="7">
        <v>2.3298051276229601</v>
      </c>
      <c r="E105" s="7">
        <v>1.3123766511106312</v>
      </c>
    </row>
    <row r="106" spans="1:5" x14ac:dyDescent="0.25">
      <c r="A106" s="34">
        <v>2001</v>
      </c>
      <c r="B106" s="7">
        <v>1.7102507086893832</v>
      </c>
      <c r="C106" s="7">
        <v>2.7383558366256278</v>
      </c>
      <c r="D106" s="7">
        <v>2.0817573586342322</v>
      </c>
      <c r="E106" s="7">
        <v>1.1951328984754161</v>
      </c>
    </row>
    <row r="107" spans="1:5" x14ac:dyDescent="0.25">
      <c r="A107" s="34">
        <v>2002</v>
      </c>
      <c r="B107" s="7">
        <v>1.7382200372005412</v>
      </c>
      <c r="C107" s="7">
        <v>2.9173569613024628</v>
      </c>
      <c r="D107" s="7">
        <v>2.1592314184155348</v>
      </c>
      <c r="E107" s="7">
        <v>1.1948531471616202</v>
      </c>
    </row>
    <row r="108" spans="1:5" x14ac:dyDescent="0.25">
      <c r="A108" s="34">
        <v>2003</v>
      </c>
      <c r="B108" s="7">
        <v>1.6416126103603175</v>
      </c>
      <c r="C108" s="7">
        <v>2.6811064610892585</v>
      </c>
      <c r="D108" s="7">
        <v>2.0079554533484565</v>
      </c>
      <c r="E108" s="7">
        <v>1.1407518414047286</v>
      </c>
    </row>
    <row r="109" spans="1:5" x14ac:dyDescent="0.25">
      <c r="A109" s="34">
        <v>2004</v>
      </c>
      <c r="B109" s="7">
        <v>1.6840995194444117</v>
      </c>
      <c r="C109" s="7">
        <v>2.7140020186635607</v>
      </c>
      <c r="D109" s="7">
        <v>2.0629213763640637</v>
      </c>
      <c r="E109" s="7">
        <v>1.252391985392592</v>
      </c>
    </row>
    <row r="110" spans="1:5" x14ac:dyDescent="0.25">
      <c r="A110" s="34">
        <v>2005</v>
      </c>
      <c r="B110" s="7">
        <v>1.875791160655188</v>
      </c>
      <c r="C110" s="7">
        <v>3.005659221472182</v>
      </c>
      <c r="D110" s="7">
        <v>2.3266125333925416</v>
      </c>
      <c r="E110" s="7">
        <v>1.3775949179444984</v>
      </c>
    </row>
    <row r="111" spans="1:5" x14ac:dyDescent="0.25">
      <c r="A111" s="34">
        <v>2006</v>
      </c>
      <c r="B111" s="7">
        <v>1.8504928895372061</v>
      </c>
      <c r="C111" s="7">
        <v>2.9348134455919919</v>
      </c>
      <c r="D111" s="7">
        <v>2.2934210822681242</v>
      </c>
      <c r="E111" s="7">
        <v>1.3772695115319467</v>
      </c>
    </row>
    <row r="112" spans="1:5" x14ac:dyDescent="0.25">
      <c r="A112" s="34">
        <v>2007</v>
      </c>
      <c r="B112" s="7">
        <v>1.9308838000947501</v>
      </c>
      <c r="C112" s="7">
        <v>3.0514756380158254</v>
      </c>
      <c r="D112" s="7">
        <v>2.2846307390778859</v>
      </c>
      <c r="E112" s="7">
        <v>1.3451940903262405</v>
      </c>
    </row>
    <row r="113" spans="1:5" x14ac:dyDescent="0.25">
      <c r="A113" s="34">
        <v>2008</v>
      </c>
      <c r="B113" s="7">
        <v>1.7686370886311775</v>
      </c>
      <c r="C113" s="7">
        <v>2.9721923237055132</v>
      </c>
      <c r="D113" s="7">
        <v>2.2636078281003758</v>
      </c>
      <c r="E113" s="7">
        <v>1.2788699699296184</v>
      </c>
    </row>
    <row r="114" spans="1:5" x14ac:dyDescent="0.25">
      <c r="A114" s="34">
        <v>2009</v>
      </c>
      <c r="B114" s="7">
        <v>1.8335582062271203</v>
      </c>
      <c r="C114" s="7">
        <v>3.1243235316498597</v>
      </c>
      <c r="D114" s="7">
        <v>2.3375435264469</v>
      </c>
      <c r="E114" s="7">
        <v>1.4345339226404614</v>
      </c>
    </row>
    <row r="115" spans="1:5" x14ac:dyDescent="0.25">
      <c r="A115" s="34">
        <v>2010</v>
      </c>
      <c r="B115" s="7">
        <v>1.7105808496482511</v>
      </c>
      <c r="C115" s="7">
        <v>2.884138235809929</v>
      </c>
      <c r="D115" s="7">
        <v>2.0500041906700575</v>
      </c>
      <c r="E115" s="7">
        <v>1.184410926947151</v>
      </c>
    </row>
    <row r="116" spans="1:5" x14ac:dyDescent="0.25">
      <c r="A116" s="34">
        <v>2011</v>
      </c>
      <c r="B116" s="7">
        <v>1.9136557038915698</v>
      </c>
      <c r="C116" s="7">
        <v>3.0592758990112752</v>
      </c>
      <c r="D116" s="7">
        <v>2.1203418793909172</v>
      </c>
      <c r="E116" s="7">
        <v>1.1965064443421738</v>
      </c>
    </row>
    <row r="117" spans="1:5" x14ac:dyDescent="0.25">
      <c r="A117" s="34">
        <v>2012</v>
      </c>
      <c r="B117" s="7">
        <v>2.0737133049993828</v>
      </c>
      <c r="C117" s="7">
        <v>2.9511256547358582</v>
      </c>
      <c r="D117" s="7">
        <v>2.0749437540497984</v>
      </c>
      <c r="E117" s="7">
        <v>1.2027829522528704</v>
      </c>
    </row>
    <row r="118" spans="1:5" x14ac:dyDescent="0.25">
      <c r="A118" s="34">
        <v>2013</v>
      </c>
      <c r="B118" s="7">
        <v>1.8924769040987124</v>
      </c>
      <c r="C118" s="7">
        <v>2.5654064890863193</v>
      </c>
      <c r="D118" s="7">
        <v>1.7935758825382149</v>
      </c>
      <c r="E118" s="7">
        <v>1.0424058563833765</v>
      </c>
    </row>
    <row r="119" spans="1:5" x14ac:dyDescent="0.25">
      <c r="A119" s="34">
        <v>2014</v>
      </c>
      <c r="B119" s="7">
        <v>2.1273716029725942</v>
      </c>
      <c r="C119" s="7">
        <v>2.7079566726276267</v>
      </c>
      <c r="D119" s="7">
        <v>1.8941697653197229</v>
      </c>
      <c r="E119" s="7">
        <v>0.95002084564702372</v>
      </c>
    </row>
    <row r="120" spans="1:5" x14ac:dyDescent="0.25">
      <c r="A120" s="34">
        <v>2015</v>
      </c>
      <c r="B120" s="7">
        <v>2.125549506473583</v>
      </c>
      <c r="C120" s="7">
        <v>2.5426612993610074</v>
      </c>
      <c r="D120" s="7">
        <v>1.8343159347076412</v>
      </c>
      <c r="E120" s="7">
        <v>0.94101545764291128</v>
      </c>
    </row>
    <row r="121" spans="1:5" x14ac:dyDescent="0.25">
      <c r="A121" s="34">
        <v>2016</v>
      </c>
      <c r="B121" s="7">
        <v>2.0238259340447882</v>
      </c>
      <c r="C121" s="7">
        <v>2.5645243222972978</v>
      </c>
      <c r="D121" s="7">
        <v>1.9152066422771659</v>
      </c>
      <c r="E121" s="7">
        <v>0.94014604694669068</v>
      </c>
    </row>
    <row r="122" spans="1:5" x14ac:dyDescent="0.25">
      <c r="A122" s="34">
        <v>2017</v>
      </c>
      <c r="B122" s="7">
        <v>1.8944689922389322</v>
      </c>
      <c r="C122" s="7">
        <v>2.3723664034155001</v>
      </c>
      <c r="D122" s="7">
        <v>1.887050097992238</v>
      </c>
      <c r="E122" s="7">
        <v>0.81236803050720419</v>
      </c>
    </row>
    <row r="123" spans="1:5" x14ac:dyDescent="0.25">
      <c r="A123" s="34">
        <v>2018</v>
      </c>
      <c r="B123" s="7">
        <v>1.5261886266396145</v>
      </c>
      <c r="C123" s="7">
        <v>2.1625385348725823</v>
      </c>
      <c r="D123" s="7">
        <v>1.8591888554133331</v>
      </c>
      <c r="E123" s="7">
        <v>0.79631600565319682</v>
      </c>
    </row>
    <row r="124" spans="1:5" x14ac:dyDescent="0.25">
      <c r="A124" s="34">
        <v>2019</v>
      </c>
      <c r="B124" s="7">
        <v>1.776321664115168</v>
      </c>
      <c r="C124" s="7">
        <v>2.3342707234336562</v>
      </c>
      <c r="D124" s="7">
        <v>1.9672104289167933</v>
      </c>
      <c r="E124" s="7">
        <v>0.84574754734765523</v>
      </c>
    </row>
    <row r="125" spans="1:5" x14ac:dyDescent="0.25">
      <c r="A125" s="34">
        <v>2020</v>
      </c>
      <c r="B125" s="7">
        <v>1.6122153830922648</v>
      </c>
      <c r="C125" s="7">
        <v>1.9417415401560221</v>
      </c>
      <c r="D125" s="7">
        <v>1.7634516795131423</v>
      </c>
      <c r="E125" s="7">
        <v>0.80172680514549277</v>
      </c>
    </row>
    <row r="126" spans="1:5" x14ac:dyDescent="0.25">
      <c r="A126" s="34">
        <v>2021</v>
      </c>
      <c r="B126" s="7">
        <v>2.0864151152277897</v>
      </c>
      <c r="C126" s="7">
        <v>2.1918166057797648</v>
      </c>
      <c r="D126" s="7">
        <v>1.8416302570426659</v>
      </c>
      <c r="E126" s="7">
        <v>0.96674874804386768</v>
      </c>
    </row>
    <row r="127" spans="1:5" x14ac:dyDescent="0.25">
      <c r="A127" s="34">
        <v>2022</v>
      </c>
      <c r="B127" s="7">
        <v>2.1935360792094425</v>
      </c>
      <c r="C127" s="7">
        <v>2.3943798079035434</v>
      </c>
      <c r="D127" s="7">
        <v>2.0385709791060505</v>
      </c>
      <c r="E127" s="7">
        <v>1.3128382558197647</v>
      </c>
    </row>
    <row r="128" spans="1:5" x14ac:dyDescent="0.25">
      <c r="A128" s="37" t="s">
        <v>17</v>
      </c>
      <c r="B128" s="7">
        <v>1.6761694394861724</v>
      </c>
      <c r="C128" s="7">
        <v>2.2378871694141003</v>
      </c>
      <c r="D128" s="7">
        <v>2.0185184580226152</v>
      </c>
      <c r="E128" s="7">
        <v>1.3544753664574731</v>
      </c>
    </row>
    <row r="129" spans="1:5" x14ac:dyDescent="0.25">
      <c r="A129" s="34">
        <v>1985</v>
      </c>
      <c r="B129" s="7">
        <v>1.66652138947471</v>
      </c>
      <c r="C129" s="7">
        <v>1.8483826548699074</v>
      </c>
      <c r="D129" s="7">
        <v>1.7751192461760772</v>
      </c>
      <c r="E129" s="7">
        <v>1.3894255957653854</v>
      </c>
    </row>
    <row r="130" spans="1:5" x14ac:dyDescent="0.25">
      <c r="A130" s="34">
        <v>1986</v>
      </c>
      <c r="B130" s="7">
        <v>1.7442433399109258</v>
      </c>
      <c r="C130" s="7">
        <v>2.0770567506639042</v>
      </c>
      <c r="D130" s="7">
        <v>2.017322837850243</v>
      </c>
      <c r="E130" s="7">
        <v>1.6872563053378205</v>
      </c>
    </row>
    <row r="131" spans="1:5" x14ac:dyDescent="0.25">
      <c r="A131" s="34">
        <v>1987</v>
      </c>
      <c r="B131" s="7">
        <v>1.6739375247438804</v>
      </c>
      <c r="C131" s="7">
        <v>1.9543937008563033</v>
      </c>
      <c r="D131" s="7">
        <v>1.8041870290359057</v>
      </c>
      <c r="E131" s="7">
        <v>1.4166279403809525</v>
      </c>
    </row>
    <row r="132" spans="1:5" x14ac:dyDescent="0.25">
      <c r="A132" s="34">
        <v>1988</v>
      </c>
      <c r="B132" s="7">
        <v>1.6238825114730957</v>
      </c>
      <c r="C132" s="7">
        <v>2.0959977225438897</v>
      </c>
      <c r="D132" s="7">
        <v>1.9920134232100672</v>
      </c>
      <c r="E132" s="7">
        <v>1.6091358537988392</v>
      </c>
    </row>
    <row r="133" spans="1:5" x14ac:dyDescent="0.25">
      <c r="A133" s="34">
        <v>1989</v>
      </c>
      <c r="B133" s="7">
        <v>1.3557416471487913</v>
      </c>
      <c r="C133" s="7">
        <v>1.8838971540148635</v>
      </c>
      <c r="D133" s="7">
        <v>1.7863641023659027</v>
      </c>
      <c r="E133" s="7">
        <v>1.3237727719441585</v>
      </c>
    </row>
    <row r="134" spans="1:5" x14ac:dyDescent="0.25">
      <c r="A134" s="34">
        <v>1990</v>
      </c>
      <c r="B134" s="7">
        <v>1.3546334196967433</v>
      </c>
      <c r="C134" s="7">
        <v>1.9851994669281516</v>
      </c>
      <c r="D134" s="7">
        <v>1.891867213288901</v>
      </c>
      <c r="E134" s="7">
        <v>1.3814215029966921</v>
      </c>
    </row>
    <row r="135" spans="1:5" x14ac:dyDescent="0.25">
      <c r="A135" s="34">
        <v>1991</v>
      </c>
      <c r="B135" s="7">
        <v>1.4540242583344414</v>
      </c>
      <c r="C135" s="7">
        <v>1.9752232973594683</v>
      </c>
      <c r="D135" s="7">
        <v>1.9068085287404337</v>
      </c>
      <c r="E135" s="7">
        <v>1.3276005203000412</v>
      </c>
    </row>
    <row r="136" spans="1:5" x14ac:dyDescent="0.25">
      <c r="A136" s="34">
        <v>1992</v>
      </c>
      <c r="B136" s="7">
        <v>1.556040873427778</v>
      </c>
      <c r="C136" s="7">
        <v>2.0126935081912478</v>
      </c>
      <c r="D136" s="7">
        <v>2.0357595879240757</v>
      </c>
      <c r="E136" s="7">
        <v>1.4313191337753659</v>
      </c>
    </row>
    <row r="137" spans="1:5" x14ac:dyDescent="0.25">
      <c r="A137" s="34">
        <v>1993</v>
      </c>
      <c r="B137" s="7">
        <v>1.6781461017262271</v>
      </c>
      <c r="C137" s="7">
        <v>2.0593254060034569</v>
      </c>
      <c r="D137" s="7">
        <v>1.9216618224331106</v>
      </c>
      <c r="E137" s="7">
        <v>1.2347682036116978</v>
      </c>
    </row>
    <row r="138" spans="1:5" x14ac:dyDescent="0.25">
      <c r="A138" s="34">
        <v>1994</v>
      </c>
      <c r="B138" s="7">
        <v>1.5866310183489503</v>
      </c>
      <c r="C138" s="7">
        <v>2.0813827327934877</v>
      </c>
      <c r="D138" s="7">
        <v>1.9366652623404437</v>
      </c>
      <c r="E138" s="7">
        <v>1.2809416171749326</v>
      </c>
    </row>
    <row r="139" spans="1:5" x14ac:dyDescent="0.25">
      <c r="A139" s="34">
        <v>1995</v>
      </c>
      <c r="B139" s="7">
        <v>1.6029294957659526</v>
      </c>
      <c r="C139" s="7">
        <v>1.96299169758409</v>
      </c>
      <c r="D139" s="7">
        <v>1.7417613916842345</v>
      </c>
      <c r="E139" s="7">
        <v>1.1537773553397208</v>
      </c>
    </row>
    <row r="140" spans="1:5" x14ac:dyDescent="0.25">
      <c r="A140" s="34">
        <v>1996</v>
      </c>
      <c r="B140" s="7">
        <v>1.7532899374029647</v>
      </c>
      <c r="C140" s="7">
        <v>2.1095849473055006</v>
      </c>
      <c r="D140" s="7">
        <v>1.8243385588856329</v>
      </c>
      <c r="E140" s="7">
        <v>1.190918402894366</v>
      </c>
    </row>
    <row r="141" spans="1:5" x14ac:dyDescent="0.25">
      <c r="A141" s="34">
        <v>1997</v>
      </c>
      <c r="B141" s="7">
        <v>1.7639127015741269</v>
      </c>
      <c r="C141" s="7">
        <v>2.1083071333874068</v>
      </c>
      <c r="D141" s="7">
        <v>1.8549996689385482</v>
      </c>
      <c r="E141" s="7">
        <v>1.2389789423751918</v>
      </c>
    </row>
    <row r="142" spans="1:5" x14ac:dyDescent="0.25">
      <c r="A142" s="34">
        <v>1998</v>
      </c>
      <c r="B142" s="7">
        <v>1.6142271667215222</v>
      </c>
      <c r="C142" s="7">
        <v>2.0100591784166713</v>
      </c>
      <c r="D142" s="7">
        <v>1.7575279162719608</v>
      </c>
      <c r="E142" s="7">
        <v>1.1710880716856551</v>
      </c>
    </row>
    <row r="143" spans="1:5" x14ac:dyDescent="0.25">
      <c r="A143" s="34">
        <v>1999</v>
      </c>
      <c r="B143" s="7">
        <v>1.7590701213176121</v>
      </c>
      <c r="C143" s="7">
        <v>2.3758888786268999</v>
      </c>
      <c r="D143" s="7">
        <v>2.0581566228374419</v>
      </c>
      <c r="E143" s="7">
        <v>1.4218158202470799</v>
      </c>
    </row>
    <row r="144" spans="1:5" x14ac:dyDescent="0.25">
      <c r="A144" s="34">
        <v>2000</v>
      </c>
      <c r="B144" s="7">
        <v>1.8346482017866386</v>
      </c>
      <c r="C144" s="7">
        <v>2.2422643213609099</v>
      </c>
      <c r="D144" s="7">
        <v>1.9426066793050099</v>
      </c>
      <c r="E144" s="7">
        <v>1.2798390292154824</v>
      </c>
    </row>
    <row r="145" spans="1:5" x14ac:dyDescent="0.25">
      <c r="A145" s="34">
        <v>2001</v>
      </c>
      <c r="B145" s="7">
        <v>1.4844826358347889</v>
      </c>
      <c r="C145" s="7">
        <v>2.1351695127922063</v>
      </c>
      <c r="D145" s="7">
        <v>1.8758484752969562</v>
      </c>
      <c r="E145" s="7">
        <v>1.2004359611909443</v>
      </c>
    </row>
    <row r="146" spans="1:5" x14ac:dyDescent="0.25">
      <c r="A146" s="34">
        <v>2002</v>
      </c>
      <c r="B146" s="7">
        <v>1.94120399205934</v>
      </c>
      <c r="C146" s="7">
        <v>2.597811510340208</v>
      </c>
      <c r="D146" s="7">
        <v>2.287920397025033</v>
      </c>
      <c r="E146" s="7">
        <v>1.4237628880505755</v>
      </c>
    </row>
    <row r="147" spans="1:5" x14ac:dyDescent="0.25">
      <c r="A147" s="34">
        <v>2003</v>
      </c>
      <c r="B147" s="7">
        <v>1.7813919428347755</v>
      </c>
      <c r="C147" s="7">
        <v>2.331373830999047</v>
      </c>
      <c r="D147" s="7">
        <v>2.0081547571417935</v>
      </c>
      <c r="E147" s="7">
        <v>1.233182684246988</v>
      </c>
    </row>
    <row r="148" spans="1:5" x14ac:dyDescent="0.25">
      <c r="A148" s="34">
        <v>2004</v>
      </c>
      <c r="B148" s="7">
        <v>1.5491724770324962</v>
      </c>
      <c r="C148" s="7">
        <v>2.2248856376777635</v>
      </c>
      <c r="D148" s="7">
        <v>1.9364444451451845</v>
      </c>
      <c r="E148" s="7">
        <v>1.1432063674288959</v>
      </c>
    </row>
    <row r="149" spans="1:5" x14ac:dyDescent="0.25">
      <c r="A149" s="34">
        <v>2005</v>
      </c>
      <c r="B149" s="7">
        <v>1.7648161043066883</v>
      </c>
      <c r="C149" s="7">
        <v>2.4148172616831838</v>
      </c>
      <c r="D149" s="7">
        <v>2.0878707226829216</v>
      </c>
      <c r="E149" s="7">
        <v>1.3646389625941253</v>
      </c>
    </row>
    <row r="150" spans="1:5" x14ac:dyDescent="0.25">
      <c r="A150" s="34">
        <v>2006</v>
      </c>
      <c r="B150" s="7">
        <v>1.6372415563510589</v>
      </c>
      <c r="C150" s="7">
        <v>2.3907876567188189</v>
      </c>
      <c r="D150" s="7">
        <v>2.1094471555664147</v>
      </c>
      <c r="E150" s="7">
        <v>1.4364168583586332</v>
      </c>
    </row>
    <row r="151" spans="1:5" x14ac:dyDescent="0.25">
      <c r="A151" s="34">
        <v>2007</v>
      </c>
      <c r="B151" s="7">
        <v>1.571559142080784</v>
      </c>
      <c r="C151" s="7">
        <v>2.3917136994517083</v>
      </c>
      <c r="D151" s="7">
        <v>2.1425349376655651</v>
      </c>
      <c r="E151" s="7">
        <v>1.3581103533964962</v>
      </c>
    </row>
    <row r="152" spans="1:5" x14ac:dyDescent="0.25">
      <c r="A152" s="34">
        <v>2008</v>
      </c>
      <c r="B152" s="7">
        <v>1.742523915429389</v>
      </c>
      <c r="C152" s="7">
        <v>2.5060770874573666</v>
      </c>
      <c r="D152" s="7">
        <v>2.2882363652133844</v>
      </c>
      <c r="E152" s="7">
        <v>1.4491731383409665</v>
      </c>
    </row>
    <row r="153" spans="1:5" x14ac:dyDescent="0.25">
      <c r="A153" s="34">
        <v>2009</v>
      </c>
      <c r="B153" s="7">
        <v>1.7954763301286252</v>
      </c>
      <c r="C153" s="7">
        <v>2.529960792956369</v>
      </c>
      <c r="D153" s="7">
        <v>2.2804532061890579</v>
      </c>
      <c r="E153" s="7">
        <v>1.5342823800722489</v>
      </c>
    </row>
    <row r="154" spans="1:5" x14ac:dyDescent="0.25">
      <c r="A154" s="34">
        <v>2010</v>
      </c>
      <c r="B154" s="7">
        <v>1.6552260787001971</v>
      </c>
      <c r="C154" s="7">
        <v>2.6516358452336912</v>
      </c>
      <c r="D154" s="7">
        <v>2.3243288076224209</v>
      </c>
      <c r="E154" s="7">
        <v>1.6698987231456206</v>
      </c>
    </row>
    <row r="155" spans="1:5" x14ac:dyDescent="0.25">
      <c r="A155" s="34">
        <v>2011</v>
      </c>
      <c r="B155" s="7">
        <v>1.8236728834811935</v>
      </c>
      <c r="C155" s="7">
        <v>2.8059423715714638</v>
      </c>
      <c r="D155" s="7">
        <v>2.4579095990866957</v>
      </c>
      <c r="E155" s="7">
        <v>1.5833486678823139</v>
      </c>
    </row>
    <row r="156" spans="1:5" x14ac:dyDescent="0.25">
      <c r="A156" s="34">
        <v>2012</v>
      </c>
      <c r="B156" s="7">
        <v>2.0726344392383296</v>
      </c>
      <c r="C156" s="7">
        <v>2.7560134565762295</v>
      </c>
      <c r="D156" s="7">
        <v>2.4201411689633772</v>
      </c>
      <c r="E156" s="7">
        <v>1.4438290824923141</v>
      </c>
    </row>
    <row r="157" spans="1:5" x14ac:dyDescent="0.25">
      <c r="A157" s="34">
        <v>2013</v>
      </c>
      <c r="B157" s="7">
        <v>2.1164839131048998</v>
      </c>
      <c r="C157" s="7">
        <v>2.9735303395098609</v>
      </c>
      <c r="D157" s="7">
        <v>2.5833830236154283</v>
      </c>
      <c r="E157" s="7">
        <v>1.6533545245333323</v>
      </c>
    </row>
    <row r="158" spans="1:5" x14ac:dyDescent="0.25">
      <c r="A158" s="34">
        <v>2014</v>
      </c>
      <c r="B158" s="7">
        <v>1.9792559806034622</v>
      </c>
      <c r="C158" s="7">
        <v>2.8199513279800801</v>
      </c>
      <c r="D158" s="7">
        <v>2.5542573730401514</v>
      </c>
      <c r="E158" s="7">
        <v>1.5569677394621046</v>
      </c>
    </row>
    <row r="159" spans="1:5" x14ac:dyDescent="0.25">
      <c r="A159" s="34">
        <v>2015</v>
      </c>
      <c r="B159" s="7">
        <v>1.6620731332180798</v>
      </c>
      <c r="C159" s="7">
        <v>2.2087749053220889</v>
      </c>
      <c r="D159" s="7">
        <v>1.9541720766514104</v>
      </c>
      <c r="E159" s="7">
        <v>1.0984410860236611</v>
      </c>
    </row>
    <row r="160" spans="1:5" x14ac:dyDescent="0.25">
      <c r="A160" s="34">
        <v>2016</v>
      </c>
      <c r="B160" s="7">
        <v>2.3158387470055217</v>
      </c>
      <c r="C160" s="7">
        <v>2.7779193224925471</v>
      </c>
      <c r="D160" s="7">
        <v>2.4499834149553523</v>
      </c>
      <c r="E160" s="7">
        <v>1.4892195130495922</v>
      </c>
    </row>
    <row r="161" spans="1:5" x14ac:dyDescent="0.25">
      <c r="A161" s="34">
        <v>2017</v>
      </c>
      <c r="B161" s="7">
        <v>1.9966286703165286</v>
      </c>
      <c r="C161" s="7">
        <v>2.4342731545501013</v>
      </c>
      <c r="D161" s="7">
        <v>2.1898161783392056</v>
      </c>
      <c r="E161" s="7">
        <v>1.2377421604459244</v>
      </c>
    </row>
    <row r="162" spans="1:5" x14ac:dyDescent="0.25">
      <c r="A162" s="34">
        <v>2018</v>
      </c>
      <c r="B162" s="7">
        <v>1.482144910161227</v>
      </c>
      <c r="C162" s="7">
        <v>2.2028903949037186</v>
      </c>
      <c r="D162" s="7">
        <v>2.2078981160304747</v>
      </c>
      <c r="E162" s="7">
        <v>1.2439128803816637</v>
      </c>
    </row>
    <row r="163" spans="1:5" x14ac:dyDescent="0.25">
      <c r="A163" s="34">
        <v>2019</v>
      </c>
      <c r="B163" s="7">
        <v>1.5312719489515048</v>
      </c>
      <c r="C163" s="7">
        <v>2.2659345269462801</v>
      </c>
      <c r="D163" s="7">
        <v>2.3486905019126287</v>
      </c>
      <c r="E163" s="7">
        <v>1.2415426417522493</v>
      </c>
    </row>
    <row r="164" spans="1:5" x14ac:dyDescent="0.25">
      <c r="A164" s="34">
        <v>2020</v>
      </c>
      <c r="B164" s="7">
        <v>1.1717401252163793</v>
      </c>
      <c r="C164" s="7">
        <v>2.2070496769276362</v>
      </c>
      <c r="D164" s="7">
        <v>2.4314828268203574</v>
      </c>
      <c r="E164" s="7">
        <v>1.1807291833765685</v>
      </c>
    </row>
    <row r="165" spans="1:5" x14ac:dyDescent="0.25">
      <c r="A165" s="34">
        <v>2021</v>
      </c>
      <c r="B165" s="7">
        <v>1.2407459736915118</v>
      </c>
      <c r="C165" s="7">
        <v>2.6540689887231652</v>
      </c>
      <c r="D165" s="7">
        <v>2.4695445993777838</v>
      </c>
      <c r="E165" s="7">
        <v>1.5064072943410529</v>
      </c>
    </row>
    <row r="166" spans="1:5" x14ac:dyDescent="0.25">
      <c r="A166" s="34">
        <v>2022</v>
      </c>
      <c r="B166" s="7">
        <v>1.0345464303643639</v>
      </c>
      <c r="C166" s="7">
        <v>2.8300934521098009</v>
      </c>
      <c r="D166" s="7">
        <v>2.5917834693307986</v>
      </c>
      <c r="E166" s="7">
        <v>1.3774197070361505</v>
      </c>
    </row>
    <row r="167" spans="1:5" x14ac:dyDescent="0.25">
      <c r="A167" s="36" t="s">
        <v>12</v>
      </c>
      <c r="B167" s="7">
        <v>2.5401636294896051</v>
      </c>
      <c r="C167" s="7">
        <v>2.9988658325716928</v>
      </c>
      <c r="D167" s="7">
        <v>2.4478957777535624</v>
      </c>
      <c r="E167" s="7">
        <v>1.6986456165093935</v>
      </c>
    </row>
    <row r="168" spans="1:5" x14ac:dyDescent="0.25">
      <c r="A168" s="37" t="s">
        <v>16</v>
      </c>
      <c r="B168" s="7">
        <v>2.4918147114028026</v>
      </c>
      <c r="C168" s="7">
        <v>2.9452503318454739</v>
      </c>
      <c r="D168" s="7">
        <v>2.3010404138067613</v>
      </c>
      <c r="E168" s="7">
        <v>1.4913013768182832</v>
      </c>
    </row>
    <row r="169" spans="1:5" x14ac:dyDescent="0.25">
      <c r="A169" s="34">
        <v>1985</v>
      </c>
      <c r="B169" s="7">
        <v>1.7396088365102529</v>
      </c>
      <c r="C169" s="7">
        <v>2.019933777979344</v>
      </c>
      <c r="D169" s="7">
        <v>1.6551392283147195</v>
      </c>
      <c r="E169" s="7">
        <v>1.4392934850585515</v>
      </c>
    </row>
    <row r="170" spans="1:5" x14ac:dyDescent="0.25">
      <c r="A170" s="34">
        <v>1986</v>
      </c>
      <c r="B170" s="7">
        <v>2.0268260797073721</v>
      </c>
      <c r="C170" s="7">
        <v>2.3259487859382237</v>
      </c>
      <c r="D170" s="7">
        <v>1.9089598554864811</v>
      </c>
      <c r="E170" s="7">
        <v>1.565016212722568</v>
      </c>
    </row>
    <row r="171" spans="1:5" x14ac:dyDescent="0.25">
      <c r="A171" s="34">
        <v>1987</v>
      </c>
      <c r="B171" s="7">
        <v>2.1981325852424205</v>
      </c>
      <c r="C171" s="7">
        <v>2.4264308042851979</v>
      </c>
      <c r="D171" s="7">
        <v>1.91686706910306</v>
      </c>
      <c r="E171" s="7">
        <v>1.5437431280639295</v>
      </c>
    </row>
    <row r="172" spans="1:5" x14ac:dyDescent="0.25">
      <c r="A172" s="34">
        <v>1988</v>
      </c>
      <c r="B172" s="7">
        <v>2.3326148482994919</v>
      </c>
      <c r="C172" s="7">
        <v>2.6182296884449667</v>
      </c>
      <c r="D172" s="7">
        <v>2.0282874735400434</v>
      </c>
      <c r="E172" s="7">
        <v>1.4878853519117561</v>
      </c>
    </row>
    <row r="173" spans="1:5" x14ac:dyDescent="0.25">
      <c r="A173" s="34">
        <v>1989</v>
      </c>
      <c r="B173" s="7">
        <v>2.4500714087781845</v>
      </c>
      <c r="C173" s="7">
        <v>2.8638873509053977</v>
      </c>
      <c r="D173" s="7">
        <v>2.3446679921301254</v>
      </c>
      <c r="E173" s="7">
        <v>1.6543527540700946</v>
      </c>
    </row>
    <row r="174" spans="1:5" x14ac:dyDescent="0.25">
      <c r="A174" s="34">
        <v>1990</v>
      </c>
      <c r="B174" s="7">
        <v>2.7552541938766546</v>
      </c>
      <c r="C174" s="7">
        <v>3.1560068459876685</v>
      </c>
      <c r="D174" s="7">
        <v>2.543209778417912</v>
      </c>
      <c r="E174" s="7">
        <v>1.727614794038685</v>
      </c>
    </row>
    <row r="175" spans="1:5" x14ac:dyDescent="0.25">
      <c r="A175" s="34">
        <v>1991</v>
      </c>
      <c r="B175" s="7">
        <v>2.9260036597694854</v>
      </c>
      <c r="C175" s="7">
        <v>3.3072344025648035</v>
      </c>
      <c r="D175" s="7">
        <v>2.7068867209721144</v>
      </c>
      <c r="E175" s="7">
        <v>1.8577947870226468</v>
      </c>
    </row>
    <row r="176" spans="1:5" x14ac:dyDescent="0.25">
      <c r="A176" s="34">
        <v>1992</v>
      </c>
      <c r="B176" s="7">
        <v>2.4833791400259235</v>
      </c>
      <c r="C176" s="7">
        <v>2.9731103684792668</v>
      </c>
      <c r="D176" s="7">
        <v>2.5932327431236968</v>
      </c>
      <c r="E176" s="7">
        <v>1.7730191289790143</v>
      </c>
    </row>
    <row r="177" spans="1:5" x14ac:dyDescent="0.25">
      <c r="A177" s="34">
        <v>1993</v>
      </c>
      <c r="B177" s="7">
        <v>2.7783130333775481</v>
      </c>
      <c r="C177" s="7">
        <v>3.2421728333129138</v>
      </c>
      <c r="D177" s="7">
        <v>2.6940644687254052</v>
      </c>
      <c r="E177" s="7">
        <v>1.8141719679267914</v>
      </c>
    </row>
    <row r="178" spans="1:5" x14ac:dyDescent="0.25">
      <c r="A178" s="34">
        <v>1994</v>
      </c>
      <c r="B178" s="7">
        <v>2.5326356524344531</v>
      </c>
      <c r="C178" s="7">
        <v>3.0622881171250911</v>
      </c>
      <c r="D178" s="7">
        <v>2.6738850510593268</v>
      </c>
      <c r="E178" s="7">
        <v>1.8431602642395115</v>
      </c>
    </row>
    <row r="179" spans="1:5" x14ac:dyDescent="0.25">
      <c r="A179" s="34">
        <v>1995</v>
      </c>
      <c r="B179" s="7">
        <v>2.7604958738231717</v>
      </c>
      <c r="C179" s="7">
        <v>3.1698119279124222</v>
      </c>
      <c r="D179" s="7">
        <v>2.6200332237213004</v>
      </c>
      <c r="E179" s="7">
        <v>1.6835127200683255</v>
      </c>
    </row>
    <row r="180" spans="1:5" x14ac:dyDescent="0.25">
      <c r="A180" s="34">
        <v>1996</v>
      </c>
      <c r="B180" s="7">
        <v>2.5647608374979121</v>
      </c>
      <c r="C180" s="7">
        <v>3.0367820735861035</v>
      </c>
      <c r="D180" s="7">
        <v>2.4487638732557704</v>
      </c>
      <c r="E180" s="7">
        <v>1.5325288418826428</v>
      </c>
    </row>
    <row r="181" spans="1:5" x14ac:dyDescent="0.25">
      <c r="A181" s="34">
        <v>1997</v>
      </c>
      <c r="B181" s="7">
        <v>2.7873092297669761</v>
      </c>
      <c r="C181" s="7">
        <v>3.2404363637843181</v>
      </c>
      <c r="D181" s="7">
        <v>2.6195874707797651</v>
      </c>
      <c r="E181" s="7">
        <v>1.5362894818058357</v>
      </c>
    </row>
    <row r="182" spans="1:5" x14ac:dyDescent="0.25">
      <c r="A182" s="34">
        <v>1998</v>
      </c>
      <c r="B182" s="7">
        <v>2.543982605457388</v>
      </c>
      <c r="C182" s="7">
        <v>2.9612923872533141</v>
      </c>
      <c r="D182" s="7">
        <v>2.3064276123706149</v>
      </c>
      <c r="E182" s="7">
        <v>1.4031534202761735</v>
      </c>
    </row>
    <row r="183" spans="1:5" x14ac:dyDescent="0.25">
      <c r="A183" s="34">
        <v>1999</v>
      </c>
      <c r="B183" s="7">
        <v>2.5603287035951769</v>
      </c>
      <c r="C183" s="7">
        <v>3.1704472166749587</v>
      </c>
      <c r="D183" s="7">
        <v>2.4724509991374508</v>
      </c>
      <c r="E183" s="7">
        <v>1.4682807958305668</v>
      </c>
    </row>
    <row r="184" spans="1:5" x14ac:dyDescent="0.25">
      <c r="A184" s="34">
        <v>2000</v>
      </c>
      <c r="B184" s="7">
        <v>2.8133754494422702</v>
      </c>
      <c r="C184" s="7">
        <v>3.3127427470060229</v>
      </c>
      <c r="D184" s="7">
        <v>2.470974841750794</v>
      </c>
      <c r="E184" s="7">
        <v>1.4973830897297531</v>
      </c>
    </row>
    <row r="185" spans="1:5" x14ac:dyDescent="0.25">
      <c r="A185" s="34">
        <v>2001</v>
      </c>
      <c r="B185" s="7">
        <v>2.3097092053609374</v>
      </c>
      <c r="C185" s="7">
        <v>2.8391018083006987</v>
      </c>
      <c r="D185" s="7">
        <v>2.0367352781947456</v>
      </c>
      <c r="E185" s="7">
        <v>1.2308447068488693</v>
      </c>
    </row>
    <row r="186" spans="1:5" x14ac:dyDescent="0.25">
      <c r="A186" s="34">
        <v>2002</v>
      </c>
      <c r="B186" s="7">
        <v>2.6218566105524741</v>
      </c>
      <c r="C186" s="7">
        <v>3.2662010222771438</v>
      </c>
      <c r="D186" s="7">
        <v>2.2425693057680092</v>
      </c>
      <c r="E186" s="7">
        <v>1.2488059415036326</v>
      </c>
    </row>
    <row r="187" spans="1:5" x14ac:dyDescent="0.25">
      <c r="A187" s="34">
        <v>2003</v>
      </c>
      <c r="B187" s="7">
        <v>2.3808386375638517</v>
      </c>
      <c r="C187" s="7">
        <v>2.9748688359630733</v>
      </c>
      <c r="D187" s="7">
        <v>2.19257869683869</v>
      </c>
      <c r="E187" s="7">
        <v>1.3507745942201035</v>
      </c>
    </row>
    <row r="188" spans="1:5" x14ac:dyDescent="0.25">
      <c r="A188" s="34">
        <v>2004</v>
      </c>
      <c r="B188" s="7">
        <v>2.5120031173952335</v>
      </c>
      <c r="C188" s="7">
        <v>3.0951440021424386</v>
      </c>
      <c r="D188" s="7">
        <v>2.3014882762399069</v>
      </c>
      <c r="E188" s="7">
        <v>1.4066874416992001</v>
      </c>
    </row>
    <row r="189" spans="1:5" x14ac:dyDescent="0.25">
      <c r="A189" s="34">
        <v>2005</v>
      </c>
      <c r="B189" s="7">
        <v>2.7668325113436536</v>
      </c>
      <c r="C189" s="7">
        <v>3.2856362576113525</v>
      </c>
      <c r="D189" s="7">
        <v>2.4375892734690612</v>
      </c>
      <c r="E189" s="7">
        <v>1.5219394379687801</v>
      </c>
    </row>
    <row r="190" spans="1:5" x14ac:dyDescent="0.25">
      <c r="A190" s="34">
        <v>2006</v>
      </c>
      <c r="B190" s="7">
        <v>2.4727877885157392</v>
      </c>
      <c r="C190" s="7">
        <v>3.0226384388522427</v>
      </c>
      <c r="D190" s="7">
        <v>2.2777580556656454</v>
      </c>
      <c r="E190" s="7">
        <v>1.4102706400254725</v>
      </c>
    </row>
    <row r="191" spans="1:5" x14ac:dyDescent="0.25">
      <c r="A191" s="34">
        <v>2007</v>
      </c>
      <c r="B191" s="7">
        <v>2.8335558756049073</v>
      </c>
      <c r="C191" s="7">
        <v>3.3441642337562723</v>
      </c>
      <c r="D191" s="7">
        <v>2.4665477644735874</v>
      </c>
      <c r="E191" s="7">
        <v>1.504798406575339</v>
      </c>
    </row>
    <row r="192" spans="1:5" x14ac:dyDescent="0.25">
      <c r="A192" s="34">
        <v>2008</v>
      </c>
      <c r="B192" s="7">
        <v>2.4716699873411621</v>
      </c>
      <c r="C192" s="7">
        <v>3.1138589557189738</v>
      </c>
      <c r="D192" s="7">
        <v>2.3894330223337081</v>
      </c>
      <c r="E192" s="7">
        <v>1.4662076084254265</v>
      </c>
    </row>
    <row r="193" spans="1:5" x14ac:dyDescent="0.25">
      <c r="A193" s="34">
        <v>2009</v>
      </c>
      <c r="B193" s="7">
        <v>2.5898554301777548</v>
      </c>
      <c r="C193" s="7">
        <v>3.1254628374019324</v>
      </c>
      <c r="D193" s="7">
        <v>2.4073283967141719</v>
      </c>
      <c r="E193" s="7">
        <v>1.5081470622257571</v>
      </c>
    </row>
    <row r="194" spans="1:5" x14ac:dyDescent="0.25">
      <c r="A194" s="34">
        <v>2010</v>
      </c>
      <c r="B194" s="7">
        <v>2.2966126119183734</v>
      </c>
      <c r="C194" s="7">
        <v>2.8018674239387469</v>
      </c>
      <c r="D194" s="7">
        <v>2.1182386521372671</v>
      </c>
      <c r="E194" s="7">
        <v>1.2924780900439254</v>
      </c>
    </row>
    <row r="195" spans="1:5" x14ac:dyDescent="0.25">
      <c r="A195" s="34">
        <v>2011</v>
      </c>
      <c r="B195" s="7">
        <v>2.544289769176753</v>
      </c>
      <c r="C195" s="7">
        <v>2.970742709215922</v>
      </c>
      <c r="D195" s="7">
        <v>2.1886339525988894</v>
      </c>
      <c r="E195" s="7">
        <v>1.2883229675484635</v>
      </c>
    </row>
    <row r="196" spans="1:5" x14ac:dyDescent="0.25">
      <c r="A196" s="34">
        <v>2012</v>
      </c>
      <c r="B196" s="7">
        <v>2.686862962049807</v>
      </c>
      <c r="C196" s="7">
        <v>3.0172319470052376</v>
      </c>
      <c r="D196" s="7">
        <v>2.1521026851743645</v>
      </c>
      <c r="E196" s="7">
        <v>1.2422132061678601</v>
      </c>
    </row>
    <row r="197" spans="1:5" x14ac:dyDescent="0.25">
      <c r="A197" s="34">
        <v>2013</v>
      </c>
      <c r="B197" s="7">
        <v>2.0850719943516354</v>
      </c>
      <c r="C197" s="7">
        <v>2.4691354454848939</v>
      </c>
      <c r="D197" s="7">
        <v>1.74537291399396</v>
      </c>
      <c r="E197" s="7">
        <v>0.96854437072449073</v>
      </c>
    </row>
    <row r="198" spans="1:5" x14ac:dyDescent="0.25">
      <c r="A198" s="34">
        <v>2014</v>
      </c>
      <c r="B198" s="7">
        <v>2.3195468146505873</v>
      </c>
      <c r="C198" s="7">
        <v>2.7674082439242911</v>
      </c>
      <c r="D198" s="7">
        <v>1.9193576556462535</v>
      </c>
      <c r="E198" s="7">
        <v>0.93254869345433877</v>
      </c>
    </row>
    <row r="199" spans="1:5" x14ac:dyDescent="0.25">
      <c r="A199" s="34">
        <v>2015</v>
      </c>
      <c r="B199" s="7">
        <v>2.3828299984213084</v>
      </c>
      <c r="C199" s="7">
        <v>2.6920144206338135</v>
      </c>
      <c r="D199" s="7">
        <v>2.0379697404031076</v>
      </c>
      <c r="E199" s="7">
        <v>1.104377477386405</v>
      </c>
    </row>
    <row r="200" spans="1:5" x14ac:dyDescent="0.25">
      <c r="A200" s="34">
        <v>2016</v>
      </c>
      <c r="B200" s="7">
        <v>2.3472449629526344</v>
      </c>
      <c r="C200" s="7">
        <v>2.6203482115845218</v>
      </c>
      <c r="D200" s="7">
        <v>2.0662772773275226</v>
      </c>
      <c r="E200" s="7">
        <v>1.1562700380902169</v>
      </c>
    </row>
    <row r="201" spans="1:5" x14ac:dyDescent="0.25">
      <c r="A201" s="34">
        <v>2017</v>
      </c>
      <c r="B201" s="7">
        <v>2.1413466209926062</v>
      </c>
      <c r="C201" s="7">
        <v>2.4792673621603805</v>
      </c>
      <c r="D201" s="7">
        <v>2.037248939626501</v>
      </c>
      <c r="E201" s="7">
        <v>1.0424822656107524</v>
      </c>
    </row>
    <row r="202" spans="1:5" x14ac:dyDescent="0.25">
      <c r="A202" s="34">
        <v>2018</v>
      </c>
      <c r="B202" s="7">
        <v>1.6213235079028676</v>
      </c>
      <c r="C202" s="7">
        <v>2.2674905759273485</v>
      </c>
      <c r="D202" s="7">
        <v>1.8887235756425411</v>
      </c>
      <c r="E202" s="7">
        <v>1.1213109539503154</v>
      </c>
    </row>
    <row r="203" spans="1:5" x14ac:dyDescent="0.25">
      <c r="A203" s="34">
        <v>2019</v>
      </c>
      <c r="B203" s="7">
        <v>1.8735352927893676</v>
      </c>
      <c r="C203" s="7">
        <v>2.5813321119523174</v>
      </c>
      <c r="D203" s="7">
        <v>2.1384921053832247</v>
      </c>
      <c r="E203" s="7">
        <v>1.4833682036347928</v>
      </c>
    </row>
    <row r="204" spans="1:5" x14ac:dyDescent="0.25">
      <c r="A204" s="34">
        <v>2020</v>
      </c>
      <c r="B204" s="7">
        <v>1.9739671277398017</v>
      </c>
      <c r="C204" s="7">
        <v>2.4901913584995357</v>
      </c>
      <c r="D204" s="7">
        <v>2.2118480408627699</v>
      </c>
      <c r="E204" s="7">
        <v>1.7311117635721633</v>
      </c>
    </row>
    <row r="205" spans="1:5" x14ac:dyDescent="0.25">
      <c r="A205" s="34">
        <v>2021</v>
      </c>
      <c r="B205" s="7">
        <v>1.6173915895252113</v>
      </c>
      <c r="C205" s="7">
        <v>2.5018650151926822</v>
      </c>
      <c r="D205" s="7">
        <v>2.1975397136745287</v>
      </c>
      <c r="E205" s="7">
        <v>1.6771684306697352</v>
      </c>
    </row>
    <row r="206" spans="1:5" x14ac:dyDescent="0.25">
      <c r="A206" s="34">
        <v>2022</v>
      </c>
      <c r="B206" s="7">
        <v>1.9621734881551136</v>
      </c>
      <c r="C206" s="7">
        <v>2.7219923434421203</v>
      </c>
      <c r="D206" s="7">
        <v>2.2729525213644592</v>
      </c>
      <c r="E206" s="7">
        <v>0.95435397166024205</v>
      </c>
    </row>
    <row r="207" spans="1:5" x14ac:dyDescent="0.25">
      <c r="A207" s="37" t="s">
        <v>17</v>
      </c>
      <c r="B207" s="7">
        <v>2.7201893209144887</v>
      </c>
      <c r="C207" s="7">
        <v>3.0512543731204649</v>
      </c>
      <c r="D207" s="7">
        <v>2.5595261267194087</v>
      </c>
      <c r="E207" s="7">
        <v>2.0561233443473275</v>
      </c>
    </row>
    <row r="208" spans="1:5" x14ac:dyDescent="0.25">
      <c r="A208" s="34">
        <v>1985</v>
      </c>
      <c r="B208" s="7">
        <v>2.5753254640632779</v>
      </c>
      <c r="C208" s="7">
        <v>2.4446592353305836</v>
      </c>
      <c r="D208" s="7">
        <v>2.2785054522635928</v>
      </c>
      <c r="E208" s="7">
        <v>2.2072970043230939</v>
      </c>
    </row>
    <row r="209" spans="1:5" x14ac:dyDescent="0.25">
      <c r="A209" s="34">
        <v>1986</v>
      </c>
      <c r="B209" s="7">
        <v>2.7633864366911602</v>
      </c>
      <c r="C209" s="7">
        <v>2.6327750943612207</v>
      </c>
      <c r="D209" s="7">
        <v>2.4143372233853833</v>
      </c>
      <c r="E209" s="7">
        <v>2.2420138335512654</v>
      </c>
    </row>
    <row r="210" spans="1:5" x14ac:dyDescent="0.25">
      <c r="A210" s="34">
        <v>1987</v>
      </c>
      <c r="B210" s="7">
        <v>2.8916957541161779</v>
      </c>
      <c r="C210" s="7">
        <v>2.6397761916747569</v>
      </c>
      <c r="D210" s="7">
        <v>2.3267960360953586</v>
      </c>
      <c r="E210" s="7">
        <v>2.0978854339363462</v>
      </c>
    </row>
    <row r="211" spans="1:5" x14ac:dyDescent="0.25">
      <c r="A211" s="34">
        <v>1988</v>
      </c>
      <c r="B211" s="7">
        <v>2.8365500960754626</v>
      </c>
      <c r="C211" s="7">
        <v>2.7422640333869386</v>
      </c>
      <c r="D211" s="7">
        <v>2.4264238639271447</v>
      </c>
      <c r="E211" s="7">
        <v>2.1945217732172044</v>
      </c>
    </row>
    <row r="212" spans="1:5" x14ac:dyDescent="0.25">
      <c r="A212" s="34">
        <v>1989</v>
      </c>
      <c r="B212" s="7">
        <v>2.3983487688408234</v>
      </c>
      <c r="C212" s="7">
        <v>2.3742015755865902</v>
      </c>
      <c r="D212" s="7">
        <v>2.1119023832709165</v>
      </c>
      <c r="E212" s="7">
        <v>1.9134764299529168</v>
      </c>
    </row>
    <row r="213" spans="1:5" x14ac:dyDescent="0.25">
      <c r="A213" s="34">
        <v>1990</v>
      </c>
      <c r="B213" s="7">
        <v>2.3745826174468041</v>
      </c>
      <c r="C213" s="7">
        <v>2.4671561916902189</v>
      </c>
      <c r="D213" s="7">
        <v>2.1663311737595898</v>
      </c>
      <c r="E213" s="7">
        <v>1.8610240087791097</v>
      </c>
    </row>
    <row r="214" spans="1:5" x14ac:dyDescent="0.25">
      <c r="A214" s="34">
        <v>1991</v>
      </c>
      <c r="B214" s="7">
        <v>2.9281073849646861</v>
      </c>
      <c r="C214" s="7">
        <v>2.7962839720105355</v>
      </c>
      <c r="D214" s="7">
        <v>2.3752998744501901</v>
      </c>
      <c r="E214" s="7">
        <v>1.8968954656882526</v>
      </c>
    </row>
    <row r="215" spans="1:5" x14ac:dyDescent="0.25">
      <c r="A215" s="34">
        <v>1992</v>
      </c>
      <c r="B215" s="7">
        <v>2.188554603636097</v>
      </c>
      <c r="C215" s="7">
        <v>2.4824442910838727</v>
      </c>
      <c r="D215" s="7">
        <v>2.2758116403250419</v>
      </c>
      <c r="E215" s="7">
        <v>1.9334996632664878</v>
      </c>
    </row>
    <row r="216" spans="1:5" x14ac:dyDescent="0.25">
      <c r="A216" s="34">
        <v>1993</v>
      </c>
      <c r="B216" s="7">
        <v>2.9491390538799669</v>
      </c>
      <c r="C216" s="7">
        <v>3.0583118953404638</v>
      </c>
      <c r="D216" s="7">
        <v>2.7077341544257378</v>
      </c>
      <c r="E216" s="7">
        <v>2.2355601071082973</v>
      </c>
    </row>
    <row r="217" spans="1:5" x14ac:dyDescent="0.25">
      <c r="A217" s="34">
        <v>1994</v>
      </c>
      <c r="B217" s="7">
        <v>2.7087434172537606</v>
      </c>
      <c r="C217" s="7">
        <v>2.7966116167066728</v>
      </c>
      <c r="D217" s="7">
        <v>2.5545941404031955</v>
      </c>
      <c r="E217" s="7">
        <v>2.1650776683037356</v>
      </c>
    </row>
    <row r="218" spans="1:5" x14ac:dyDescent="0.25">
      <c r="A218" s="34">
        <v>1995</v>
      </c>
      <c r="B218" s="7">
        <v>2.6231321592516226</v>
      </c>
      <c r="C218" s="7">
        <v>2.6936129257023573</v>
      </c>
      <c r="D218" s="7">
        <v>2.3099487943595554</v>
      </c>
      <c r="E218" s="7">
        <v>1.8386440860172644</v>
      </c>
    </row>
    <row r="219" spans="1:5" x14ac:dyDescent="0.25">
      <c r="A219" s="34">
        <v>1996</v>
      </c>
      <c r="B219" s="7">
        <v>2.7183976239259411</v>
      </c>
      <c r="C219" s="7">
        <v>2.8365785132751973</v>
      </c>
      <c r="D219" s="7">
        <v>2.4146308647086441</v>
      </c>
      <c r="E219" s="7">
        <v>1.9555921600797939</v>
      </c>
    </row>
    <row r="220" spans="1:5" x14ac:dyDescent="0.25">
      <c r="A220" s="34">
        <v>1997</v>
      </c>
      <c r="B220" s="7">
        <v>2.8169167668168162</v>
      </c>
      <c r="C220" s="7">
        <v>2.9517509366365067</v>
      </c>
      <c r="D220" s="7">
        <v>2.5127155530250169</v>
      </c>
      <c r="E220" s="7">
        <v>1.9766798849867282</v>
      </c>
    </row>
    <row r="221" spans="1:5" x14ac:dyDescent="0.25">
      <c r="A221" s="34">
        <v>1998</v>
      </c>
      <c r="B221" s="7">
        <v>2.5683208197833207</v>
      </c>
      <c r="C221" s="7">
        <v>2.8667267336965319</v>
      </c>
      <c r="D221" s="7">
        <v>2.4084618649076166</v>
      </c>
      <c r="E221" s="7">
        <v>1.9165294427500144</v>
      </c>
    </row>
    <row r="222" spans="1:5" x14ac:dyDescent="0.25">
      <c r="A222" s="34">
        <v>1999</v>
      </c>
      <c r="B222" s="7">
        <v>2.722045376477674</v>
      </c>
      <c r="C222" s="7">
        <v>3.1615361203896546</v>
      </c>
      <c r="D222" s="7">
        <v>2.6659969512513717</v>
      </c>
      <c r="E222" s="7">
        <v>2.1814087653435523</v>
      </c>
    </row>
    <row r="223" spans="1:5" x14ac:dyDescent="0.25">
      <c r="A223" s="34">
        <v>2000</v>
      </c>
      <c r="B223" s="7">
        <v>3.1851375657873389</v>
      </c>
      <c r="C223" s="7">
        <v>3.5787317956537144</v>
      </c>
      <c r="D223" s="7">
        <v>2.8147923849054557</v>
      </c>
      <c r="E223" s="7">
        <v>2.2209944561581261</v>
      </c>
    </row>
    <row r="224" spans="1:5" x14ac:dyDescent="0.25">
      <c r="A224" s="34">
        <v>2001</v>
      </c>
      <c r="B224" s="7">
        <v>2.7204430951804865</v>
      </c>
      <c r="C224" s="7">
        <v>3.0620553521442053</v>
      </c>
      <c r="D224" s="7">
        <v>2.4604578170629168</v>
      </c>
      <c r="E224" s="7">
        <v>1.9001400498666912</v>
      </c>
    </row>
    <row r="225" spans="1:5" x14ac:dyDescent="0.25">
      <c r="A225" s="34">
        <v>2002</v>
      </c>
      <c r="B225" s="7">
        <v>3.3838291869903729</v>
      </c>
      <c r="C225" s="7">
        <v>3.8819717175753352</v>
      </c>
      <c r="D225" s="7">
        <v>3.0451851041165852</v>
      </c>
      <c r="E225" s="7">
        <v>2.2465415237701096</v>
      </c>
    </row>
    <row r="226" spans="1:5" x14ac:dyDescent="0.25">
      <c r="A226" s="34">
        <v>2003</v>
      </c>
      <c r="B226" s="7">
        <v>2.9955240632875326</v>
      </c>
      <c r="C226" s="7">
        <v>3.6410058294140693</v>
      </c>
      <c r="D226" s="7">
        <v>2.9570168650387929</v>
      </c>
      <c r="E226" s="7">
        <v>2.2121856783467946</v>
      </c>
    </row>
    <row r="227" spans="1:5" x14ac:dyDescent="0.25">
      <c r="A227" s="34">
        <v>2004</v>
      </c>
      <c r="B227" s="7">
        <v>2.926226990135159</v>
      </c>
      <c r="C227" s="7">
        <v>3.6320102267379206</v>
      </c>
      <c r="D227" s="7">
        <v>2.99780379259479</v>
      </c>
      <c r="E227" s="7">
        <v>2.0784260478569432</v>
      </c>
    </row>
    <row r="228" spans="1:5" x14ac:dyDescent="0.25">
      <c r="A228" s="34">
        <v>2005</v>
      </c>
      <c r="B228" s="7">
        <v>2.7488246762835917</v>
      </c>
      <c r="C228" s="7">
        <v>3.4647663271265845</v>
      </c>
      <c r="D228" s="7">
        <v>2.8592006876828457</v>
      </c>
      <c r="E228" s="7">
        <v>2.0599840954339981</v>
      </c>
    </row>
    <row r="229" spans="1:5" x14ac:dyDescent="0.25">
      <c r="A229" s="34">
        <v>2006</v>
      </c>
      <c r="B229" s="7">
        <v>2.1149538881055809</v>
      </c>
      <c r="C229" s="7">
        <v>2.969548762832388</v>
      </c>
      <c r="D229" s="7">
        <v>2.4403920664656886</v>
      </c>
      <c r="E229" s="7">
        <v>1.863707047343524</v>
      </c>
    </row>
    <row r="230" spans="1:5" x14ac:dyDescent="0.25">
      <c r="A230" s="34">
        <v>2007</v>
      </c>
      <c r="B230" s="7">
        <v>2.8258630340168391</v>
      </c>
      <c r="C230" s="7">
        <v>3.5979589121235986</v>
      </c>
      <c r="D230" s="7">
        <v>2.8685178804016616</v>
      </c>
      <c r="E230" s="7">
        <v>2.0965241664461209</v>
      </c>
    </row>
    <row r="231" spans="1:5" x14ac:dyDescent="0.25">
      <c r="A231" s="34">
        <v>2008</v>
      </c>
      <c r="B231" s="7">
        <v>2.3978903686857369</v>
      </c>
      <c r="C231" s="7">
        <v>3.3693907573254425</v>
      </c>
      <c r="D231" s="7">
        <v>2.8307546390699962</v>
      </c>
      <c r="E231" s="7">
        <v>2.1433086710014981</v>
      </c>
    </row>
    <row r="232" spans="1:5" x14ac:dyDescent="0.25">
      <c r="A232" s="34">
        <v>2009</v>
      </c>
      <c r="B232" s="7">
        <v>3.0500630152231301</v>
      </c>
      <c r="C232" s="7">
        <v>3.7056495659245208</v>
      </c>
      <c r="D232" s="7">
        <v>3.0565684192799418</v>
      </c>
      <c r="E232" s="7">
        <v>2.2922091816889898</v>
      </c>
    </row>
    <row r="233" spans="1:5" x14ac:dyDescent="0.25">
      <c r="A233" s="34">
        <v>2010</v>
      </c>
      <c r="B233" s="7">
        <v>2.7398383504320702</v>
      </c>
      <c r="C233" s="7">
        <v>3.5802441134141874</v>
      </c>
      <c r="D233" s="7">
        <v>2.9426679903771862</v>
      </c>
      <c r="E233" s="7">
        <v>2.3547760606396588</v>
      </c>
    </row>
    <row r="234" spans="1:5" x14ac:dyDescent="0.25">
      <c r="A234" s="34">
        <v>2011</v>
      </c>
      <c r="B234" s="7">
        <v>2.8737525814697094</v>
      </c>
      <c r="C234" s="7">
        <v>3.6022726774484353</v>
      </c>
      <c r="D234" s="7">
        <v>2.8602936919517679</v>
      </c>
      <c r="E234" s="7">
        <v>2.2789931016740006</v>
      </c>
    </row>
    <row r="235" spans="1:5" x14ac:dyDescent="0.25">
      <c r="A235" s="34">
        <v>2012</v>
      </c>
      <c r="B235" s="7">
        <v>3.3867694679204265</v>
      </c>
      <c r="C235" s="7">
        <v>3.8129452265796497</v>
      </c>
      <c r="D235" s="7">
        <v>2.8468834088997186</v>
      </c>
      <c r="E235" s="7">
        <v>2.0638417758622025</v>
      </c>
    </row>
    <row r="236" spans="1:5" x14ac:dyDescent="0.25">
      <c r="A236" s="34">
        <v>2013</v>
      </c>
      <c r="B236" s="7">
        <v>2.7347370647471658</v>
      </c>
      <c r="C236" s="7">
        <v>3.3204842203267519</v>
      </c>
      <c r="D236" s="7">
        <v>2.5423766154703413</v>
      </c>
      <c r="E236" s="7">
        <v>1.8544768959536782</v>
      </c>
    </row>
    <row r="237" spans="1:5" x14ac:dyDescent="0.25">
      <c r="A237" s="34">
        <v>2014</v>
      </c>
      <c r="B237" s="7">
        <v>2.6729094163246625</v>
      </c>
      <c r="C237" s="7">
        <v>3.3024158132500681</v>
      </c>
      <c r="D237" s="7">
        <v>2.5003002108881813</v>
      </c>
      <c r="E237" s="7">
        <v>1.7628742744392676</v>
      </c>
    </row>
    <row r="238" spans="1:5" x14ac:dyDescent="0.25">
      <c r="A238" s="34">
        <v>2015</v>
      </c>
      <c r="B238" s="7">
        <v>2.5921548029087225</v>
      </c>
      <c r="C238" s="7">
        <v>3.1567073981373612</v>
      </c>
      <c r="D238" s="7">
        <v>2.3462685357769377</v>
      </c>
      <c r="E238" s="7">
        <v>1.6448968298129993</v>
      </c>
    </row>
    <row r="239" spans="1:5" x14ac:dyDescent="0.25">
      <c r="A239" s="34">
        <v>2016</v>
      </c>
      <c r="B239" s="7">
        <v>1.9995188513530799</v>
      </c>
      <c r="C239" s="7">
        <v>3.2126824689570546</v>
      </c>
      <c r="D239" s="7">
        <v>2.6146530351617026</v>
      </c>
      <c r="E239" s="7">
        <v>2.1513638880474746</v>
      </c>
    </row>
    <row r="240" spans="1:5" x14ac:dyDescent="0.25">
      <c r="A240" s="34">
        <v>2017</v>
      </c>
      <c r="B240" s="7">
        <v>1.8528296139031217</v>
      </c>
      <c r="C240" s="7">
        <v>2.757079612010553</v>
      </c>
      <c r="D240" s="7">
        <v>2.4124784668958061</v>
      </c>
      <c r="E240" s="7">
        <v>2.0568219592584587</v>
      </c>
    </row>
    <row r="241" spans="1:5" x14ac:dyDescent="0.25">
      <c r="A241" s="34">
        <v>2018</v>
      </c>
      <c r="B241" s="7">
        <v>1.4158389372683458</v>
      </c>
      <c r="C241" s="7">
        <v>2.1726502391711446</v>
      </c>
      <c r="D241" s="7">
        <v>2.015855467661448</v>
      </c>
      <c r="E241" s="7">
        <v>1.7817225512028023</v>
      </c>
    </row>
    <row r="242" spans="1:5" x14ac:dyDescent="0.25">
      <c r="A242" s="34">
        <v>2019</v>
      </c>
      <c r="B242" s="7">
        <v>1.8122642530351887</v>
      </c>
      <c r="C242" s="7">
        <v>2.3476463005533241</v>
      </c>
      <c r="D242" s="7">
        <v>2.006817921835836</v>
      </c>
      <c r="E242" s="7">
        <v>1.4637785712974698</v>
      </c>
    </row>
    <row r="243" spans="1:5" x14ac:dyDescent="0.25">
      <c r="A243" s="34">
        <v>2020</v>
      </c>
      <c r="B243" s="7">
        <v>1.7778200377887912</v>
      </c>
      <c r="C243" s="7">
        <v>2.4597924435482801</v>
      </c>
      <c r="D243" s="7">
        <v>2.1024388532481053</v>
      </c>
      <c r="E243" s="7">
        <v>1.4331887739663718</v>
      </c>
    </row>
    <row r="244" spans="1:5" x14ac:dyDescent="0.25">
      <c r="A244" s="34">
        <v>2021</v>
      </c>
      <c r="B244" s="7">
        <v>1.6335611673288837</v>
      </c>
      <c r="C244" s="7">
        <v>2.5269638660261458</v>
      </c>
      <c r="D244" s="7">
        <v>2.1486470272701763</v>
      </c>
      <c r="E244" s="7">
        <v>1.4774652334323577</v>
      </c>
    </row>
    <row r="245" spans="1:5" x14ac:dyDescent="0.25">
      <c r="A245" s="34">
        <v>2022</v>
      </c>
      <c r="B245" s="7">
        <v>1.5514718269621242</v>
      </c>
      <c r="C245" s="7">
        <v>2.9455103283177926</v>
      </c>
      <c r="D245" s="7">
        <v>2.334763407713186</v>
      </c>
      <c r="E245" s="7">
        <v>1.949476517424829</v>
      </c>
    </row>
    <row r="246" spans="1:5" x14ac:dyDescent="0.25">
      <c r="A246" s="36" t="s">
        <v>13</v>
      </c>
      <c r="B246" s="7">
        <v>2.873232262598306</v>
      </c>
      <c r="C246" s="7">
        <v>3.4652125377507601</v>
      </c>
      <c r="D246" s="7">
        <v>2.998181647204603</v>
      </c>
      <c r="E246" s="7">
        <v>2.1157257831328735</v>
      </c>
    </row>
    <row r="247" spans="1:5" x14ac:dyDescent="0.25">
      <c r="A247" s="37" t="s">
        <v>16</v>
      </c>
      <c r="B247" s="7">
        <v>2.6563189843612718</v>
      </c>
      <c r="C247" s="7">
        <v>3.0586962869856538</v>
      </c>
      <c r="D247" s="7">
        <v>2.2590398982349278</v>
      </c>
      <c r="E247" s="7">
        <v>1.7173476162266585</v>
      </c>
    </row>
    <row r="248" spans="1:5" x14ac:dyDescent="0.25">
      <c r="A248" s="34">
        <v>1985</v>
      </c>
      <c r="B248" s="7">
        <v>2.4173954431281239</v>
      </c>
      <c r="C248" s="7">
        <v>2.4787500579042883</v>
      </c>
      <c r="D248" s="7">
        <v>2.098883431964337</v>
      </c>
      <c r="E248" s="7">
        <v>1.7755450605239593</v>
      </c>
    </row>
    <row r="249" spans="1:5" x14ac:dyDescent="0.25">
      <c r="A249" s="34">
        <v>1986</v>
      </c>
      <c r="B249" s="7">
        <v>2.4429602033629521</v>
      </c>
      <c r="C249" s="7">
        <v>2.5758722993119432</v>
      </c>
      <c r="D249" s="7">
        <v>2.109145387711957</v>
      </c>
      <c r="E249" s="7">
        <v>1.7325466486442269</v>
      </c>
    </row>
    <row r="250" spans="1:5" x14ac:dyDescent="0.25">
      <c r="A250" s="34">
        <v>1987</v>
      </c>
      <c r="B250" s="7">
        <v>2.7166886959047152</v>
      </c>
      <c r="C250" s="7">
        <v>2.731638789638057</v>
      </c>
      <c r="D250" s="7">
        <v>2.1117062962636313</v>
      </c>
      <c r="E250" s="7">
        <v>1.6722212950260724</v>
      </c>
    </row>
    <row r="251" spans="1:5" x14ac:dyDescent="0.25">
      <c r="A251" s="34">
        <v>1988</v>
      </c>
      <c r="B251" s="7">
        <v>2.7487139749420022</v>
      </c>
      <c r="C251" s="7">
        <v>2.9326886045625362</v>
      </c>
      <c r="D251" s="7">
        <v>2.2723818988345523</v>
      </c>
      <c r="E251" s="7">
        <v>1.7080320884266507</v>
      </c>
    </row>
    <row r="252" spans="1:5" x14ac:dyDescent="0.25">
      <c r="A252" s="34">
        <v>1989</v>
      </c>
      <c r="B252" s="7">
        <v>2.5636382073434643</v>
      </c>
      <c r="C252" s="7">
        <v>2.895220172520784</v>
      </c>
      <c r="D252" s="7">
        <v>2.3089956327374277</v>
      </c>
      <c r="E252" s="7">
        <v>1.7089495068314728</v>
      </c>
    </row>
    <row r="253" spans="1:5" x14ac:dyDescent="0.25">
      <c r="A253" s="34">
        <v>1990</v>
      </c>
      <c r="B253" s="7">
        <v>3.1596724199175963</v>
      </c>
      <c r="C253" s="7">
        <v>3.6279471896703988</v>
      </c>
      <c r="D253" s="7">
        <v>2.8639623841422059</v>
      </c>
      <c r="E253" s="7">
        <v>2.036742817235047</v>
      </c>
    </row>
    <row r="254" spans="1:5" x14ac:dyDescent="0.25">
      <c r="A254" s="34">
        <v>1991</v>
      </c>
      <c r="B254" s="7">
        <v>3.0323718157171107</v>
      </c>
      <c r="C254" s="7">
        <v>3.4361376626366065</v>
      </c>
      <c r="D254" s="7">
        <v>2.7741613464604371</v>
      </c>
      <c r="E254" s="7">
        <v>2.1120060801479346</v>
      </c>
    </row>
    <row r="255" spans="1:5" x14ac:dyDescent="0.25">
      <c r="A255" s="34">
        <v>1992</v>
      </c>
      <c r="B255" s="7">
        <v>2.2220615568733728</v>
      </c>
      <c r="C255" s="7">
        <v>2.8337564070242305</v>
      </c>
      <c r="D255" s="7">
        <v>2.5862959670034109</v>
      </c>
      <c r="E255" s="7">
        <v>2.0082207384109103</v>
      </c>
    </row>
    <row r="256" spans="1:5" x14ac:dyDescent="0.25">
      <c r="A256" s="34">
        <v>1993</v>
      </c>
      <c r="B256" s="7">
        <v>2.583341169847102</v>
      </c>
      <c r="C256" s="7">
        <v>3.1769187399761956</v>
      </c>
      <c r="D256" s="7">
        <v>2.626878466845008</v>
      </c>
      <c r="E256" s="7">
        <v>2.1712557690198846</v>
      </c>
    </row>
    <row r="257" spans="1:5" x14ac:dyDescent="0.25">
      <c r="A257" s="34">
        <v>1994</v>
      </c>
      <c r="B257" s="7">
        <v>2.2196969451286814</v>
      </c>
      <c r="C257" s="7">
        <v>2.8795031708287295</v>
      </c>
      <c r="D257" s="7">
        <v>2.7223128989560297</v>
      </c>
      <c r="E257" s="7">
        <v>2.2701386758745978</v>
      </c>
    </row>
    <row r="258" spans="1:5" x14ac:dyDescent="0.25">
      <c r="A258" s="34">
        <v>1995</v>
      </c>
      <c r="B258" s="7">
        <v>2.5828421350260422</v>
      </c>
      <c r="C258" s="7">
        <v>3.2350305760294544</v>
      </c>
      <c r="D258" s="7">
        <v>2.829047939645128</v>
      </c>
      <c r="E258" s="7">
        <v>2.3385496090076376</v>
      </c>
    </row>
    <row r="259" spans="1:5" x14ac:dyDescent="0.25">
      <c r="A259" s="34">
        <v>1996</v>
      </c>
      <c r="B259" s="7">
        <v>2.5105559524939225</v>
      </c>
      <c r="C259" s="7">
        <v>3.0056367116864178</v>
      </c>
      <c r="D259" s="7">
        <v>2.342706940222353</v>
      </c>
      <c r="E259" s="7">
        <v>1.7932474690677387</v>
      </c>
    </row>
    <row r="260" spans="1:5" x14ac:dyDescent="0.25">
      <c r="A260" s="34">
        <v>1997</v>
      </c>
      <c r="B260" s="7">
        <v>2.8941258377480126</v>
      </c>
      <c r="C260" s="7">
        <v>3.3633785434581736</v>
      </c>
      <c r="D260" s="7">
        <v>2.6023689519583284</v>
      </c>
      <c r="E260" s="7">
        <v>1.9405845695319957</v>
      </c>
    </row>
    <row r="261" spans="1:5" x14ac:dyDescent="0.25">
      <c r="A261" s="34">
        <v>1998</v>
      </c>
      <c r="B261" s="7">
        <v>2.6480922245170215</v>
      </c>
      <c r="C261" s="7">
        <v>3.0617237804223287</v>
      </c>
      <c r="D261" s="7">
        <v>2.3428872390059707</v>
      </c>
      <c r="E261" s="7">
        <v>1.6824818059607478</v>
      </c>
    </row>
    <row r="262" spans="1:5" x14ac:dyDescent="0.25">
      <c r="A262" s="34">
        <v>1999</v>
      </c>
      <c r="B262" s="7">
        <v>2.7270235285716304</v>
      </c>
      <c r="C262" s="7">
        <v>3.1327663982125147</v>
      </c>
      <c r="D262" s="7">
        <v>2.4414187250267214</v>
      </c>
      <c r="E262" s="7">
        <v>1.7998941999693259</v>
      </c>
    </row>
    <row r="263" spans="1:5" x14ac:dyDescent="0.25">
      <c r="A263" s="34">
        <v>2000</v>
      </c>
      <c r="B263" s="7">
        <v>3.03208403298121</v>
      </c>
      <c r="C263" s="7">
        <v>3.3441737298390697</v>
      </c>
      <c r="D263" s="7">
        <v>2.3684042108771783</v>
      </c>
      <c r="E263" s="7">
        <v>1.5164200342160288</v>
      </c>
    </row>
    <row r="264" spans="1:5" x14ac:dyDescent="0.25">
      <c r="A264" s="34">
        <v>2001</v>
      </c>
      <c r="B264" s="7">
        <v>2.5081588641579087</v>
      </c>
      <c r="C264" s="7">
        <v>2.8646354490102977</v>
      </c>
      <c r="D264" s="7">
        <v>1.9958290648472206</v>
      </c>
      <c r="E264" s="7">
        <v>1.3703990275512037</v>
      </c>
    </row>
    <row r="265" spans="1:5" x14ac:dyDescent="0.25">
      <c r="A265" s="34">
        <v>2002</v>
      </c>
      <c r="B265" s="7">
        <v>3.0146649451258858</v>
      </c>
      <c r="C265" s="7">
        <v>3.2503956013201432</v>
      </c>
      <c r="D265" s="7">
        <v>2.1235919665537257</v>
      </c>
      <c r="E265" s="7">
        <v>1.4554390500381063</v>
      </c>
    </row>
    <row r="266" spans="1:5" x14ac:dyDescent="0.25">
      <c r="A266" s="34">
        <v>2003</v>
      </c>
      <c r="B266" s="7">
        <v>2.7324138478184379</v>
      </c>
      <c r="C266" s="7">
        <v>3.0015719191096042</v>
      </c>
      <c r="D266" s="7">
        <v>2.091716096439372</v>
      </c>
      <c r="E266" s="7">
        <v>1.4590857463424087</v>
      </c>
    </row>
    <row r="267" spans="1:5" x14ac:dyDescent="0.25">
      <c r="A267" s="34">
        <v>2004</v>
      </c>
      <c r="B267" s="7">
        <v>2.6874927904353094</v>
      </c>
      <c r="C267" s="7">
        <v>3.1639614442465578</v>
      </c>
      <c r="D267" s="7">
        <v>2.1735317387006683</v>
      </c>
      <c r="E267" s="7">
        <v>1.5716300452115213</v>
      </c>
    </row>
    <row r="268" spans="1:5" x14ac:dyDescent="0.25">
      <c r="A268" s="34">
        <v>2005</v>
      </c>
      <c r="B268" s="7">
        <v>2.8460559075173122</v>
      </c>
      <c r="C268" s="7">
        <v>3.2289642201910236</v>
      </c>
      <c r="D268" s="7">
        <v>2.1322023644812909</v>
      </c>
      <c r="E268" s="7">
        <v>1.5817968118586838</v>
      </c>
    </row>
    <row r="269" spans="1:5" x14ac:dyDescent="0.25">
      <c r="A269" s="34">
        <v>2006</v>
      </c>
      <c r="B269" s="7">
        <v>2.5085040922562092</v>
      </c>
      <c r="C269" s="7">
        <v>2.882495686555453</v>
      </c>
      <c r="D269" s="7">
        <v>1.8852517427400499</v>
      </c>
      <c r="E269" s="7">
        <v>1.3777289918985551</v>
      </c>
    </row>
    <row r="270" spans="1:5" x14ac:dyDescent="0.25">
      <c r="A270" s="34">
        <v>2007</v>
      </c>
      <c r="B270" s="7">
        <v>3.2913276643550518</v>
      </c>
      <c r="C270" s="7">
        <v>3.6005728267029635</v>
      </c>
      <c r="D270" s="7">
        <v>2.2192311482007905</v>
      </c>
      <c r="E270" s="7">
        <v>1.5703047935157686</v>
      </c>
    </row>
    <row r="271" spans="1:5" x14ac:dyDescent="0.25">
      <c r="A271" s="34">
        <v>2008</v>
      </c>
      <c r="B271" s="7">
        <v>2.7493197403302276</v>
      </c>
      <c r="C271" s="7">
        <v>3.4010173784898834</v>
      </c>
      <c r="D271" s="7">
        <v>2.1101473712936425</v>
      </c>
      <c r="E271" s="7">
        <v>1.572755531567162</v>
      </c>
    </row>
    <row r="272" spans="1:5" x14ac:dyDescent="0.25">
      <c r="A272" s="34">
        <v>2009</v>
      </c>
      <c r="B272" s="7">
        <v>2.940164073973186</v>
      </c>
      <c r="C272" s="7">
        <v>3.3999579068161658</v>
      </c>
      <c r="D272" s="7">
        <v>2.1367535480294193</v>
      </c>
      <c r="E272" s="7">
        <v>1.5748294375336496</v>
      </c>
    </row>
    <row r="273" spans="1:5" x14ac:dyDescent="0.25">
      <c r="A273" s="34">
        <v>2010</v>
      </c>
      <c r="B273" s="7">
        <v>2.5148441659044685</v>
      </c>
      <c r="C273" s="7">
        <v>2.9430524293650895</v>
      </c>
      <c r="D273" s="7">
        <v>1.8985189587522233</v>
      </c>
      <c r="E273" s="7">
        <v>1.4827080426963397</v>
      </c>
    </row>
    <row r="274" spans="1:5" x14ac:dyDescent="0.25">
      <c r="A274" s="34">
        <v>2011</v>
      </c>
      <c r="B274" s="7">
        <v>2.7305289240065034</v>
      </c>
      <c r="C274" s="7">
        <v>3.0184937147933053</v>
      </c>
      <c r="D274" s="7">
        <v>1.903282271025504</v>
      </c>
      <c r="E274" s="7">
        <v>1.4936143841650609</v>
      </c>
    </row>
    <row r="275" spans="1:5" x14ac:dyDescent="0.25">
      <c r="A275" s="34">
        <v>2012</v>
      </c>
      <c r="B275" s="7">
        <v>2.8858026204772451</v>
      </c>
      <c r="C275" s="7">
        <v>3.1918416074074569</v>
      </c>
      <c r="D275" s="7">
        <v>1.821771869772369</v>
      </c>
      <c r="E275" s="7">
        <v>1.3234798603796087</v>
      </c>
    </row>
    <row r="276" spans="1:5" x14ac:dyDescent="0.25">
      <c r="A276" s="34">
        <v>2013</v>
      </c>
      <c r="B276" s="7">
        <v>2.2844404278472688</v>
      </c>
      <c r="C276" s="7">
        <v>2.6792976623728326</v>
      </c>
      <c r="D276" s="7">
        <v>1.5180291152164185</v>
      </c>
      <c r="E276" s="7">
        <v>1.0358028953373597</v>
      </c>
    </row>
    <row r="277" spans="1:5" x14ac:dyDescent="0.25">
      <c r="A277" s="34">
        <v>2014</v>
      </c>
      <c r="B277" s="7">
        <v>2.3891825493965202</v>
      </c>
      <c r="C277" s="7">
        <v>3.0790294767549438</v>
      </c>
      <c r="D277" s="7">
        <v>1.6446533818358906</v>
      </c>
      <c r="E277" s="7">
        <v>1.1534883688139477</v>
      </c>
    </row>
    <row r="278" spans="1:5" x14ac:dyDescent="0.25">
      <c r="A278" s="34">
        <v>2015</v>
      </c>
      <c r="B278" s="7">
        <v>2.6081084568204811</v>
      </c>
      <c r="C278" s="7">
        <v>3.1405031222989441</v>
      </c>
      <c r="D278" s="7">
        <v>1.7396884902160386</v>
      </c>
      <c r="E278" s="7">
        <v>1.2963072522212984</v>
      </c>
    </row>
    <row r="279" spans="1:5" x14ac:dyDescent="0.25">
      <c r="A279" s="34">
        <v>2016</v>
      </c>
      <c r="B279" s="7">
        <v>2.179344609911305</v>
      </c>
      <c r="C279" s="7">
        <v>2.9855957586298079</v>
      </c>
      <c r="D279" s="7">
        <v>1.7873799730337077</v>
      </c>
      <c r="E279" s="7">
        <v>1.3868964132199231</v>
      </c>
    </row>
    <row r="280" spans="1:5" x14ac:dyDescent="0.25">
      <c r="A280" s="34">
        <v>2017</v>
      </c>
      <c r="B280" s="7">
        <v>2.0211932808168891</v>
      </c>
      <c r="C280" s="7">
        <v>2.91347285637233</v>
      </c>
      <c r="D280" s="7">
        <v>1.876625240103851</v>
      </c>
      <c r="E280" s="7">
        <v>1.4796825704967971</v>
      </c>
    </row>
    <row r="281" spans="1:5" x14ac:dyDescent="0.25">
      <c r="A281" s="34">
        <v>2018</v>
      </c>
      <c r="B281" s="7">
        <v>1.3568516175949135</v>
      </c>
      <c r="C281" s="7">
        <v>2.1228071598681142</v>
      </c>
      <c r="D281" s="7">
        <v>1.5656467670375289</v>
      </c>
      <c r="E281" s="7">
        <v>1.1926721707285914</v>
      </c>
    </row>
    <row r="282" spans="1:5" x14ac:dyDescent="0.25">
      <c r="A282" s="34">
        <v>2019</v>
      </c>
      <c r="B282" s="7">
        <v>1.8738730693366794</v>
      </c>
      <c r="C282" s="7">
        <v>2.5344239266140298</v>
      </c>
      <c r="D282" s="7">
        <v>1.8388243781369791</v>
      </c>
      <c r="E282" s="7">
        <v>1.5421437879264204</v>
      </c>
    </row>
    <row r="283" spans="1:5" x14ac:dyDescent="0.25">
      <c r="A283" s="34">
        <v>2020</v>
      </c>
      <c r="B283" s="7">
        <v>1.9833959955464096</v>
      </c>
      <c r="C283" s="7">
        <v>2.7028006295607532</v>
      </c>
      <c r="D283" s="7">
        <v>1.9087891874317229</v>
      </c>
      <c r="E283" s="7">
        <v>1.8608456978293382</v>
      </c>
    </row>
    <row r="284" spans="1:5" x14ac:dyDescent="0.25">
      <c r="A284" s="34">
        <v>2021</v>
      </c>
      <c r="B284" s="7">
        <v>1.6182283196937621</v>
      </c>
      <c r="C284" s="7">
        <v>2.4335803627272496</v>
      </c>
      <c r="D284" s="7">
        <v>1.8781441794346214</v>
      </c>
      <c r="E284" s="7">
        <v>1.6112005458222989</v>
      </c>
    </row>
    <row r="285" spans="1:5" x14ac:dyDescent="0.25">
      <c r="A285" s="34">
        <v>2022</v>
      </c>
      <c r="B285" s="7">
        <v>1.8888260281942366</v>
      </c>
      <c r="C285" s="7">
        <v>2.3509047685701963</v>
      </c>
      <c r="D285" s="7">
        <v>1.9487458101729283</v>
      </c>
      <c r="E285" s="7">
        <v>1.8075108476106356</v>
      </c>
    </row>
    <row r="286" spans="1:5" x14ac:dyDescent="0.25">
      <c r="A286" s="37" t="s">
        <v>17</v>
      </c>
      <c r="B286" s="7">
        <v>3.3461647685201523</v>
      </c>
      <c r="C286" s="7">
        <v>3.6465171870677024</v>
      </c>
      <c r="D286" s="7">
        <v>3.3839017270400227</v>
      </c>
      <c r="E286" s="7">
        <v>2.5912408215385923</v>
      </c>
    </row>
    <row r="287" spans="1:5" x14ac:dyDescent="0.25">
      <c r="A287" s="34">
        <v>1985</v>
      </c>
      <c r="B287" s="7">
        <v>3.1056893695656176</v>
      </c>
      <c r="C287" s="7">
        <v>2.6398105488973349</v>
      </c>
      <c r="D287" s="7">
        <v>2.4325523368583646</v>
      </c>
      <c r="E287" s="7">
        <v>2.2168545482823374</v>
      </c>
    </row>
    <row r="288" spans="1:5" x14ac:dyDescent="0.25">
      <c r="A288" s="34">
        <v>1986</v>
      </c>
      <c r="B288" s="7">
        <v>2.9315926653245721</v>
      </c>
      <c r="C288" s="7">
        <v>2.6829189915522904</v>
      </c>
      <c r="D288" s="7">
        <v>2.5696550732318535</v>
      </c>
      <c r="E288" s="7">
        <v>2.3015553506760651</v>
      </c>
    </row>
    <row r="289" spans="1:5" x14ac:dyDescent="0.25">
      <c r="A289" s="34">
        <v>1987</v>
      </c>
      <c r="B289" s="7">
        <v>3.4160732307642818</v>
      </c>
      <c r="C289" s="7">
        <v>2.9356952678457553</v>
      </c>
      <c r="D289" s="7">
        <v>2.648440994514579</v>
      </c>
      <c r="E289" s="7">
        <v>2.3520994428041937</v>
      </c>
    </row>
    <row r="290" spans="1:5" x14ac:dyDescent="0.25">
      <c r="A290" s="34">
        <v>1988</v>
      </c>
      <c r="B290" s="7">
        <v>3.1235313805133331</v>
      </c>
      <c r="C290" s="7">
        <v>3.0711186089242299</v>
      </c>
      <c r="D290" s="7">
        <v>2.8664844791191713</v>
      </c>
      <c r="E290" s="7">
        <v>2.3815223606941487</v>
      </c>
    </row>
    <row r="291" spans="1:5" x14ac:dyDescent="0.25">
      <c r="A291" s="34">
        <v>1989</v>
      </c>
      <c r="B291" s="7">
        <v>2.5391797344714666</v>
      </c>
      <c r="C291" s="7">
        <v>2.5025399028313222</v>
      </c>
      <c r="D291" s="7">
        <v>2.4346909412914028</v>
      </c>
      <c r="E291" s="7">
        <v>2.0879126381091191</v>
      </c>
    </row>
    <row r="292" spans="1:5" x14ac:dyDescent="0.25">
      <c r="A292" s="34">
        <v>1990</v>
      </c>
      <c r="B292" s="7">
        <v>3.5502043149862157</v>
      </c>
      <c r="C292" s="7">
        <v>3.2435667122509679</v>
      </c>
      <c r="D292" s="7">
        <v>3.031204794736106</v>
      </c>
      <c r="E292" s="7">
        <v>2.3987947853581719</v>
      </c>
    </row>
    <row r="293" spans="1:5" x14ac:dyDescent="0.25">
      <c r="A293" s="34">
        <v>1991</v>
      </c>
      <c r="B293" s="7">
        <v>3.2690866070628273</v>
      </c>
      <c r="C293" s="7">
        <v>3.1506620021733442</v>
      </c>
      <c r="D293" s="7">
        <v>2.9422133165482398</v>
      </c>
      <c r="E293" s="7">
        <v>2.3905959515645616</v>
      </c>
    </row>
    <row r="294" spans="1:5" x14ac:dyDescent="0.25">
      <c r="A294" s="34">
        <v>1992</v>
      </c>
      <c r="B294" s="7">
        <v>2.0555100099562305</v>
      </c>
      <c r="C294" s="7">
        <v>2.4795486053166149</v>
      </c>
      <c r="D294" s="7">
        <v>2.7401482652112774</v>
      </c>
      <c r="E294" s="7">
        <v>2.4112420974390911</v>
      </c>
    </row>
    <row r="295" spans="1:5" x14ac:dyDescent="0.25">
      <c r="A295" s="34">
        <v>1993</v>
      </c>
      <c r="B295" s="7">
        <v>3.0127978528265884</v>
      </c>
      <c r="C295" s="7">
        <v>3.1139773283401255</v>
      </c>
      <c r="D295" s="7">
        <v>3.3751187080627179</v>
      </c>
      <c r="E295" s="7">
        <v>2.8241489592132369</v>
      </c>
    </row>
    <row r="296" spans="1:5" x14ac:dyDescent="0.25">
      <c r="A296" s="34">
        <v>1994</v>
      </c>
      <c r="B296" s="7">
        <v>3.0028511377333365</v>
      </c>
      <c r="C296" s="7">
        <v>3.1385699014087436</v>
      </c>
      <c r="D296" s="7">
        <v>3.3846329490390787</v>
      </c>
      <c r="E296" s="7">
        <v>2.9062269967892513</v>
      </c>
    </row>
    <row r="297" spans="1:5" x14ac:dyDescent="0.25">
      <c r="A297" s="34">
        <v>1995</v>
      </c>
      <c r="B297" s="7">
        <v>3.1574110903433308</v>
      </c>
      <c r="C297" s="7">
        <v>3.2341729488610138</v>
      </c>
      <c r="D297" s="7">
        <v>3.4070340081751014</v>
      </c>
      <c r="E297" s="7">
        <v>2.8773748777628394</v>
      </c>
    </row>
    <row r="298" spans="1:5" x14ac:dyDescent="0.25">
      <c r="A298" s="34">
        <v>1996</v>
      </c>
      <c r="B298" s="7">
        <v>3.395773440295327</v>
      </c>
      <c r="C298" s="7">
        <v>3.3678125153864649</v>
      </c>
      <c r="D298" s="7">
        <v>3.467690287392684</v>
      </c>
      <c r="E298" s="7">
        <v>2.7360299659139828</v>
      </c>
    </row>
    <row r="299" spans="1:5" x14ac:dyDescent="0.25">
      <c r="A299" s="34">
        <v>1997</v>
      </c>
      <c r="B299" s="7">
        <v>3.6374380903373784</v>
      </c>
      <c r="C299" s="7">
        <v>3.7218110373671993</v>
      </c>
      <c r="D299" s="7">
        <v>3.8411607453628065</v>
      </c>
      <c r="E299" s="7">
        <v>3.1379984832310268</v>
      </c>
    </row>
    <row r="300" spans="1:5" x14ac:dyDescent="0.25">
      <c r="A300" s="34">
        <v>1998</v>
      </c>
      <c r="B300" s="7">
        <v>3.4630933531307764</v>
      </c>
      <c r="C300" s="7">
        <v>3.6505203654283962</v>
      </c>
      <c r="D300" s="7">
        <v>3.7698689464038604</v>
      </c>
      <c r="E300" s="7">
        <v>2.9388827707229823</v>
      </c>
    </row>
    <row r="301" spans="1:5" x14ac:dyDescent="0.25">
      <c r="A301" s="34">
        <v>1999</v>
      </c>
      <c r="B301" s="7">
        <v>3.6317251494179281</v>
      </c>
      <c r="C301" s="7">
        <v>3.9823448133103061</v>
      </c>
      <c r="D301" s="7">
        <v>4.0800231555386857</v>
      </c>
      <c r="E301" s="7">
        <v>2.9856171035302954</v>
      </c>
    </row>
    <row r="302" spans="1:5" x14ac:dyDescent="0.25">
      <c r="A302" s="34">
        <v>2000</v>
      </c>
      <c r="B302" s="7">
        <v>3.8205799477762761</v>
      </c>
      <c r="C302" s="7">
        <v>4.310245361795233</v>
      </c>
      <c r="D302" s="7">
        <v>4.2477591898168203</v>
      </c>
      <c r="E302" s="7">
        <v>3.0533425458415837</v>
      </c>
    </row>
    <row r="303" spans="1:5" x14ac:dyDescent="0.25">
      <c r="A303" s="34">
        <v>2001</v>
      </c>
      <c r="B303" s="7">
        <v>3.43826429084453</v>
      </c>
      <c r="C303" s="7">
        <v>3.9816546923571861</v>
      </c>
      <c r="D303" s="7">
        <v>3.8760630411681674</v>
      </c>
      <c r="E303" s="7">
        <v>2.7297841090537687</v>
      </c>
    </row>
    <row r="304" spans="1:5" x14ac:dyDescent="0.25">
      <c r="A304" s="34">
        <v>2002</v>
      </c>
      <c r="B304" s="7">
        <v>4.1256814852830459</v>
      </c>
      <c r="C304" s="7">
        <v>4.6371461823138711</v>
      </c>
      <c r="D304" s="7">
        <v>4.3847303080377298</v>
      </c>
      <c r="E304" s="7">
        <v>3.118822806781715</v>
      </c>
    </row>
    <row r="305" spans="1:5" x14ac:dyDescent="0.25">
      <c r="A305" s="34">
        <v>2003</v>
      </c>
      <c r="B305" s="7">
        <v>3.7402070397417089</v>
      </c>
      <c r="C305" s="7">
        <v>4.3215922442432406</v>
      </c>
      <c r="D305" s="7">
        <v>3.9797279902475302</v>
      </c>
      <c r="E305" s="7">
        <v>2.8257474210075757</v>
      </c>
    </row>
    <row r="306" spans="1:5" x14ac:dyDescent="0.25">
      <c r="A306" s="34">
        <v>2004</v>
      </c>
      <c r="B306" s="7">
        <v>3.4889404547643723</v>
      </c>
      <c r="C306" s="7">
        <v>4.3115107988604811</v>
      </c>
      <c r="D306" s="7">
        <v>3.9243086257105144</v>
      </c>
      <c r="E306" s="7">
        <v>2.721918940462924</v>
      </c>
    </row>
    <row r="307" spans="1:5" x14ac:dyDescent="0.25">
      <c r="A307" s="34">
        <v>2005</v>
      </c>
      <c r="B307" s="7">
        <v>3.239405589128399</v>
      </c>
      <c r="C307" s="7">
        <v>4.0217782578509675</v>
      </c>
      <c r="D307" s="7">
        <v>3.5073901675322419</v>
      </c>
      <c r="E307" s="7">
        <v>2.3321608765078223</v>
      </c>
    </row>
    <row r="308" spans="1:5" x14ac:dyDescent="0.25">
      <c r="A308" s="34">
        <v>2006</v>
      </c>
      <c r="B308" s="7">
        <v>2.5951467060615299</v>
      </c>
      <c r="C308" s="7">
        <v>3.4257708175710295</v>
      </c>
      <c r="D308" s="7">
        <v>2.9936712517622492</v>
      </c>
      <c r="E308" s="7">
        <v>2.1305357096886053</v>
      </c>
    </row>
    <row r="309" spans="1:5" x14ac:dyDescent="0.25">
      <c r="A309" s="34">
        <v>2007</v>
      </c>
      <c r="B309" s="7">
        <v>3.6929260206285868</v>
      </c>
      <c r="C309" s="7">
        <v>4.6338846286940605</v>
      </c>
      <c r="D309" s="7">
        <v>3.8007334462344686</v>
      </c>
      <c r="E309" s="7">
        <v>2.8481309066223779</v>
      </c>
    </row>
    <row r="310" spans="1:5" x14ac:dyDescent="0.25">
      <c r="A310" s="34">
        <v>2008</v>
      </c>
      <c r="B310" s="7">
        <v>3.3489477722904688</v>
      </c>
      <c r="C310" s="7">
        <v>4.2226809900863085</v>
      </c>
      <c r="D310" s="7">
        <v>3.581595761552018</v>
      </c>
      <c r="E310" s="7">
        <v>2.7255539657884307</v>
      </c>
    </row>
    <row r="311" spans="1:5" x14ac:dyDescent="0.25">
      <c r="A311" s="34">
        <v>2009</v>
      </c>
      <c r="B311" s="7">
        <v>4.2435698931756916</v>
      </c>
      <c r="C311" s="7">
        <v>4.963431354713677</v>
      </c>
      <c r="D311" s="7">
        <v>3.8594074840644486</v>
      </c>
      <c r="E311" s="7">
        <v>2.9045049727457148</v>
      </c>
    </row>
    <row r="312" spans="1:5" x14ac:dyDescent="0.25">
      <c r="A312" s="34">
        <v>2010</v>
      </c>
      <c r="B312" s="7">
        <v>3.6984644946331389</v>
      </c>
      <c r="C312" s="7">
        <v>4.3182066792378269</v>
      </c>
      <c r="D312" s="7">
        <v>3.3736367112754988</v>
      </c>
      <c r="E312" s="7">
        <v>2.3733270616686606</v>
      </c>
    </row>
    <row r="313" spans="1:5" x14ac:dyDescent="0.25">
      <c r="A313" s="34">
        <v>2011</v>
      </c>
      <c r="B313" s="7">
        <v>4.1231935359609206</v>
      </c>
      <c r="C313" s="7">
        <v>4.6386089079803403</v>
      </c>
      <c r="D313" s="7">
        <v>3.5867691315820607</v>
      </c>
      <c r="E313" s="7">
        <v>2.3715905755764695</v>
      </c>
    </row>
    <row r="314" spans="1:5" x14ac:dyDescent="0.25">
      <c r="A314" s="34">
        <v>2012</v>
      </c>
      <c r="B314" s="7">
        <v>4.4977941385596134</v>
      </c>
      <c r="C314" s="7">
        <v>4.6991248437744897</v>
      </c>
      <c r="D314" s="7">
        <v>3.5527797147831404</v>
      </c>
      <c r="E314" s="7">
        <v>2.1976419892156041</v>
      </c>
    </row>
    <row r="315" spans="1:5" x14ac:dyDescent="0.25">
      <c r="A315" s="34">
        <v>2013</v>
      </c>
      <c r="B315" s="7">
        <v>3.759629410130235</v>
      </c>
      <c r="C315" s="7">
        <v>4.1669619514393679</v>
      </c>
      <c r="D315" s="7">
        <v>3.252941272801273</v>
      </c>
      <c r="E315" s="7">
        <v>1.9751313594735025</v>
      </c>
    </row>
    <row r="316" spans="1:5" x14ac:dyDescent="0.25">
      <c r="A316" s="34">
        <v>2014</v>
      </c>
      <c r="B316" s="7">
        <v>3.8854251926660028</v>
      </c>
      <c r="C316" s="7">
        <v>4.3499565549716834</v>
      </c>
      <c r="D316" s="7">
        <v>3.3906677115544368</v>
      </c>
      <c r="E316" s="7">
        <v>2.0083443495361424</v>
      </c>
    </row>
    <row r="317" spans="1:5" x14ac:dyDescent="0.25">
      <c r="A317" s="34">
        <v>2015</v>
      </c>
      <c r="B317" s="7">
        <v>3.7951392938988255</v>
      </c>
      <c r="C317" s="7">
        <v>4.206645553412411</v>
      </c>
      <c r="D317" s="7">
        <v>3.3215270270979875</v>
      </c>
      <c r="E317" s="7">
        <v>1.6487181506668609</v>
      </c>
    </row>
    <row r="318" spans="1:5" x14ac:dyDescent="0.25">
      <c r="A318" s="34">
        <v>2016</v>
      </c>
      <c r="B318" s="7">
        <v>3.2560930051467412</v>
      </c>
      <c r="C318" s="7">
        <v>3.8488436200410998</v>
      </c>
      <c r="D318" s="7">
        <v>3.2510292166954295</v>
      </c>
      <c r="E318" s="7">
        <v>1.771406538466419</v>
      </c>
    </row>
    <row r="319" spans="1:5" x14ac:dyDescent="0.25">
      <c r="A319" s="34">
        <v>2017</v>
      </c>
      <c r="B319" s="7">
        <v>2.9795964730973199</v>
      </c>
      <c r="C319" s="7">
        <v>3.691353782247762</v>
      </c>
      <c r="D319" s="7">
        <v>3.248169821256186</v>
      </c>
      <c r="E319" s="7">
        <v>1.8022200733588027</v>
      </c>
    </row>
    <row r="320" spans="1:5" x14ac:dyDescent="0.25">
      <c r="A320" s="34">
        <v>2018</v>
      </c>
      <c r="B320" s="7">
        <v>1.9713959463673671</v>
      </c>
      <c r="C320" s="7">
        <v>2.7840801347314241</v>
      </c>
      <c r="D320" s="7">
        <v>2.7034957291121255</v>
      </c>
      <c r="E320" s="7">
        <v>1.9007614068392269</v>
      </c>
    </row>
    <row r="321" spans="1:5" x14ac:dyDescent="0.25">
      <c r="A321" s="34">
        <v>2019</v>
      </c>
      <c r="B321" s="7">
        <v>2.950777007666177</v>
      </c>
      <c r="C321" s="7">
        <v>3.3636378202024493</v>
      </c>
      <c r="D321" s="7">
        <v>3.0821062804675519</v>
      </c>
      <c r="E321" s="7">
        <v>2.1430522226190143</v>
      </c>
    </row>
    <row r="322" spans="1:5" x14ac:dyDescent="0.25">
      <c r="A322" s="34">
        <v>2020</v>
      </c>
      <c r="B322" s="7">
        <v>2.6285584396834278</v>
      </c>
      <c r="C322" s="7">
        <v>3.6525049601763997</v>
      </c>
      <c r="D322" s="7">
        <v>3.2678601570081676</v>
      </c>
      <c r="E322" s="7">
        <v>2.3392472811642242</v>
      </c>
    </row>
    <row r="323" spans="1:5" x14ac:dyDescent="0.25">
      <c r="A323" s="34">
        <v>2021</v>
      </c>
      <c r="B323" s="7">
        <v>3.0633676304772934</v>
      </c>
      <c r="C323" s="7">
        <v>3.5049759483387195</v>
      </c>
      <c r="D323" s="7">
        <v>3.1633679013268607</v>
      </c>
      <c r="E323" s="7">
        <v>2.89031152490917</v>
      </c>
    </row>
    <row r="324" spans="1:5" x14ac:dyDescent="0.25">
      <c r="A324" s="34">
        <v>2022</v>
      </c>
      <c r="B324" s="7">
        <v>4.048968854245266</v>
      </c>
      <c r="C324" s="7">
        <v>3.107371088947176</v>
      </c>
      <c r="D324" s="7">
        <v>3.2486963211886248</v>
      </c>
      <c r="E324" s="7">
        <v>3.5057445887438861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322"/>
  <sheetViews>
    <sheetView topLeftCell="A76" workbookViewId="0">
      <selection activeCell="C5" sqref="C5"/>
    </sheetView>
  </sheetViews>
  <sheetFormatPr defaultRowHeight="15" x14ac:dyDescent="0.25"/>
  <cols>
    <col min="1" max="1" width="27" bestFit="1" customWidth="1"/>
    <col min="5" max="5" width="14.7109375" bestFit="1" customWidth="1"/>
  </cols>
  <sheetData>
    <row r="5" spans="1:13" x14ac:dyDescent="0.25">
      <c r="A5" t="s">
        <v>73</v>
      </c>
      <c r="E5" t="s">
        <v>74</v>
      </c>
      <c r="I5" t="s">
        <v>75</v>
      </c>
    </row>
    <row r="6" spans="1:13" x14ac:dyDescent="0.25">
      <c r="B6" s="6" t="s">
        <v>69</v>
      </c>
      <c r="C6" s="6" t="s">
        <v>70</v>
      </c>
      <c r="F6" s="6" t="s">
        <v>69</v>
      </c>
      <c r="G6" s="6" t="s">
        <v>70</v>
      </c>
      <c r="H6" s="6"/>
      <c r="J6" s="6" t="s">
        <v>69</v>
      </c>
      <c r="K6" s="6" t="s">
        <v>70</v>
      </c>
      <c r="L6" s="6"/>
      <c r="M6" s="6"/>
    </row>
    <row r="7" spans="1:13" x14ac:dyDescent="0.25">
      <c r="A7" s="36" t="s">
        <v>31</v>
      </c>
      <c r="B7" s="8">
        <v>2.7801395058648724</v>
      </c>
      <c r="C7" s="8">
        <v>1.301552736975722</v>
      </c>
      <c r="E7" s="36" t="s">
        <v>16</v>
      </c>
      <c r="F7" s="8">
        <v>3.1766647598588968</v>
      </c>
      <c r="G7" s="8">
        <v>1.5081510497276327</v>
      </c>
      <c r="H7" s="8"/>
      <c r="I7" s="36">
        <v>1985</v>
      </c>
      <c r="J7" s="8">
        <v>2.5021457090724555</v>
      </c>
      <c r="K7" s="8">
        <v>1.7283988231787832</v>
      </c>
      <c r="M7" s="8"/>
    </row>
    <row r="8" spans="1:13" x14ac:dyDescent="0.25">
      <c r="A8" s="37" t="s">
        <v>16</v>
      </c>
      <c r="B8" s="8">
        <v>2.8283979465243001</v>
      </c>
      <c r="C8" s="8">
        <v>1.3098547414539492</v>
      </c>
      <c r="E8" s="33">
        <v>1985</v>
      </c>
      <c r="F8" s="8">
        <v>2.4405981143839148</v>
      </c>
      <c r="G8" s="8">
        <v>1.6081967801179879</v>
      </c>
      <c r="H8" s="8"/>
      <c r="I8" s="36">
        <v>1986</v>
      </c>
      <c r="J8" s="8">
        <v>2.7832111905832275</v>
      </c>
      <c r="K8" s="8">
        <v>1.8314329476067026</v>
      </c>
      <c r="L8" s="8"/>
      <c r="M8" s="8"/>
    </row>
    <row r="9" spans="1:13" x14ac:dyDescent="0.25">
      <c r="A9" s="34">
        <v>1985</v>
      </c>
      <c r="B9" s="8">
        <v>2.5236757573015409</v>
      </c>
      <c r="C9" s="8">
        <v>1.4701566938851112</v>
      </c>
      <c r="E9" s="33">
        <v>1986</v>
      </c>
      <c r="F9" s="8">
        <v>2.7557200807178597</v>
      </c>
      <c r="G9" s="8">
        <v>1.6968617983125012</v>
      </c>
      <c r="H9" s="8"/>
      <c r="I9" s="36">
        <v>1987</v>
      </c>
      <c r="J9" s="8">
        <v>2.7215064462008578</v>
      </c>
      <c r="K9" s="8">
        <v>1.8036912806025494</v>
      </c>
      <c r="L9" s="8"/>
      <c r="M9" s="8"/>
    </row>
    <row r="10" spans="1:13" x14ac:dyDescent="0.25">
      <c r="A10" s="34">
        <v>1986</v>
      </c>
      <c r="B10" s="8">
        <v>2.8718902744372916</v>
      </c>
      <c r="C10" s="8">
        <v>1.60334414559631</v>
      </c>
      <c r="E10" s="33">
        <v>1987</v>
      </c>
      <c r="F10" s="8">
        <v>2.6381180939090569</v>
      </c>
      <c r="G10" s="8">
        <v>1.7016049279969134</v>
      </c>
      <c r="H10" s="8"/>
      <c r="I10" s="36">
        <v>1988</v>
      </c>
      <c r="J10" s="8">
        <v>2.9170598300775996</v>
      </c>
      <c r="K10" s="8">
        <v>1.8479710893107604</v>
      </c>
      <c r="L10" s="8"/>
      <c r="M10" s="8"/>
    </row>
    <row r="11" spans="1:13" x14ac:dyDescent="0.25">
      <c r="A11" s="34">
        <v>1987</v>
      </c>
      <c r="B11" s="8">
        <v>2.4808456067217084</v>
      </c>
      <c r="C11" s="8">
        <v>1.5025804487473899</v>
      </c>
      <c r="E11" s="33">
        <v>1988</v>
      </c>
      <c r="F11" s="8">
        <v>2.8395918299108356</v>
      </c>
      <c r="G11" s="8">
        <v>1.6924635988039733</v>
      </c>
      <c r="H11" s="8"/>
      <c r="I11" s="36">
        <v>1989</v>
      </c>
      <c r="J11" s="8">
        <v>2.9579665437807368</v>
      </c>
      <c r="K11" s="8">
        <v>1.6306192334413179</v>
      </c>
      <c r="L11" s="8"/>
      <c r="M11" s="8"/>
    </row>
    <row r="12" spans="1:13" x14ac:dyDescent="0.25">
      <c r="A12" s="34">
        <v>1988</v>
      </c>
      <c r="B12" s="8">
        <v>2.5966250966423381</v>
      </c>
      <c r="C12" s="8">
        <v>1.507992956332509</v>
      </c>
      <c r="E12" s="33">
        <v>1989</v>
      </c>
      <c r="F12" s="8">
        <v>3.18469699975256</v>
      </c>
      <c r="G12" s="8">
        <v>1.7802932336781461</v>
      </c>
      <c r="H12" s="8"/>
      <c r="I12" s="36">
        <v>1990</v>
      </c>
      <c r="J12" s="8">
        <v>3.2198075391513612</v>
      </c>
      <c r="K12" s="8">
        <v>1.8029661138225186</v>
      </c>
      <c r="L12" s="8"/>
      <c r="M12" s="8"/>
    </row>
    <row r="13" spans="1:13" x14ac:dyDescent="0.25">
      <c r="A13" s="34">
        <v>1989</v>
      </c>
      <c r="B13" s="8">
        <v>2.993029347836373</v>
      </c>
      <c r="C13" s="8">
        <v>1.6174682083089862</v>
      </c>
      <c r="E13" s="33">
        <v>1990</v>
      </c>
      <c r="F13" s="8">
        <v>3.3960681533736095</v>
      </c>
      <c r="G13" s="8">
        <v>1.9578869513509545</v>
      </c>
      <c r="H13" s="8"/>
      <c r="I13" s="36">
        <v>1991</v>
      </c>
      <c r="J13" s="8">
        <v>3.2952843111380226</v>
      </c>
      <c r="K13" s="8">
        <v>1.7958979965102468</v>
      </c>
      <c r="L13" s="8"/>
      <c r="M13" s="8"/>
    </row>
    <row r="14" spans="1:13" x14ac:dyDescent="0.25">
      <c r="A14" s="34">
        <v>1990</v>
      </c>
      <c r="B14" s="8">
        <v>2.9635057098536222</v>
      </c>
      <c r="C14" s="8">
        <v>1.6663930765310933</v>
      </c>
      <c r="E14" s="33">
        <v>1991</v>
      </c>
      <c r="F14" s="8">
        <v>3.4456589071620196</v>
      </c>
      <c r="G14" s="8">
        <v>1.9025855454248901</v>
      </c>
      <c r="H14" s="8"/>
      <c r="I14" s="36">
        <v>1992</v>
      </c>
      <c r="J14" s="8">
        <v>3.0008331581365475</v>
      </c>
      <c r="K14" s="8">
        <v>1.6150969057195421</v>
      </c>
      <c r="L14" s="8"/>
      <c r="M14" s="8"/>
    </row>
    <row r="15" spans="1:13" x14ac:dyDescent="0.25">
      <c r="A15" s="34">
        <v>1991</v>
      </c>
      <c r="B15" s="8">
        <v>2.9679110787879921</v>
      </c>
      <c r="C15" s="8">
        <v>1.5426070877431213</v>
      </c>
      <c r="E15" s="33">
        <v>1992</v>
      </c>
      <c r="F15" s="8">
        <v>3.0995131881034048</v>
      </c>
      <c r="G15" s="8">
        <v>1.6145350362465707</v>
      </c>
      <c r="H15" s="8"/>
      <c r="I15" s="36">
        <v>1993</v>
      </c>
      <c r="J15" s="8">
        <v>3.3404195181967178</v>
      </c>
      <c r="K15" s="8">
        <v>1.5970914709557633</v>
      </c>
      <c r="L15" s="8"/>
      <c r="M15" s="8"/>
    </row>
    <row r="16" spans="1:13" x14ac:dyDescent="0.25">
      <c r="A16" s="34">
        <v>1992</v>
      </c>
      <c r="B16" s="8">
        <v>2.6511815480675103</v>
      </c>
      <c r="C16" s="8">
        <v>1.3088783648318529</v>
      </c>
      <c r="E16" s="33">
        <v>1993</v>
      </c>
      <c r="F16" s="8">
        <v>3.3520541011065363</v>
      </c>
      <c r="G16" s="8">
        <v>1.5557078627955361</v>
      </c>
      <c r="H16" s="8"/>
      <c r="I16" s="36">
        <v>1994</v>
      </c>
      <c r="J16" s="8">
        <v>3.2604586029079266</v>
      </c>
      <c r="K16" s="8">
        <v>1.687169487372487</v>
      </c>
      <c r="L16" s="8"/>
      <c r="M16" s="8"/>
    </row>
    <row r="17" spans="1:14" x14ac:dyDescent="0.25">
      <c r="A17" s="34">
        <v>1993</v>
      </c>
      <c r="B17" s="8">
        <v>2.8325513091747774</v>
      </c>
      <c r="C17" s="8">
        <v>1.2385565454112224</v>
      </c>
      <c r="E17" s="33">
        <v>1994</v>
      </c>
      <c r="F17" s="8">
        <v>3.3143336154618557</v>
      </c>
      <c r="G17" s="8">
        <v>1.564894321107035</v>
      </c>
      <c r="H17" s="8"/>
      <c r="I17" s="36">
        <v>1995</v>
      </c>
      <c r="J17" s="8">
        <v>3.2161654922317831</v>
      </c>
      <c r="K17" s="8">
        <v>1.504000997883961</v>
      </c>
      <c r="L17" s="8"/>
      <c r="M17" s="8"/>
    </row>
    <row r="18" spans="1:14" x14ac:dyDescent="0.25">
      <c r="A18" s="34">
        <v>1994</v>
      </c>
      <c r="B18" s="8">
        <v>2.8879750486456151</v>
      </c>
      <c r="C18" s="8">
        <v>1.2520784658111666</v>
      </c>
      <c r="E18" s="33">
        <v>1995</v>
      </c>
      <c r="F18" s="8">
        <v>3.2353999448463142</v>
      </c>
      <c r="G18" s="8">
        <v>1.3990507189464323</v>
      </c>
      <c r="H18" s="8"/>
      <c r="I18" s="36">
        <v>1996</v>
      </c>
      <c r="J18" s="8">
        <v>3.346822158731499</v>
      </c>
      <c r="K18" s="8">
        <v>1.4842386480915062</v>
      </c>
      <c r="L18" s="8"/>
      <c r="M18" s="8"/>
    </row>
    <row r="19" spans="1:14" x14ac:dyDescent="0.25">
      <c r="A19" s="34">
        <v>1995</v>
      </c>
      <c r="B19" s="8">
        <v>2.5545186931293773</v>
      </c>
      <c r="C19" s="8">
        <v>1.0126296318485055</v>
      </c>
      <c r="E19" s="33">
        <v>1996</v>
      </c>
      <c r="F19" s="8">
        <v>3.2855479601619946</v>
      </c>
      <c r="G19" s="8">
        <v>1.3205438496509394</v>
      </c>
      <c r="H19" s="8"/>
      <c r="I19" s="36">
        <v>1997</v>
      </c>
      <c r="J19" s="8">
        <v>3.4816196635700387</v>
      </c>
      <c r="K19" s="8">
        <v>1.6004147820357244</v>
      </c>
      <c r="L19" s="8"/>
      <c r="M19" s="8"/>
    </row>
    <row r="20" spans="1:14" x14ac:dyDescent="0.25">
      <c r="A20" s="34">
        <v>1996</v>
      </c>
      <c r="B20" s="8">
        <v>2.7851593965299246</v>
      </c>
      <c r="C20" s="8">
        <v>1.0825234699151598</v>
      </c>
      <c r="E20" s="33">
        <v>1997</v>
      </c>
      <c r="F20" s="8">
        <v>3.4541217407975107</v>
      </c>
      <c r="G20" s="8">
        <v>1.4333741066683909</v>
      </c>
      <c r="H20" s="8"/>
      <c r="I20" s="36">
        <v>1998</v>
      </c>
      <c r="J20" s="8">
        <v>3.3842919533496008</v>
      </c>
      <c r="K20" s="8">
        <v>1.3929313891926092</v>
      </c>
      <c r="L20" s="8"/>
      <c r="M20" s="8"/>
    </row>
    <row r="21" spans="1:14" x14ac:dyDescent="0.25">
      <c r="A21" s="34">
        <v>1997</v>
      </c>
      <c r="B21" s="8">
        <v>2.9004277865445247</v>
      </c>
      <c r="C21" s="8">
        <v>1.0961897383531094</v>
      </c>
      <c r="E21" s="33">
        <v>1998</v>
      </c>
      <c r="F21" s="8">
        <v>3.292081943218093</v>
      </c>
      <c r="G21" s="8">
        <v>1.2500582228121888</v>
      </c>
      <c r="H21" s="8"/>
      <c r="I21" s="36">
        <v>1999</v>
      </c>
      <c r="J21" s="8">
        <v>3.6763197885524401</v>
      </c>
      <c r="K21" s="8">
        <v>1.5954745887521504</v>
      </c>
      <c r="L21" s="8"/>
      <c r="M21" s="8"/>
    </row>
    <row r="22" spans="1:14" x14ac:dyDescent="0.25">
      <c r="A22" s="34">
        <v>1998</v>
      </c>
      <c r="B22" s="8">
        <v>2.8999535445513827</v>
      </c>
      <c r="C22" s="8">
        <v>1.0905285295174034</v>
      </c>
      <c r="E22" s="33">
        <v>1999</v>
      </c>
      <c r="F22" s="8">
        <v>3.4940373022221785</v>
      </c>
      <c r="G22" s="8">
        <v>1.3820411218505868</v>
      </c>
      <c r="H22" s="8"/>
      <c r="I22" s="36">
        <v>2000</v>
      </c>
      <c r="J22" s="8">
        <v>3.8312013077604385</v>
      </c>
      <c r="K22" s="8">
        <v>1.6168714929154282</v>
      </c>
      <c r="L22" s="8"/>
      <c r="M22" s="8"/>
    </row>
    <row r="23" spans="1:14" x14ac:dyDescent="0.25">
      <c r="A23" s="34">
        <v>1999</v>
      </c>
      <c r="B23" s="8">
        <v>3.0804461145720907</v>
      </c>
      <c r="C23" s="8">
        <v>1.2019723465209839</v>
      </c>
      <c r="E23" s="33">
        <v>2000</v>
      </c>
      <c r="F23" s="8">
        <v>3.6208663350746142</v>
      </c>
      <c r="G23" s="8">
        <v>1.4884585923978366</v>
      </c>
      <c r="H23" s="8"/>
      <c r="I23" s="36">
        <v>2001</v>
      </c>
      <c r="J23" s="8">
        <v>3.3893291553368856</v>
      </c>
      <c r="K23" s="8">
        <v>1.4873537123802028</v>
      </c>
      <c r="L23" s="8"/>
      <c r="M23" s="8"/>
    </row>
    <row r="24" spans="1:14" x14ac:dyDescent="0.25">
      <c r="A24" s="34">
        <v>2000</v>
      </c>
      <c r="B24" s="8">
        <v>3.2281792516787591</v>
      </c>
      <c r="C24" s="8">
        <v>1.3578786888296668</v>
      </c>
      <c r="E24" s="33">
        <v>2001</v>
      </c>
      <c r="F24" s="8">
        <v>3.1394211716968501</v>
      </c>
      <c r="G24" s="8">
        <v>1.3125012884819875</v>
      </c>
      <c r="H24" s="8"/>
      <c r="I24" s="36">
        <v>2002</v>
      </c>
      <c r="J24" s="8">
        <v>3.9612713353899518</v>
      </c>
      <c r="K24" s="8">
        <v>1.6811870180268726</v>
      </c>
      <c r="L24" s="8"/>
      <c r="M24" s="8"/>
    </row>
    <row r="25" spans="1:14" x14ac:dyDescent="0.25">
      <c r="A25" s="34">
        <v>2001</v>
      </c>
      <c r="B25" s="8">
        <v>2.780539418552058</v>
      </c>
      <c r="C25" s="8">
        <v>1.2369205199396676</v>
      </c>
      <c r="E25" s="33">
        <v>2002</v>
      </c>
      <c r="F25" s="8">
        <v>3.5102939426531328</v>
      </c>
      <c r="G25" s="8">
        <v>1.3790690853472205</v>
      </c>
      <c r="H25" s="8"/>
      <c r="I25" s="36">
        <v>2003</v>
      </c>
      <c r="J25" s="8">
        <v>3.6209411503994335</v>
      </c>
      <c r="K25" s="8">
        <v>1.572051152873869</v>
      </c>
      <c r="L25" s="8"/>
      <c r="M25" s="8"/>
    </row>
    <row r="26" spans="1:14" x14ac:dyDescent="0.25">
      <c r="A26" s="34">
        <v>2002</v>
      </c>
      <c r="B26" s="8">
        <v>3.1438099820358736</v>
      </c>
      <c r="C26" s="8">
        <v>1.2993322965644218</v>
      </c>
      <c r="E26" s="33">
        <v>2003</v>
      </c>
      <c r="F26" s="8">
        <v>3.28140833915795</v>
      </c>
      <c r="G26" s="8">
        <v>1.3491575975255574</v>
      </c>
      <c r="H26" s="8"/>
      <c r="I26" s="36">
        <v>2004</v>
      </c>
      <c r="J26" s="8">
        <v>3.6396223772442489</v>
      </c>
      <c r="K26" s="8">
        <v>1.5816244610822525</v>
      </c>
      <c r="L26" s="8"/>
      <c r="M26" s="8"/>
    </row>
    <row r="27" spans="1:14" x14ac:dyDescent="0.25">
      <c r="A27" s="34">
        <v>2003</v>
      </c>
      <c r="B27" s="8">
        <v>3.0477097826228636</v>
      </c>
      <c r="C27" s="8">
        <v>1.2779572745434387</v>
      </c>
      <c r="E27" s="33">
        <v>2004</v>
      </c>
      <c r="F27" s="8">
        <v>3.3978349385953024</v>
      </c>
      <c r="G27" s="8">
        <v>1.396028879341892</v>
      </c>
      <c r="H27" s="8"/>
      <c r="I27" s="36">
        <v>2005</v>
      </c>
      <c r="J27" s="8">
        <v>3.6562570994104564</v>
      </c>
      <c r="K27" s="8">
        <v>1.6634599950341362</v>
      </c>
      <c r="L27" s="8"/>
      <c r="M27" s="8"/>
    </row>
    <row r="28" spans="1:14" x14ac:dyDescent="0.25">
      <c r="A28" s="34">
        <v>2004</v>
      </c>
      <c r="B28" s="8">
        <v>3.1873913591419956</v>
      </c>
      <c r="C28" s="8">
        <v>1.3032670776422468</v>
      </c>
      <c r="E28" s="33">
        <v>2005</v>
      </c>
      <c r="F28" s="8">
        <v>3.5197698611688071</v>
      </c>
      <c r="G28" s="8">
        <v>1.5251664999250187</v>
      </c>
      <c r="H28" s="8"/>
      <c r="I28" s="36">
        <v>2006</v>
      </c>
      <c r="J28" s="8">
        <v>3.3820358046994725</v>
      </c>
      <c r="K28" s="8">
        <v>1.5328962112312621</v>
      </c>
      <c r="L28" s="8"/>
      <c r="M28" s="8"/>
    </row>
    <row r="29" spans="1:14" x14ac:dyDescent="0.25">
      <c r="A29" s="34">
        <v>2005</v>
      </c>
      <c r="B29" s="8">
        <v>3.2000027840852749</v>
      </c>
      <c r="C29" s="8">
        <v>1.3891457465467156</v>
      </c>
      <c r="E29" s="33">
        <v>2006</v>
      </c>
      <c r="F29" s="8">
        <v>3.3190569538407617</v>
      </c>
      <c r="G29" s="8">
        <v>1.5030931366739315</v>
      </c>
      <c r="H29" s="8"/>
      <c r="I29" s="36">
        <v>2007</v>
      </c>
      <c r="J29" s="8">
        <v>3.6902121480033281</v>
      </c>
      <c r="K29" s="8">
        <v>1.6152123114591184</v>
      </c>
      <c r="L29" s="8"/>
      <c r="M29" s="8"/>
    </row>
    <row r="30" spans="1:14" x14ac:dyDescent="0.25">
      <c r="A30" s="34">
        <v>2006</v>
      </c>
      <c r="B30" s="8">
        <v>3.1237518527018202</v>
      </c>
      <c r="C30" s="8">
        <v>1.449263195789841</v>
      </c>
      <c r="E30" s="33">
        <v>2007</v>
      </c>
      <c r="F30" s="8">
        <v>3.3847033914802651</v>
      </c>
      <c r="G30" s="8">
        <v>1.4945424310943003</v>
      </c>
      <c r="H30" s="8"/>
      <c r="I30" s="36">
        <v>2008</v>
      </c>
      <c r="J30" s="8">
        <v>3.5599307519170917</v>
      </c>
      <c r="K30" s="8">
        <v>1.6174798422463659</v>
      </c>
      <c r="L30" s="8"/>
      <c r="M30" s="8"/>
    </row>
    <row r="31" spans="1:14" x14ac:dyDescent="0.25">
      <c r="A31" s="34">
        <v>2007</v>
      </c>
      <c r="B31" s="8">
        <v>2.7497646246393312</v>
      </c>
      <c r="C31" s="8">
        <v>1.199632821442693</v>
      </c>
      <c r="E31" s="33">
        <v>2008</v>
      </c>
      <c r="F31" s="8">
        <v>3.2758603836428599</v>
      </c>
      <c r="G31" s="8">
        <v>1.4307116629942376</v>
      </c>
      <c r="H31" s="8"/>
      <c r="I31" s="36">
        <v>2009</v>
      </c>
      <c r="J31" s="8">
        <v>3.7642577232604753</v>
      </c>
      <c r="K31" s="8">
        <v>1.6716213227791372</v>
      </c>
      <c r="L31" s="8"/>
      <c r="M31" s="8"/>
    </row>
    <row r="32" spans="1:14" x14ac:dyDescent="0.25">
      <c r="A32" s="34">
        <v>2008</v>
      </c>
      <c r="B32" s="8">
        <v>2.7704566367720673</v>
      </c>
      <c r="C32" s="8">
        <v>1.1539863388471285</v>
      </c>
      <c r="E32" s="33">
        <v>2009</v>
      </c>
      <c r="F32" s="8">
        <v>3.3774751735388922</v>
      </c>
      <c r="G32" s="8">
        <v>1.4648754353204758</v>
      </c>
      <c r="H32" s="8"/>
      <c r="I32" s="36">
        <v>2010</v>
      </c>
      <c r="J32" s="8">
        <v>3.4849240104705146</v>
      </c>
      <c r="K32" s="8">
        <v>1.6349848927955573</v>
      </c>
      <c r="L32" s="8"/>
      <c r="M32" s="8"/>
      <c r="N32" t="s">
        <v>71</v>
      </c>
    </row>
    <row r="33" spans="1:13" x14ac:dyDescent="0.25">
      <c r="A33" s="34">
        <v>2009</v>
      </c>
      <c r="B33" s="8">
        <v>2.9226696027451493</v>
      </c>
      <c r="C33" s="8">
        <v>1.2267862223546562</v>
      </c>
      <c r="E33" s="33">
        <v>2010</v>
      </c>
      <c r="F33" s="8">
        <v>3.0645556254433384</v>
      </c>
      <c r="G33" s="8">
        <v>1.3956722048193935</v>
      </c>
      <c r="H33" s="8"/>
      <c r="I33" s="36">
        <v>2011</v>
      </c>
      <c r="J33" s="8">
        <v>3.6769540754849475</v>
      </c>
      <c r="K33" s="8">
        <v>1.7099101583416838</v>
      </c>
      <c r="L33" s="8"/>
      <c r="M33" s="8"/>
    </row>
    <row r="34" spans="1:13" x14ac:dyDescent="0.25">
      <c r="A34" s="34">
        <v>2010</v>
      </c>
      <c r="B34" s="8">
        <v>2.7638457235880503</v>
      </c>
      <c r="C34" s="8">
        <v>1.199058839589161</v>
      </c>
      <c r="E34" s="33">
        <v>2011</v>
      </c>
      <c r="F34" s="8">
        <v>3.2712593028659023</v>
      </c>
      <c r="G34" s="8">
        <v>1.5214782769612007</v>
      </c>
      <c r="H34" s="8"/>
      <c r="I34" s="36">
        <v>2012</v>
      </c>
      <c r="J34" s="8">
        <v>3.5986882858378397</v>
      </c>
      <c r="K34" s="8">
        <v>1.7048347097221535</v>
      </c>
      <c r="L34" s="8"/>
      <c r="M34" s="8"/>
    </row>
    <row r="35" spans="1:13" x14ac:dyDescent="0.25">
      <c r="A35" s="34">
        <v>2011</v>
      </c>
      <c r="B35" s="8">
        <v>3.0152419070797749</v>
      </c>
      <c r="C35" s="8">
        <v>1.4231293877781162</v>
      </c>
      <c r="E35" s="33">
        <v>2012</v>
      </c>
      <c r="F35" s="8">
        <v>3.1403734860912058</v>
      </c>
      <c r="G35" s="8">
        <v>1.5474766406657068</v>
      </c>
      <c r="H35" s="8"/>
      <c r="I35" s="36">
        <v>2013</v>
      </c>
      <c r="J35" s="8">
        <v>3.2588607306650039</v>
      </c>
      <c r="K35" s="8">
        <v>1.6253954839525642</v>
      </c>
      <c r="L35" s="8"/>
      <c r="M35" s="8"/>
    </row>
    <row r="36" spans="1:13" x14ac:dyDescent="0.25">
      <c r="A36" s="34">
        <v>2012</v>
      </c>
      <c r="B36" s="8">
        <v>2.7523412357647015</v>
      </c>
      <c r="C36" s="8">
        <v>1.366725720242292</v>
      </c>
      <c r="E36" s="33">
        <v>2013</v>
      </c>
      <c r="F36" s="8">
        <v>2.6695793153500773</v>
      </c>
      <c r="G36" s="8">
        <v>1.2924546584759817</v>
      </c>
      <c r="H36" s="8"/>
      <c r="I36" s="36">
        <v>2014</v>
      </c>
      <c r="J36" s="8">
        <v>3.368585732725133</v>
      </c>
      <c r="K36" s="8">
        <v>1.6420440974485302</v>
      </c>
      <c r="L36" s="8"/>
      <c r="M36" s="8"/>
    </row>
    <row r="37" spans="1:13" x14ac:dyDescent="0.25">
      <c r="A37" s="34">
        <v>2013</v>
      </c>
      <c r="B37" s="8">
        <v>2.4012419550794211</v>
      </c>
      <c r="C37" s="8">
        <v>1.1605082114900922</v>
      </c>
      <c r="E37" s="33">
        <v>2014</v>
      </c>
      <c r="F37" s="8">
        <v>2.9472426531718252</v>
      </c>
      <c r="G37" s="8">
        <v>1.4076521067250847</v>
      </c>
      <c r="H37" s="8"/>
      <c r="I37" s="36">
        <v>2015</v>
      </c>
      <c r="J37" s="8">
        <v>3.0836552525604835</v>
      </c>
      <c r="K37" s="8">
        <v>1.4667064436375046</v>
      </c>
      <c r="L37" s="8"/>
      <c r="M37" s="8"/>
    </row>
    <row r="38" spans="1:13" x14ac:dyDescent="0.25">
      <c r="A38" s="34">
        <v>2014</v>
      </c>
      <c r="B38" s="8">
        <v>2.6735834716128171</v>
      </c>
      <c r="C38" s="8">
        <v>1.2811808498487149</v>
      </c>
      <c r="E38" s="33">
        <v>2015</v>
      </c>
      <c r="F38" s="8">
        <v>2.7938084107143304</v>
      </c>
      <c r="G38" s="8">
        <v>1.3971845387754349</v>
      </c>
      <c r="H38" s="8"/>
      <c r="I38" s="36">
        <v>2016</v>
      </c>
      <c r="J38" s="8">
        <v>3.1763501864830896</v>
      </c>
      <c r="K38" s="8">
        <v>1.5794703266875281</v>
      </c>
      <c r="L38" s="8"/>
      <c r="M38" s="8"/>
    </row>
    <row r="39" spans="1:13" x14ac:dyDescent="0.25">
      <c r="A39" s="34">
        <v>2015</v>
      </c>
      <c r="B39" s="8">
        <v>2.4424469583173791</v>
      </c>
      <c r="C39" s="8">
        <v>1.2182189713380207</v>
      </c>
      <c r="E39" s="33">
        <v>2016</v>
      </c>
      <c r="F39" s="8">
        <v>2.7952754050460622</v>
      </c>
      <c r="G39" s="8">
        <v>1.3873047949450603</v>
      </c>
      <c r="H39" s="8"/>
      <c r="I39" s="36">
        <v>2017</v>
      </c>
      <c r="J39" s="8">
        <v>2.9161180962069624</v>
      </c>
      <c r="K39" s="8">
        <v>1.423572454969092</v>
      </c>
      <c r="L39" s="8"/>
      <c r="M39" s="8"/>
    </row>
    <row r="40" spans="1:13" x14ac:dyDescent="0.25">
      <c r="A40" s="34">
        <v>2016</v>
      </c>
      <c r="B40" s="8">
        <v>2.5109009001825249</v>
      </c>
      <c r="C40" s="8">
        <v>1.2030817789215977</v>
      </c>
      <c r="E40" s="33">
        <v>2017</v>
      </c>
      <c r="F40" s="8">
        <v>2.6114461101772699</v>
      </c>
      <c r="G40" s="8">
        <v>1.3260252983985152</v>
      </c>
      <c r="H40" s="8"/>
      <c r="I40" s="36">
        <v>2018</v>
      </c>
      <c r="J40" s="8">
        <v>2.5463866086771367</v>
      </c>
      <c r="K40" s="8">
        <v>1.2964795896513759</v>
      </c>
      <c r="L40" s="8"/>
      <c r="M40" s="8"/>
    </row>
    <row r="41" spans="1:13" x14ac:dyDescent="0.25">
      <c r="A41" s="34">
        <v>2017</v>
      </c>
      <c r="B41" s="8">
        <v>2.270895451552482</v>
      </c>
      <c r="C41" s="8">
        <v>1.1652090667398731</v>
      </c>
      <c r="E41" s="33">
        <v>2018</v>
      </c>
      <c r="F41" s="8">
        <v>2.3861686349762636</v>
      </c>
      <c r="G41" s="8">
        <v>1.1860456332139282</v>
      </c>
      <c r="H41" s="8"/>
      <c r="I41" s="36">
        <v>2019</v>
      </c>
      <c r="J41" s="8">
        <v>2.7408629260111108</v>
      </c>
      <c r="K41" s="8">
        <v>1.3295494120664166</v>
      </c>
      <c r="L41" s="8"/>
      <c r="M41" s="8"/>
    </row>
    <row r="42" spans="1:13" x14ac:dyDescent="0.25">
      <c r="A42" s="34">
        <v>2018</v>
      </c>
      <c r="B42" s="8">
        <v>2.2469000083043476</v>
      </c>
      <c r="C42" s="8">
        <v>1.144836225885062</v>
      </c>
      <c r="E42" s="33">
        <v>2019</v>
      </c>
      <c r="F42" s="8">
        <v>2.5570055687600113</v>
      </c>
      <c r="G42" s="8">
        <v>1.2732447825435063</v>
      </c>
      <c r="H42" s="8"/>
      <c r="I42" s="36">
        <v>2020</v>
      </c>
      <c r="J42" s="8">
        <v>2.6360936738958993</v>
      </c>
      <c r="K42" s="8">
        <v>1.3339147056779153</v>
      </c>
      <c r="L42" s="8"/>
      <c r="M42" s="8"/>
    </row>
    <row r="43" spans="1:13" x14ac:dyDescent="0.25">
      <c r="A43" s="34">
        <v>2019</v>
      </c>
      <c r="B43" s="8">
        <v>2.1899721418836209</v>
      </c>
      <c r="C43" s="8">
        <v>1.1499594519541236</v>
      </c>
      <c r="E43" s="33">
        <v>2020</v>
      </c>
      <c r="F43" s="8">
        <v>2.307853499759136</v>
      </c>
      <c r="G43" s="8">
        <v>1.1658568843602564</v>
      </c>
      <c r="H43" s="8"/>
      <c r="I43" s="36">
        <v>2021</v>
      </c>
      <c r="J43" s="8">
        <v>2.7430143680379855</v>
      </c>
      <c r="K43" s="8">
        <v>1.4398471981410847</v>
      </c>
      <c r="L43" s="8"/>
      <c r="M43" s="8"/>
    </row>
    <row r="44" spans="1:13" x14ac:dyDescent="0.25">
      <c r="A44" s="34">
        <v>2020</v>
      </c>
      <c r="B44" s="8">
        <v>1.8082745971789103</v>
      </c>
      <c r="C44" s="8">
        <v>0.93655644563151585</v>
      </c>
      <c r="E44" s="33">
        <v>2021</v>
      </c>
      <c r="F44" s="8">
        <v>2.4004955402740835</v>
      </c>
      <c r="G44" s="8">
        <v>1.267018687779518</v>
      </c>
      <c r="H44" s="8"/>
      <c r="I44" s="36">
        <v>2022</v>
      </c>
      <c r="J44" s="8">
        <v>2.7647087846017921</v>
      </c>
      <c r="K44" s="8">
        <v>1.5830816440767865</v>
      </c>
      <c r="L44" s="8"/>
      <c r="M44" s="8"/>
    </row>
    <row r="45" spans="1:13" x14ac:dyDescent="0.25">
      <c r="A45" s="34">
        <v>2021</v>
      </c>
      <c r="B45" s="8">
        <v>2.0326247953947525</v>
      </c>
      <c r="C45" s="8">
        <v>1.0715641265428149</v>
      </c>
      <c r="E45" s="33">
        <v>2022</v>
      </c>
      <c r="F45" s="8">
        <v>2.4905054187164453</v>
      </c>
      <c r="G45" s="8">
        <v>1.4205784981424316</v>
      </c>
      <c r="H45" s="8"/>
      <c r="I45" s="36"/>
      <c r="J45" s="8"/>
      <c r="K45" s="8"/>
      <c r="L45" s="8"/>
      <c r="M45" s="8"/>
    </row>
    <row r="46" spans="1:13" x14ac:dyDescent="0.25">
      <c r="A46" s="34">
        <v>2022</v>
      </c>
      <c r="B46" s="8">
        <v>2.055293355988538</v>
      </c>
      <c r="C46" s="8">
        <v>1.2251811483142625</v>
      </c>
      <c r="E46" s="36" t="s">
        <v>17</v>
      </c>
      <c r="F46" s="8">
        <v>3.4813010589628495</v>
      </c>
      <c r="G46" s="8">
        <v>1.7031548622815214</v>
      </c>
      <c r="H46" s="8"/>
      <c r="I46" s="36"/>
      <c r="J46" s="8"/>
      <c r="K46" s="8"/>
      <c r="L46" s="8"/>
      <c r="M46" s="8"/>
    </row>
    <row r="47" spans="1:13" x14ac:dyDescent="0.25">
      <c r="A47" s="37" t="s">
        <v>17</v>
      </c>
      <c r="B47" s="8">
        <v>2.6400425532146099</v>
      </c>
      <c r="C47" s="8">
        <v>1.2954691612951674</v>
      </c>
      <c r="E47" s="33">
        <v>1985</v>
      </c>
      <c r="F47" s="8">
        <v>2.5733408973657625</v>
      </c>
      <c r="G47" s="8">
        <v>1.8014926207604556</v>
      </c>
      <c r="H47" s="8"/>
      <c r="I47" s="36"/>
      <c r="J47" s="8"/>
      <c r="K47" s="8"/>
      <c r="L47" s="8"/>
      <c r="M47" s="8"/>
    </row>
    <row r="48" spans="1:13" x14ac:dyDescent="0.25">
      <c r="A48" s="34">
        <v>1985</v>
      </c>
      <c r="B48" s="8">
        <v>2.4558155631789496</v>
      </c>
      <c r="C48" s="8">
        <v>1.421941459662289</v>
      </c>
      <c r="E48" s="33">
        <v>1986</v>
      </c>
      <c r="F48" s="8">
        <v>2.8150115355546506</v>
      </c>
      <c r="G48" s="8">
        <v>1.9132644714009215</v>
      </c>
      <c r="H48" s="8"/>
      <c r="I48" s="36"/>
      <c r="J48" s="8"/>
      <c r="K48" s="8"/>
      <c r="L48" s="8"/>
      <c r="M48" s="8"/>
    </row>
    <row r="49" spans="1:13" x14ac:dyDescent="0.25">
      <c r="A49" s="34">
        <v>1986</v>
      </c>
      <c r="B49" s="8">
        <v>2.8536700953446794</v>
      </c>
      <c r="C49" s="8">
        <v>1.540174389686791</v>
      </c>
      <c r="E49" s="33">
        <v>1987</v>
      </c>
      <c r="F49" s="8">
        <v>2.8179659337393472</v>
      </c>
      <c r="G49" s="8">
        <v>1.8657690872953503</v>
      </c>
      <c r="H49" s="8"/>
      <c r="I49" s="36"/>
      <c r="J49" s="8"/>
      <c r="K49" s="8"/>
      <c r="L49" s="8"/>
      <c r="M49" s="8"/>
    </row>
    <row r="50" spans="1:13" x14ac:dyDescent="0.25">
      <c r="A50" s="34">
        <v>1987</v>
      </c>
      <c r="B50" s="8">
        <v>2.6253086961814507</v>
      </c>
      <c r="C50" s="8">
        <v>1.473422483624931</v>
      </c>
      <c r="E50" s="33">
        <v>1988</v>
      </c>
      <c r="F50" s="8">
        <v>3.006670949512714</v>
      </c>
      <c r="G50" s="8">
        <v>1.9425338167328547</v>
      </c>
      <c r="H50" s="8"/>
      <c r="I50" s="36"/>
      <c r="J50" s="8"/>
      <c r="K50" s="8"/>
      <c r="L50" s="8"/>
      <c r="M50" s="8"/>
    </row>
    <row r="51" spans="1:13" x14ac:dyDescent="0.25">
      <c r="A51" s="34">
        <v>1988</v>
      </c>
      <c r="B51" s="8">
        <v>2.7483040000280328</v>
      </c>
      <c r="C51" s="8">
        <v>1.6017966372460732</v>
      </c>
      <c r="E51" s="33">
        <v>1989</v>
      </c>
      <c r="F51" s="8">
        <v>2.6956960588588097</v>
      </c>
      <c r="G51" s="8">
        <v>1.5396037997767118</v>
      </c>
      <c r="H51" s="8"/>
      <c r="I51" s="36"/>
      <c r="J51" s="8"/>
      <c r="K51" s="8"/>
      <c r="L51" s="8"/>
      <c r="M51" s="8"/>
    </row>
    <row r="52" spans="1:13" x14ac:dyDescent="0.25">
      <c r="A52" s="34">
        <v>1989</v>
      </c>
      <c r="B52" s="8">
        <v>2.4516051757756236</v>
      </c>
      <c r="C52" s="8">
        <v>1.2456318723642721</v>
      </c>
      <c r="E52" s="33">
        <v>1990</v>
      </c>
      <c r="F52" s="8">
        <v>3.0159180503459817</v>
      </c>
      <c r="G52" s="8">
        <v>1.7087601248797255</v>
      </c>
      <c r="H52" s="8"/>
      <c r="I52" s="36"/>
      <c r="J52" s="8"/>
      <c r="K52" s="8"/>
      <c r="L52" s="8"/>
      <c r="M52" s="8"/>
    </row>
    <row r="53" spans="1:13" x14ac:dyDescent="0.25">
      <c r="A53" s="34">
        <v>1990</v>
      </c>
      <c r="B53" s="8">
        <v>2.4371448080879019</v>
      </c>
      <c r="C53" s="8">
        <v>1.3380155937168574</v>
      </c>
      <c r="E53" s="33">
        <v>1991</v>
      </c>
      <c r="F53" s="8">
        <v>3.1213384773059207</v>
      </c>
      <c r="G53" s="8">
        <v>1.7310222431013991</v>
      </c>
      <c r="H53" s="8"/>
      <c r="I53" s="36"/>
      <c r="J53" s="8"/>
      <c r="K53" s="8"/>
      <c r="L53" s="8"/>
      <c r="M53" s="8"/>
    </row>
    <row r="54" spans="1:13" x14ac:dyDescent="0.25">
      <c r="A54" s="34">
        <v>1991</v>
      </c>
      <c r="B54" s="8">
        <v>2.6215806059627593</v>
      </c>
      <c r="C54" s="8">
        <v>1.3973788538871632</v>
      </c>
      <c r="E54" s="33">
        <v>1992</v>
      </c>
      <c r="F54" s="8">
        <v>2.8866850204256846</v>
      </c>
      <c r="G54" s="8">
        <v>1.615438573568764</v>
      </c>
      <c r="H54" s="8"/>
      <c r="I54" s="36"/>
      <c r="J54" s="8"/>
      <c r="K54" s="8"/>
      <c r="L54" s="8"/>
      <c r="M54" s="8"/>
    </row>
    <row r="55" spans="1:13" x14ac:dyDescent="0.25">
      <c r="A55" s="34">
        <v>1992</v>
      </c>
      <c r="B55" s="8">
        <v>2.6195377247312464</v>
      </c>
      <c r="C55" s="8">
        <v>1.4534352657055669</v>
      </c>
      <c r="E55" s="33">
        <v>1993</v>
      </c>
      <c r="F55" s="8">
        <v>3.3269612128775443</v>
      </c>
      <c r="G55" s="8">
        <v>1.6222564764834408</v>
      </c>
      <c r="H55" s="8"/>
      <c r="I55" s="36"/>
      <c r="J55" s="8"/>
      <c r="K55" s="8"/>
      <c r="L55" s="8"/>
      <c r="M55" s="8"/>
    </row>
    <row r="56" spans="1:13" x14ac:dyDescent="0.25">
      <c r="A56" s="34">
        <v>1993</v>
      </c>
      <c r="B56" s="8">
        <v>2.4623102670992605</v>
      </c>
      <c r="C56" s="8">
        <v>1.1588814231574289</v>
      </c>
      <c r="E56" s="33">
        <v>1994</v>
      </c>
      <c r="F56" s="8">
        <v>3.1981386750132375</v>
      </c>
      <c r="G56" s="8">
        <v>1.7615239328102577</v>
      </c>
      <c r="H56" s="8"/>
      <c r="I56" s="36"/>
      <c r="J56" s="8"/>
      <c r="K56" s="8"/>
      <c r="L56" s="8"/>
      <c r="M56" s="8"/>
    </row>
    <row r="57" spans="1:13" x14ac:dyDescent="0.25">
      <c r="A57" s="34">
        <v>1994</v>
      </c>
      <c r="B57" s="8">
        <v>2.7497696088689421</v>
      </c>
      <c r="C57" s="8">
        <v>1.3494803917853313</v>
      </c>
      <c r="E57" s="33">
        <v>1995</v>
      </c>
      <c r="F57" s="8">
        <v>3.1939160366268937</v>
      </c>
      <c r="G57" s="8">
        <v>1.5678203328092424</v>
      </c>
      <c r="H57" s="8"/>
      <c r="I57" s="36"/>
      <c r="J57" s="8"/>
      <c r="K57" s="8"/>
      <c r="L57" s="8"/>
      <c r="M57" s="8"/>
    </row>
    <row r="58" spans="1:13" x14ac:dyDescent="0.25">
      <c r="A58" s="34">
        <v>1995</v>
      </c>
      <c r="B58" s="8">
        <v>2.4917699343537616</v>
      </c>
      <c r="C58" s="8">
        <v>1.2317663023496315</v>
      </c>
      <c r="E58" s="33">
        <v>1996</v>
      </c>
      <c r="F58" s="8">
        <v>3.4177010960279648</v>
      </c>
      <c r="G58" s="8">
        <v>1.5837800049412891</v>
      </c>
      <c r="H58" s="8"/>
      <c r="I58" s="36"/>
      <c r="J58" s="8"/>
      <c r="K58" s="8"/>
      <c r="L58" s="8"/>
      <c r="M58" s="8"/>
    </row>
    <row r="59" spans="1:13" x14ac:dyDescent="0.25">
      <c r="A59" s="34">
        <v>1996</v>
      </c>
      <c r="B59" s="8">
        <v>2.677038666747579</v>
      </c>
      <c r="C59" s="8">
        <v>1.2853292833068612</v>
      </c>
      <c r="E59" s="33">
        <v>1997</v>
      </c>
      <c r="F59" s="8">
        <v>3.5134278893727156</v>
      </c>
      <c r="G59" s="8">
        <v>1.7019907370053944</v>
      </c>
      <c r="H59" s="8"/>
      <c r="I59" s="36"/>
      <c r="J59" s="8"/>
      <c r="K59" s="8"/>
      <c r="L59" s="8"/>
      <c r="M59" s="8"/>
    </row>
    <row r="60" spans="1:13" x14ac:dyDescent="0.25">
      <c r="A60" s="34">
        <v>1997</v>
      </c>
      <c r="B60" s="8">
        <v>2.6462393050907185</v>
      </c>
      <c r="C60" s="8">
        <v>1.293768122759861</v>
      </c>
      <c r="E60" s="33">
        <v>1998</v>
      </c>
      <c r="F60" s="8">
        <v>3.4909558947605022</v>
      </c>
      <c r="G60" s="8">
        <v>1.4798112960339698</v>
      </c>
      <c r="H60" s="8"/>
      <c r="I60" s="36"/>
      <c r="J60" s="8"/>
      <c r="K60" s="8"/>
      <c r="L60" s="8"/>
      <c r="M60" s="8"/>
    </row>
    <row r="61" spans="1:13" x14ac:dyDescent="0.25">
      <c r="A61" s="34">
        <v>1998</v>
      </c>
      <c r="B61" s="8">
        <v>2.510146604377717</v>
      </c>
      <c r="C61" s="8">
        <v>1.0623207640506103</v>
      </c>
      <c r="E61" s="33">
        <v>1999</v>
      </c>
      <c r="F61" s="8">
        <v>3.8871750787149257</v>
      </c>
      <c r="G61" s="8">
        <v>1.7252615892856351</v>
      </c>
      <c r="H61" s="8"/>
      <c r="I61" s="36"/>
      <c r="J61" s="8"/>
      <c r="K61" s="8"/>
      <c r="L61" s="8"/>
      <c r="M61" s="8"/>
    </row>
    <row r="62" spans="1:13" x14ac:dyDescent="0.25">
      <c r="A62" s="34">
        <v>1999</v>
      </c>
      <c r="B62" s="8">
        <v>3.0341303344013935</v>
      </c>
      <c r="C62" s="8">
        <v>1.3093679780469056</v>
      </c>
      <c r="E62" s="33">
        <v>2000</v>
      </c>
      <c r="F62" s="8">
        <v>4.0745063152235996</v>
      </c>
      <c r="G62" s="8">
        <v>1.694958240181123</v>
      </c>
      <c r="H62" s="8"/>
      <c r="I62" s="36"/>
      <c r="J62" s="8"/>
      <c r="K62" s="8"/>
      <c r="L62" s="8"/>
      <c r="M62" s="8"/>
    </row>
    <row r="63" spans="1:13" x14ac:dyDescent="0.25">
      <c r="A63" s="34">
        <v>2000</v>
      </c>
      <c r="B63" s="8">
        <v>2.893855863409633</v>
      </c>
      <c r="C63" s="8">
        <v>1.2436657337677042</v>
      </c>
      <c r="E63" s="33">
        <v>2001</v>
      </c>
      <c r="F63" s="8">
        <v>3.6784102484533596</v>
      </c>
      <c r="G63" s="8">
        <v>1.5936799224315319</v>
      </c>
      <c r="H63" s="8"/>
      <c r="I63" s="36"/>
      <c r="J63" s="8"/>
      <c r="K63" s="8"/>
      <c r="L63" s="8"/>
      <c r="M63" s="8"/>
    </row>
    <row r="64" spans="1:13" x14ac:dyDescent="0.25">
      <c r="A64" s="34">
        <v>2001</v>
      </c>
      <c r="B64" s="8">
        <v>2.696361599017929</v>
      </c>
      <c r="C64" s="8">
        <v>1.1983394796047693</v>
      </c>
      <c r="E64" s="33">
        <v>2002</v>
      </c>
      <c r="F64" s="8">
        <v>4.4829394940629497</v>
      </c>
      <c r="G64" s="8">
        <v>1.8649022565932487</v>
      </c>
      <c r="H64" s="8"/>
      <c r="I64" s="36"/>
      <c r="J64" s="8"/>
      <c r="K64" s="8"/>
      <c r="L64" s="8"/>
      <c r="M64" s="8"/>
    </row>
    <row r="65" spans="1:13" x14ac:dyDescent="0.25">
      <c r="A65" s="34">
        <v>2002</v>
      </c>
      <c r="B65" s="8">
        <v>3.2841211927213476</v>
      </c>
      <c r="C65" s="8">
        <v>1.4606673448256311</v>
      </c>
      <c r="E65" s="33">
        <v>2003</v>
      </c>
      <c r="F65" s="8">
        <v>4.0166916994721875</v>
      </c>
      <c r="G65" s="8">
        <v>1.7067286295405859</v>
      </c>
      <c r="H65" s="8"/>
      <c r="I65" s="36"/>
      <c r="J65" s="8"/>
      <c r="K65" s="8"/>
      <c r="L65" s="8"/>
      <c r="M65" s="8"/>
    </row>
    <row r="66" spans="1:13" x14ac:dyDescent="0.25">
      <c r="A66" s="34">
        <v>2003</v>
      </c>
      <c r="B66" s="8">
        <v>2.5338800132673671</v>
      </c>
      <c r="C66" s="8">
        <v>1.1755974873645076</v>
      </c>
      <c r="E66" s="33">
        <v>2004</v>
      </c>
      <c r="F66" s="8">
        <v>3.921368747773526</v>
      </c>
      <c r="G66" s="8">
        <v>1.6945250189300467</v>
      </c>
      <c r="H66" s="8"/>
      <c r="I66" s="36"/>
      <c r="J66" s="8"/>
      <c r="K66" s="8"/>
      <c r="L66" s="8"/>
      <c r="M66" s="8"/>
    </row>
    <row r="67" spans="1:13" x14ac:dyDescent="0.25">
      <c r="A67" s="34">
        <v>2004</v>
      </c>
      <c r="B67" s="8">
        <v>2.5036977857302656</v>
      </c>
      <c r="C67" s="8">
        <v>1.1450412947910991</v>
      </c>
      <c r="E67" s="33">
        <v>2005</v>
      </c>
      <c r="F67" s="8">
        <v>3.8142603175636309</v>
      </c>
      <c r="G67" s="8">
        <v>1.7476417121338295</v>
      </c>
      <c r="H67" s="8"/>
      <c r="I67" s="36"/>
      <c r="J67" s="8"/>
      <c r="K67" s="8"/>
      <c r="L67" s="8"/>
      <c r="M67" s="8"/>
    </row>
    <row r="68" spans="1:13" x14ac:dyDescent="0.25">
      <c r="A68" s="34">
        <v>2005</v>
      </c>
      <c r="B68" s="8">
        <v>2.7575788395881649</v>
      </c>
      <c r="C68" s="8">
        <v>1.3692512718336116</v>
      </c>
      <c r="E68" s="33">
        <v>2006</v>
      </c>
      <c r="F68" s="8">
        <v>3.4554732889722803</v>
      </c>
      <c r="G68" s="8">
        <v>1.5510376172844687</v>
      </c>
      <c r="H68" s="8"/>
      <c r="I68" s="36"/>
      <c r="J68" s="8"/>
      <c r="K68" s="8"/>
      <c r="L68" s="8"/>
      <c r="M68" s="8"/>
    </row>
    <row r="69" spans="1:13" x14ac:dyDescent="0.25">
      <c r="A69" s="34">
        <v>2006</v>
      </c>
      <c r="B69" s="8">
        <v>2.7083999843457209</v>
      </c>
      <c r="C69" s="8">
        <v>1.3349134083138627</v>
      </c>
      <c r="E69" s="33">
        <v>2007</v>
      </c>
      <c r="F69" s="8">
        <v>4.0441561056284474</v>
      </c>
      <c r="G69" s="8">
        <v>1.6890652694577384</v>
      </c>
      <c r="H69" s="8"/>
      <c r="I69" s="36"/>
      <c r="J69" s="8"/>
      <c r="K69" s="8"/>
      <c r="L69" s="8"/>
      <c r="M69" s="8"/>
    </row>
    <row r="70" spans="1:13" x14ac:dyDescent="0.25">
      <c r="A70" s="34">
        <v>2007</v>
      </c>
      <c r="B70" s="8">
        <v>2.6192323755713263</v>
      </c>
      <c r="C70" s="8">
        <v>1.2497313633052052</v>
      </c>
      <c r="E70" s="33">
        <v>2008</v>
      </c>
      <c r="F70" s="8">
        <v>3.8869700679833206</v>
      </c>
      <c r="G70" s="8">
        <v>1.7318141456127036</v>
      </c>
      <c r="H70" s="8"/>
      <c r="I70" s="36"/>
      <c r="J70" s="8"/>
      <c r="K70" s="8"/>
      <c r="L70" s="8"/>
      <c r="M70" s="8"/>
    </row>
    <row r="71" spans="1:13" x14ac:dyDescent="0.25">
      <c r="A71" s="34">
        <v>2008</v>
      </c>
      <c r="B71" s="8">
        <v>2.8112233129019804</v>
      </c>
      <c r="C71" s="8">
        <v>1.301684875812523</v>
      </c>
      <c r="E71" s="33">
        <v>2009</v>
      </c>
      <c r="F71" s="8">
        <v>4.2075739627184836</v>
      </c>
      <c r="G71" s="8">
        <v>1.7975365258467273</v>
      </c>
      <c r="H71" s="8"/>
      <c r="I71" s="36"/>
      <c r="J71" s="8"/>
      <c r="K71" s="8"/>
      <c r="L71" s="8"/>
      <c r="M71" s="8"/>
    </row>
    <row r="72" spans="1:13" x14ac:dyDescent="0.25">
      <c r="A72" s="34">
        <v>2009</v>
      </c>
      <c r="B72" s="8">
        <v>2.673551059803208</v>
      </c>
      <c r="C72" s="8">
        <v>1.2581178083912614</v>
      </c>
      <c r="E72" s="33">
        <v>2010</v>
      </c>
      <c r="F72" s="8">
        <v>3.9640794221782611</v>
      </c>
      <c r="G72" s="8">
        <v>1.7798299937167066</v>
      </c>
      <c r="H72" s="8"/>
      <c r="I72" s="36"/>
      <c r="J72" s="8"/>
      <c r="K72" s="8"/>
      <c r="L72" s="8"/>
      <c r="M72" s="8"/>
    </row>
    <row r="73" spans="1:13" x14ac:dyDescent="0.25">
      <c r="A73" s="34">
        <v>2010</v>
      </c>
      <c r="B73" s="8">
        <v>2.7179831193674278</v>
      </c>
      <c r="C73" s="8">
        <v>1.3124861209936036</v>
      </c>
      <c r="E73" s="33">
        <v>2011</v>
      </c>
      <c r="F73" s="8">
        <v>4.1444172265420631</v>
      </c>
      <c r="G73" s="8">
        <v>1.8261896092456964</v>
      </c>
      <c r="H73" s="8"/>
      <c r="I73" s="36"/>
      <c r="J73" s="8"/>
      <c r="K73" s="8"/>
      <c r="L73" s="8"/>
      <c r="M73" s="8"/>
    </row>
    <row r="74" spans="1:13" x14ac:dyDescent="0.25">
      <c r="A74" s="34">
        <v>2011</v>
      </c>
      <c r="B74" s="8">
        <v>2.7350698820193124</v>
      </c>
      <c r="C74" s="8">
        <v>1.3292078225190975</v>
      </c>
      <c r="E74" s="33">
        <v>2012</v>
      </c>
      <c r="F74" s="8">
        <v>4.1248714844791659</v>
      </c>
      <c r="G74" s="8">
        <v>1.8023402872469345</v>
      </c>
      <c r="H74" s="8"/>
      <c r="I74" s="36"/>
      <c r="J74" s="8"/>
      <c r="K74" s="8"/>
      <c r="L74" s="8"/>
      <c r="M74" s="8"/>
    </row>
    <row r="75" spans="1:13" x14ac:dyDescent="0.25">
      <c r="A75" s="34">
        <v>2012</v>
      </c>
      <c r="B75" s="8">
        <v>2.470017385304442</v>
      </c>
      <c r="C75" s="8">
        <v>1.1154446847919992</v>
      </c>
      <c r="E75" s="33">
        <v>2013</v>
      </c>
      <c r="F75" s="8">
        <v>3.9335061147893113</v>
      </c>
      <c r="G75" s="8">
        <v>1.8310066323970111</v>
      </c>
      <c r="H75" s="8"/>
      <c r="I75" s="36"/>
      <c r="J75" s="8"/>
      <c r="K75" s="8"/>
      <c r="L75" s="8"/>
      <c r="M75" s="8"/>
    </row>
    <row r="76" spans="1:13" x14ac:dyDescent="0.25">
      <c r="A76" s="34">
        <v>2013</v>
      </c>
      <c r="B76" s="8">
        <v>2.9025004494109865</v>
      </c>
      <c r="C76" s="8">
        <v>1.3844531795241275</v>
      </c>
      <c r="E76" s="33">
        <v>2014</v>
      </c>
      <c r="F76" s="8">
        <v>3.8560702940485228</v>
      </c>
      <c r="G76" s="8">
        <v>1.7912019465593914</v>
      </c>
      <c r="H76" s="8"/>
      <c r="I76" s="36"/>
      <c r="J76" s="8"/>
      <c r="K76" s="8"/>
      <c r="L76" s="8"/>
      <c r="M76" s="8"/>
    </row>
    <row r="77" spans="1:13" x14ac:dyDescent="0.25">
      <c r="A77" s="34">
        <v>2014</v>
      </c>
      <c r="B77" s="8">
        <v>2.5135446826608692</v>
      </c>
      <c r="C77" s="8">
        <v>1.1764602662454386</v>
      </c>
      <c r="E77" s="33">
        <v>2015</v>
      </c>
      <c r="F77" s="8">
        <v>3.4235851819720904</v>
      </c>
      <c r="G77" s="8">
        <v>1.5115013064232898</v>
      </c>
      <c r="H77" s="8"/>
      <c r="I77" s="36"/>
      <c r="J77" s="8"/>
      <c r="K77" s="8"/>
      <c r="L77" s="8"/>
      <c r="M77" s="8"/>
    </row>
    <row r="78" spans="1:13" x14ac:dyDescent="0.25">
      <c r="A78" s="34">
        <v>2015</v>
      </c>
      <c r="B78" s="8">
        <v>1.8858797359667252</v>
      </c>
      <c r="C78" s="8">
        <v>0.86572732027759891</v>
      </c>
      <c r="E78" s="33">
        <v>2016</v>
      </c>
      <c r="F78" s="8">
        <v>3.6146381025275902</v>
      </c>
      <c r="G78" s="8">
        <v>1.706449776672061</v>
      </c>
      <c r="H78" s="8"/>
      <c r="I78" s="36"/>
      <c r="J78" s="8"/>
      <c r="K78" s="8"/>
      <c r="L78" s="8"/>
      <c r="M78" s="8"/>
    </row>
    <row r="79" spans="1:13" x14ac:dyDescent="0.25">
      <c r="A79" s="34">
        <v>2016</v>
      </c>
      <c r="B79" s="8">
        <v>2.4160941034892618</v>
      </c>
      <c r="C79" s="8">
        <v>1.2177746158328309</v>
      </c>
      <c r="E79" s="33">
        <v>2017</v>
      </c>
      <c r="F79" s="8">
        <v>3.2759578489429417</v>
      </c>
      <c r="G79" s="8">
        <v>1.4902332087686789</v>
      </c>
      <c r="H79" s="8"/>
      <c r="I79" s="36"/>
      <c r="J79" s="8"/>
      <c r="K79" s="8"/>
      <c r="L79" s="8"/>
      <c r="M79" s="8"/>
    </row>
    <row r="80" spans="1:13" x14ac:dyDescent="0.25">
      <c r="A80" s="34">
        <v>2017</v>
      </c>
      <c r="B80" s="8">
        <v>2.0863183161487151</v>
      </c>
      <c r="C80" s="8">
        <v>0.92270800886229076</v>
      </c>
      <c r="E80" s="33">
        <v>2018</v>
      </c>
      <c r="F80" s="8">
        <v>2.733568822789187</v>
      </c>
      <c r="G80" s="8">
        <v>1.3708669065793473</v>
      </c>
      <c r="H80" s="8"/>
      <c r="I80" s="36"/>
      <c r="J80" s="8"/>
      <c r="K80" s="8"/>
      <c r="L80" s="8"/>
      <c r="M80" s="8"/>
    </row>
    <row r="81" spans="1:14" x14ac:dyDescent="0.25">
      <c r="A81" s="34">
        <v>2018</v>
      </c>
      <c r="B81" s="8">
        <v>2.2050672947325523</v>
      </c>
      <c r="C81" s="8">
        <v>1.0510340737053241</v>
      </c>
      <c r="E81" s="33">
        <v>2019</v>
      </c>
      <c r="F81" s="8">
        <v>2.9540741722547286</v>
      </c>
      <c r="G81" s="8">
        <v>1.3692115776829279</v>
      </c>
      <c r="H81" s="8"/>
      <c r="I81" s="36"/>
      <c r="J81" s="8"/>
      <c r="K81" s="8"/>
      <c r="L81" s="8"/>
      <c r="M81" s="8"/>
    </row>
    <row r="82" spans="1:14" x14ac:dyDescent="0.25">
      <c r="A82" s="34">
        <v>2019</v>
      </c>
      <c r="B82" s="8">
        <v>2.0219320633387645</v>
      </c>
      <c r="C82" s="8">
        <v>0.99448092472787175</v>
      </c>
      <c r="E82" s="33">
        <v>2020</v>
      </c>
      <c r="F82" s="8">
        <v>3.0115944653232654</v>
      </c>
      <c r="G82" s="8">
        <v>1.4532028517260456</v>
      </c>
      <c r="H82" s="8"/>
      <c r="I82" s="36"/>
      <c r="J82" s="8"/>
      <c r="K82" s="8"/>
      <c r="L82" s="8"/>
      <c r="M82" s="8"/>
    </row>
    <row r="83" spans="1:14" x14ac:dyDescent="0.25">
      <c r="A83" s="34">
        <v>2020</v>
      </c>
      <c r="B83" s="8">
        <v>2.0655624200247065</v>
      </c>
      <c r="C83" s="8">
        <v>1.0910432370745669</v>
      </c>
      <c r="E83" s="33">
        <v>2021</v>
      </c>
      <c r="F83" s="8">
        <v>3.1227431941846957</v>
      </c>
      <c r="G83" s="8">
        <v>1.5688577396696262</v>
      </c>
      <c r="H83" s="8"/>
      <c r="I83" s="36"/>
      <c r="J83" s="8"/>
      <c r="K83" s="8"/>
      <c r="L83" s="8"/>
      <c r="M83" s="8"/>
    </row>
    <row r="84" spans="1:14" x14ac:dyDescent="0.25">
      <c r="A84" s="34">
        <v>2021</v>
      </c>
      <c r="B84" s="8">
        <v>2.553498158565445</v>
      </c>
      <c r="C84" s="8">
        <v>1.259114880042514</v>
      </c>
      <c r="E84" s="33">
        <v>2022</v>
      </c>
      <c r="F84" s="8">
        <v>3.0499410988427709</v>
      </c>
      <c r="G84" s="8">
        <v>1.7124872395799484</v>
      </c>
      <c r="H84" s="8"/>
      <c r="I84" s="36"/>
      <c r="J84" s="8"/>
      <c r="K84" s="8"/>
      <c r="L84" s="8"/>
      <c r="M84" s="8"/>
    </row>
    <row r="85" spans="1:14" x14ac:dyDescent="0.25">
      <c r="A85" s="34">
        <v>2022</v>
      </c>
      <c r="B85" s="8">
        <v>2.0364077439064086</v>
      </c>
      <c r="C85" s="8">
        <v>1.2071350190612049</v>
      </c>
      <c r="E85" s="34"/>
      <c r="F85" s="8"/>
      <c r="G85" s="8"/>
      <c r="H85" s="8"/>
      <c r="I85" s="8"/>
      <c r="J85" s="8"/>
      <c r="K85" s="8"/>
      <c r="L85" s="8"/>
      <c r="M85" s="8"/>
    </row>
    <row r="86" spans="1:14" x14ac:dyDescent="0.25">
      <c r="A86" s="36" t="s">
        <v>32</v>
      </c>
      <c r="B86" s="8">
        <v>3.2629990246201159</v>
      </c>
      <c r="C86" s="8">
        <v>1.4334719914124425</v>
      </c>
      <c r="E86" s="36"/>
      <c r="F86" s="8"/>
      <c r="G86" s="8"/>
      <c r="H86" s="8"/>
      <c r="I86" s="8"/>
      <c r="J86" s="8"/>
      <c r="K86" s="8"/>
      <c r="L86" s="8"/>
      <c r="M86" s="8"/>
    </row>
    <row r="87" spans="1:14" x14ac:dyDescent="0.25">
      <c r="A87" s="37" t="s">
        <v>16</v>
      </c>
      <c r="B87" s="8">
        <v>3.3290271829882654</v>
      </c>
      <c r="C87" s="8">
        <v>1.4033013678591524</v>
      </c>
      <c r="E87" s="37"/>
      <c r="F87" s="8"/>
      <c r="G87" s="8"/>
      <c r="H87" s="8"/>
      <c r="I87" s="8"/>
      <c r="J87" s="8"/>
      <c r="K87" s="8"/>
      <c r="L87" s="8"/>
      <c r="M87" s="8"/>
      <c r="N87" t="s">
        <v>72</v>
      </c>
    </row>
    <row r="88" spans="1:14" x14ac:dyDescent="0.25">
      <c r="A88" s="34">
        <v>1985</v>
      </c>
      <c r="B88" s="8">
        <v>2.3907148421047104</v>
      </c>
      <c r="C88" s="8">
        <v>1.4707290680151917</v>
      </c>
      <c r="E88" s="34"/>
      <c r="F88" s="8"/>
      <c r="G88" s="8"/>
      <c r="H88" s="8"/>
      <c r="I88" s="8"/>
      <c r="J88" s="8"/>
      <c r="K88" s="8"/>
      <c r="L88" s="8"/>
      <c r="M88" s="8"/>
    </row>
    <row r="89" spans="1:14" x14ac:dyDescent="0.25">
      <c r="A89" s="34">
        <v>1986</v>
      </c>
      <c r="B89" s="8">
        <v>2.6462699094026596</v>
      </c>
      <c r="C89" s="8">
        <v>1.5471719069538441</v>
      </c>
      <c r="E89" s="34"/>
      <c r="F89" s="8"/>
      <c r="G89" s="8"/>
      <c r="H89" s="8"/>
      <c r="I89" s="8"/>
      <c r="J89" s="8"/>
      <c r="K89" s="8"/>
      <c r="L89" s="8"/>
      <c r="M89" s="8"/>
    </row>
    <row r="90" spans="1:14" x14ac:dyDescent="0.25">
      <c r="A90" s="34">
        <v>1987</v>
      </c>
      <c r="B90" s="8">
        <v>2.6232263144643242</v>
      </c>
      <c r="C90" s="8">
        <v>1.6042079053215437</v>
      </c>
      <c r="E90" s="34"/>
      <c r="F90" s="8"/>
      <c r="G90" s="8"/>
      <c r="H90" s="8"/>
      <c r="I90" s="8"/>
      <c r="J90" s="8"/>
      <c r="K90" s="8"/>
      <c r="L90" s="8"/>
      <c r="M90" s="8"/>
    </row>
    <row r="91" spans="1:14" x14ac:dyDescent="0.25">
      <c r="A91" s="34">
        <v>1988</v>
      </c>
      <c r="B91" s="8">
        <v>2.8305060335636907</v>
      </c>
      <c r="C91" s="8">
        <v>1.5667518245026859</v>
      </c>
      <c r="E91" s="34"/>
      <c r="F91" s="8"/>
      <c r="G91" s="8"/>
      <c r="H91" s="8"/>
      <c r="I91" s="8"/>
      <c r="J91" s="8"/>
      <c r="K91" s="8"/>
      <c r="L91" s="8"/>
      <c r="M91" s="8"/>
    </row>
    <row r="92" spans="1:14" x14ac:dyDescent="0.25">
      <c r="A92" s="34">
        <v>1989</v>
      </c>
      <c r="B92" s="8">
        <v>3.3145492133882279</v>
      </c>
      <c r="C92" s="8">
        <v>1.6728209687062863</v>
      </c>
      <c r="E92" s="34"/>
      <c r="F92" s="8"/>
      <c r="G92" s="8"/>
      <c r="H92" s="8"/>
      <c r="I92" s="8"/>
      <c r="J92" s="8"/>
      <c r="K92" s="8"/>
      <c r="L92" s="8"/>
      <c r="M92" s="8"/>
    </row>
    <row r="93" spans="1:14" x14ac:dyDescent="0.25">
      <c r="A93" s="34">
        <v>1990</v>
      </c>
      <c r="B93" s="8">
        <v>3.5248171371790114</v>
      </c>
      <c r="C93" s="8">
        <v>1.7225607042138837</v>
      </c>
      <c r="E93" s="34"/>
      <c r="F93" s="8"/>
      <c r="G93" s="8"/>
      <c r="H93" s="8"/>
      <c r="I93" s="8"/>
      <c r="J93" s="8"/>
      <c r="K93" s="8"/>
      <c r="L93" s="8"/>
      <c r="M93" s="8"/>
    </row>
    <row r="94" spans="1:14" x14ac:dyDescent="0.25">
      <c r="A94" s="34">
        <v>1991</v>
      </c>
      <c r="B94" s="8">
        <v>3.5957957285377322</v>
      </c>
      <c r="C94" s="8">
        <v>1.7730100751635336</v>
      </c>
      <c r="E94" s="34"/>
      <c r="F94" s="8"/>
      <c r="G94" s="8"/>
      <c r="H94" s="8"/>
      <c r="I94" s="8"/>
      <c r="J94" s="8"/>
      <c r="K94" s="8"/>
      <c r="L94" s="8"/>
      <c r="M94" s="8"/>
    </row>
    <row r="95" spans="1:14" x14ac:dyDescent="0.25">
      <c r="A95" s="34">
        <v>1992</v>
      </c>
      <c r="B95" s="8">
        <v>3.3049275456957643</v>
      </c>
      <c r="C95" s="8">
        <v>1.5207974813608969</v>
      </c>
      <c r="E95" s="34"/>
      <c r="F95" s="8"/>
      <c r="G95" s="8"/>
      <c r="H95" s="8"/>
      <c r="I95" s="8"/>
      <c r="J95" s="8"/>
      <c r="K95" s="8"/>
      <c r="L95" s="8"/>
      <c r="M95" s="8"/>
    </row>
    <row r="96" spans="1:14" x14ac:dyDescent="0.25">
      <c r="A96" s="34">
        <v>1993</v>
      </c>
      <c r="B96" s="8">
        <v>3.3915832488282884</v>
      </c>
      <c r="C96" s="8">
        <v>1.4200557912246368</v>
      </c>
      <c r="E96" s="34"/>
      <c r="F96" s="8"/>
      <c r="G96" s="8"/>
      <c r="H96" s="8"/>
      <c r="I96" s="8"/>
      <c r="J96" s="8"/>
      <c r="K96" s="8"/>
      <c r="L96" s="8"/>
      <c r="M96" s="8"/>
    </row>
    <row r="97" spans="1:13" x14ac:dyDescent="0.25">
      <c r="A97" s="34">
        <v>1994</v>
      </c>
      <c r="B97" s="8">
        <v>3.5579600809682335</v>
      </c>
      <c r="C97" s="8">
        <v>1.524983553046378</v>
      </c>
      <c r="E97" s="34"/>
      <c r="F97" s="8"/>
      <c r="G97" s="8"/>
      <c r="H97" s="8"/>
      <c r="I97" s="8"/>
      <c r="J97" s="8"/>
      <c r="K97" s="8"/>
      <c r="L97" s="8"/>
      <c r="M97" s="8"/>
    </row>
    <row r="98" spans="1:13" x14ac:dyDescent="0.25">
      <c r="A98" s="34">
        <v>1995</v>
      </c>
      <c r="B98" s="8">
        <v>3.3920332178431272</v>
      </c>
      <c r="C98" s="8">
        <v>1.2427623108168102</v>
      </c>
      <c r="E98" s="34"/>
      <c r="F98" s="8"/>
      <c r="G98" s="8"/>
      <c r="H98" s="8"/>
      <c r="I98" s="8"/>
      <c r="J98" s="8"/>
      <c r="K98" s="8"/>
      <c r="L98" s="8"/>
      <c r="M98" s="8"/>
    </row>
    <row r="99" spans="1:13" x14ac:dyDescent="0.25">
      <c r="A99" s="34">
        <v>1996</v>
      </c>
      <c r="B99" s="8">
        <v>3.5298355058544244</v>
      </c>
      <c r="C99" s="8">
        <v>1.1887771421547906</v>
      </c>
      <c r="E99" s="34"/>
      <c r="F99" s="8"/>
      <c r="G99" s="8"/>
      <c r="H99" s="8"/>
      <c r="I99" s="8"/>
      <c r="J99" s="8"/>
      <c r="K99" s="8"/>
      <c r="L99" s="8"/>
      <c r="M99" s="8"/>
    </row>
    <row r="100" spans="1:13" x14ac:dyDescent="0.25">
      <c r="A100" s="34">
        <v>1997</v>
      </c>
      <c r="B100" s="8">
        <v>3.626273740452103</v>
      </c>
      <c r="C100" s="8">
        <v>1.3003677229526023</v>
      </c>
      <c r="E100" s="34"/>
      <c r="F100" s="8"/>
      <c r="G100" s="8"/>
      <c r="H100" s="8"/>
      <c r="I100" s="8"/>
      <c r="J100" s="8"/>
      <c r="K100" s="8"/>
      <c r="L100" s="8"/>
      <c r="M100" s="8"/>
    </row>
    <row r="101" spans="1:13" x14ac:dyDescent="0.25">
      <c r="A101" s="34">
        <v>1998</v>
      </c>
      <c r="B101" s="8">
        <v>3.3959078074724531</v>
      </c>
      <c r="C101" s="8">
        <v>1.0916503932024277</v>
      </c>
      <c r="E101" s="34"/>
      <c r="F101" s="8"/>
      <c r="G101" s="8"/>
      <c r="H101" s="8"/>
      <c r="I101" s="8"/>
      <c r="J101" s="8"/>
      <c r="K101" s="8"/>
      <c r="L101" s="8"/>
      <c r="M101" s="8"/>
    </row>
    <row r="102" spans="1:13" x14ac:dyDescent="0.25">
      <c r="A102" s="34">
        <v>1999</v>
      </c>
      <c r="B102" s="8">
        <v>3.7198985414519012</v>
      </c>
      <c r="C102" s="8">
        <v>1.2578174691531634</v>
      </c>
      <c r="E102" s="34"/>
      <c r="F102" s="8"/>
      <c r="G102" s="8"/>
      <c r="H102" s="8"/>
      <c r="I102" s="8"/>
      <c r="J102" s="8"/>
      <c r="K102" s="8"/>
      <c r="L102" s="8"/>
      <c r="M102" s="8"/>
    </row>
    <row r="103" spans="1:13" x14ac:dyDescent="0.25">
      <c r="A103" s="34">
        <v>2000</v>
      </c>
      <c r="B103" s="8">
        <v>3.74682296410219</v>
      </c>
      <c r="C103" s="8">
        <v>1.3592557127720004</v>
      </c>
      <c r="E103" s="34"/>
      <c r="F103" s="8"/>
      <c r="G103" s="8"/>
      <c r="H103" s="8"/>
      <c r="I103" s="8"/>
      <c r="J103" s="8"/>
      <c r="K103" s="8"/>
      <c r="L103" s="8"/>
      <c r="M103" s="8"/>
    </row>
    <row r="104" spans="1:13" x14ac:dyDescent="0.25">
      <c r="A104" s="34">
        <v>2001</v>
      </c>
      <c r="B104" s="8">
        <v>3.3919426572643991</v>
      </c>
      <c r="C104" s="8">
        <v>1.2934830263800621</v>
      </c>
      <c r="E104" s="34"/>
      <c r="F104" s="8"/>
      <c r="G104" s="8"/>
      <c r="H104" s="8"/>
      <c r="I104" s="8"/>
      <c r="J104" s="8"/>
      <c r="K104" s="8"/>
      <c r="L104" s="8"/>
      <c r="M104" s="8"/>
    </row>
    <row r="105" spans="1:13" x14ac:dyDescent="0.25">
      <c r="A105" s="34">
        <v>2002</v>
      </c>
      <c r="B105" s="8">
        <v>3.6429035408779442</v>
      </c>
      <c r="C105" s="8">
        <v>1.254437094252457</v>
      </c>
      <c r="E105" s="34"/>
      <c r="F105" s="8"/>
      <c r="G105" s="8"/>
      <c r="H105" s="8"/>
      <c r="I105" s="8"/>
      <c r="J105" s="8"/>
      <c r="K105" s="8"/>
      <c r="L105" s="8"/>
      <c r="M105" s="8"/>
    </row>
    <row r="106" spans="1:13" x14ac:dyDescent="0.25">
      <c r="A106" s="34">
        <v>2003</v>
      </c>
      <c r="B106" s="8">
        <v>3.3540603234244268</v>
      </c>
      <c r="C106" s="8">
        <v>1.1416572263600764</v>
      </c>
      <c r="E106" s="34"/>
      <c r="F106" s="8"/>
      <c r="G106" s="8"/>
      <c r="H106" s="8"/>
      <c r="I106" s="8"/>
      <c r="J106" s="8"/>
      <c r="K106" s="8"/>
      <c r="L106" s="8"/>
      <c r="M106" s="8"/>
    </row>
    <row r="107" spans="1:13" x14ac:dyDescent="0.25">
      <c r="A107" s="34">
        <v>2004</v>
      </c>
      <c r="B107" s="8">
        <v>3.3970274467832349</v>
      </c>
      <c r="C107" s="8">
        <v>1.1487213442507025</v>
      </c>
      <c r="E107" s="34"/>
      <c r="F107" s="8"/>
      <c r="G107" s="8"/>
      <c r="H107" s="8"/>
      <c r="I107" s="8"/>
      <c r="J107" s="8"/>
      <c r="K107" s="8"/>
      <c r="L107" s="8"/>
      <c r="M107" s="8"/>
    </row>
    <row r="108" spans="1:13" x14ac:dyDescent="0.25">
      <c r="A108" s="34">
        <v>2005</v>
      </c>
      <c r="B108" s="8">
        <v>3.7063747935567406</v>
      </c>
      <c r="C108" s="8">
        <v>1.3866373886518444</v>
      </c>
      <c r="E108" s="34"/>
      <c r="F108" s="8"/>
      <c r="G108" s="8"/>
      <c r="H108" s="8"/>
      <c r="I108" s="8"/>
      <c r="J108" s="8"/>
      <c r="K108" s="8"/>
      <c r="L108" s="8"/>
      <c r="M108" s="8"/>
    </row>
    <row r="109" spans="1:13" x14ac:dyDescent="0.25">
      <c r="A109" s="34">
        <v>2006</v>
      </c>
      <c r="B109" s="8">
        <v>3.5367410992289452</v>
      </c>
      <c r="C109" s="8">
        <v>1.4390997777450554</v>
      </c>
      <c r="E109" s="34"/>
      <c r="F109" s="8"/>
      <c r="G109" s="8"/>
      <c r="H109" s="8"/>
      <c r="I109" s="8"/>
      <c r="J109" s="8"/>
      <c r="K109" s="8"/>
      <c r="L109" s="8"/>
      <c r="M109" s="8"/>
    </row>
    <row r="110" spans="1:13" x14ac:dyDescent="0.25">
      <c r="A110" s="34">
        <v>2007</v>
      </c>
      <c r="B110" s="8">
        <v>3.6430963351823742</v>
      </c>
      <c r="C110" s="8">
        <v>1.4602005960292028</v>
      </c>
      <c r="E110" s="34"/>
      <c r="F110" s="8"/>
      <c r="G110" s="8"/>
      <c r="H110" s="8"/>
      <c r="I110" s="8"/>
      <c r="J110" s="8"/>
      <c r="K110" s="8"/>
      <c r="L110" s="8"/>
      <c r="M110" s="8"/>
    </row>
    <row r="111" spans="1:13" x14ac:dyDescent="0.25">
      <c r="A111" s="34">
        <v>2008</v>
      </c>
      <c r="B111" s="8">
        <v>3.5546245428849264</v>
      </c>
      <c r="C111" s="8">
        <v>1.386262905926879</v>
      </c>
      <c r="E111" s="34"/>
      <c r="F111" s="8"/>
      <c r="G111" s="8"/>
      <c r="H111" s="8"/>
      <c r="I111" s="8"/>
      <c r="J111" s="8"/>
      <c r="K111" s="8"/>
      <c r="L111" s="8"/>
      <c r="M111" s="8"/>
    </row>
    <row r="112" spans="1:13" x14ac:dyDescent="0.25">
      <c r="A112" s="34">
        <v>2009</v>
      </c>
      <c r="B112" s="8">
        <v>3.7355777278644062</v>
      </c>
      <c r="C112" s="8">
        <v>1.3895315130994264</v>
      </c>
      <c r="E112" s="34"/>
      <c r="F112" s="8"/>
      <c r="G112" s="8"/>
      <c r="H112" s="8"/>
      <c r="I112" s="8"/>
      <c r="J112" s="8"/>
      <c r="K112" s="8"/>
      <c r="L112" s="8"/>
      <c r="M112" s="8"/>
    </row>
    <row r="113" spans="1:13" x14ac:dyDescent="0.25">
      <c r="A113" s="34">
        <v>2010</v>
      </c>
      <c r="B113" s="8">
        <v>3.4057207346429088</v>
      </c>
      <c r="C113" s="8">
        <v>1.339131297460165</v>
      </c>
      <c r="E113" s="34"/>
      <c r="F113" s="8"/>
      <c r="G113" s="8"/>
      <c r="H113" s="8"/>
      <c r="I113" s="8"/>
      <c r="J113" s="8"/>
      <c r="K113" s="8"/>
      <c r="L113" s="8"/>
      <c r="M113" s="8"/>
    </row>
    <row r="114" spans="1:13" x14ac:dyDescent="0.25">
      <c r="A114" s="34">
        <v>2011</v>
      </c>
      <c r="B114" s="8">
        <v>3.5986235814137402</v>
      </c>
      <c r="C114" s="8">
        <v>1.4443048190913057</v>
      </c>
      <c r="E114" s="34"/>
      <c r="F114" s="8"/>
      <c r="G114" s="8"/>
      <c r="H114" s="8"/>
      <c r="I114" s="8"/>
      <c r="J114" s="8"/>
      <c r="K114" s="8"/>
      <c r="L114" s="8"/>
      <c r="M114" s="8"/>
    </row>
    <row r="115" spans="1:13" x14ac:dyDescent="0.25">
      <c r="A115" s="34">
        <v>2012</v>
      </c>
      <c r="B115" s="8">
        <v>3.4495511131217271</v>
      </c>
      <c r="C115" s="8">
        <v>1.4987078433298888</v>
      </c>
      <c r="E115" s="34"/>
      <c r="F115" s="8"/>
      <c r="G115" s="8"/>
      <c r="H115" s="8"/>
      <c r="I115" s="8"/>
      <c r="J115" s="8"/>
      <c r="K115" s="8"/>
      <c r="L115" s="8"/>
      <c r="M115" s="8"/>
    </row>
    <row r="116" spans="1:13" x14ac:dyDescent="0.25">
      <c r="A116" s="34">
        <v>2013</v>
      </c>
      <c r="B116" s="8">
        <v>2.953927890623552</v>
      </c>
      <c r="C116" s="8">
        <v>1.3355286147267376</v>
      </c>
      <c r="E116" s="34"/>
      <c r="F116" s="8"/>
      <c r="G116" s="8"/>
      <c r="H116" s="8"/>
      <c r="I116" s="8"/>
      <c r="J116" s="8"/>
      <c r="K116" s="8"/>
      <c r="L116" s="8"/>
      <c r="M116" s="8"/>
    </row>
    <row r="117" spans="1:13" x14ac:dyDescent="0.25">
      <c r="A117" s="34">
        <v>2014</v>
      </c>
      <c r="B117" s="8">
        <v>3.1134096876934403</v>
      </c>
      <c r="C117" s="8">
        <v>1.4546566768147049</v>
      </c>
      <c r="E117" s="34"/>
      <c r="F117" s="8"/>
      <c r="G117" s="8"/>
      <c r="H117" s="8"/>
      <c r="I117" s="8"/>
      <c r="J117" s="8"/>
      <c r="K117" s="8"/>
      <c r="L117" s="8"/>
      <c r="M117" s="8"/>
    </row>
    <row r="118" spans="1:13" x14ac:dyDescent="0.25">
      <c r="A118" s="34">
        <v>2015</v>
      </c>
      <c r="B118" s="8">
        <v>2.924394445746223</v>
      </c>
      <c r="C118" s="8">
        <v>1.4244717750496214</v>
      </c>
      <c r="E118" s="34"/>
      <c r="F118" s="8"/>
      <c r="G118" s="8"/>
      <c r="H118" s="8"/>
      <c r="I118" s="8"/>
      <c r="J118" s="8"/>
      <c r="K118" s="8"/>
      <c r="L118" s="8"/>
      <c r="M118" s="8"/>
    </row>
    <row r="119" spans="1:13" x14ac:dyDescent="0.25">
      <c r="A119" s="34">
        <v>2016</v>
      </c>
      <c r="B119" s="8">
        <v>2.9630459114196728</v>
      </c>
      <c r="C119" s="8">
        <v>1.3970406158226292</v>
      </c>
      <c r="E119" s="34"/>
      <c r="F119" s="8"/>
      <c r="G119" s="8"/>
      <c r="H119" s="8"/>
      <c r="I119" s="8"/>
      <c r="J119" s="8"/>
      <c r="K119" s="8"/>
      <c r="L119" s="8"/>
      <c r="M119" s="8"/>
    </row>
    <row r="120" spans="1:13" x14ac:dyDescent="0.25">
      <c r="A120" s="34">
        <v>2017</v>
      </c>
      <c r="B120" s="8">
        <v>2.7588598423604069</v>
      </c>
      <c r="C120" s="8">
        <v>1.325067119480867</v>
      </c>
      <c r="E120" s="34"/>
      <c r="F120" s="8"/>
      <c r="G120" s="8"/>
      <c r="H120" s="8"/>
      <c r="I120" s="8"/>
      <c r="J120" s="8"/>
      <c r="K120" s="8"/>
      <c r="L120" s="8"/>
      <c r="M120" s="8"/>
    </row>
    <row r="121" spans="1:13" x14ac:dyDescent="0.25">
      <c r="A121" s="34">
        <v>2018</v>
      </c>
      <c r="B121" s="8">
        <v>2.5350166583009459</v>
      </c>
      <c r="C121" s="8">
        <v>1.1679704727674438</v>
      </c>
      <c r="E121" s="34"/>
      <c r="F121" s="8"/>
      <c r="G121" s="8"/>
      <c r="H121" s="8"/>
      <c r="I121" s="8"/>
      <c r="J121" s="8"/>
      <c r="K121" s="8"/>
      <c r="L121" s="8"/>
      <c r="M121" s="8"/>
    </row>
    <row r="122" spans="1:13" x14ac:dyDescent="0.25">
      <c r="A122" s="34">
        <v>2019</v>
      </c>
      <c r="B122" s="8">
        <v>2.7399461109462675</v>
      </c>
      <c r="C122" s="8">
        <v>1.2800249652724818</v>
      </c>
      <c r="E122" s="34"/>
      <c r="F122" s="8"/>
      <c r="G122" s="8"/>
      <c r="H122" s="8"/>
      <c r="I122" s="8"/>
      <c r="J122" s="8"/>
      <c r="K122" s="8"/>
      <c r="L122" s="8"/>
      <c r="M122" s="8"/>
    </row>
    <row r="123" spans="1:13" x14ac:dyDescent="0.25">
      <c r="A123" s="34">
        <v>2020</v>
      </c>
      <c r="B123" s="8">
        <v>2.3229653039533549</v>
      </c>
      <c r="C123" s="8">
        <v>1.1035084787826985</v>
      </c>
      <c r="E123" s="34"/>
      <c r="F123" s="8"/>
      <c r="G123" s="8"/>
      <c r="H123" s="8"/>
      <c r="I123" s="8"/>
      <c r="J123" s="8"/>
      <c r="K123" s="8"/>
      <c r="L123" s="8"/>
      <c r="M123" s="8"/>
    </row>
    <row r="124" spans="1:13" x14ac:dyDescent="0.25">
      <c r="A124" s="34">
        <v>2021</v>
      </c>
      <c r="B124" s="8">
        <v>2.5924791683638024</v>
      </c>
      <c r="C124" s="8">
        <v>1.2875426296702916</v>
      </c>
      <c r="E124" s="34"/>
      <c r="F124" s="8"/>
      <c r="G124" s="8"/>
      <c r="H124" s="8"/>
      <c r="I124" s="8"/>
      <c r="J124" s="8"/>
      <c r="K124" s="8"/>
      <c r="L124" s="8"/>
      <c r="M124" s="8"/>
    </row>
    <row r="125" spans="1:13" x14ac:dyDescent="0.25">
      <c r="A125" s="34">
        <v>2022</v>
      </c>
      <c r="B125" s="8">
        <v>2.9964545716074884</v>
      </c>
      <c r="C125" s="8">
        <v>1.5065980182465903</v>
      </c>
      <c r="E125" s="34"/>
      <c r="F125" s="8"/>
      <c r="G125" s="8"/>
      <c r="H125" s="8"/>
      <c r="I125" s="8"/>
      <c r="J125" s="8"/>
      <c r="K125" s="8"/>
      <c r="L125" s="8"/>
      <c r="M125" s="8"/>
    </row>
    <row r="126" spans="1:13" x14ac:dyDescent="0.25">
      <c r="A126" s="37" t="s">
        <v>17</v>
      </c>
      <c r="B126" s="8">
        <v>3.1941491928250287</v>
      </c>
      <c r="C126" s="8">
        <v>1.4467508365465234</v>
      </c>
      <c r="E126" s="37"/>
      <c r="F126" s="8"/>
      <c r="G126" s="8"/>
      <c r="H126" s="8"/>
      <c r="I126" s="8"/>
      <c r="J126" s="8"/>
      <c r="K126" s="8"/>
      <c r="L126" s="8"/>
      <c r="M126" s="8"/>
    </row>
    <row r="127" spans="1:13" x14ac:dyDescent="0.25">
      <c r="A127" s="34">
        <v>1985</v>
      </c>
      <c r="B127" s="8">
        <v>2.3459194089537752</v>
      </c>
      <c r="C127" s="8">
        <v>1.5293560206571766</v>
      </c>
      <c r="E127" s="34"/>
      <c r="F127" s="8"/>
      <c r="G127" s="8"/>
      <c r="H127" s="8"/>
      <c r="I127" s="8"/>
      <c r="J127" s="8"/>
      <c r="K127" s="8"/>
      <c r="L127" s="8"/>
      <c r="M127" s="8"/>
    </row>
    <row r="128" spans="1:13" x14ac:dyDescent="0.25">
      <c r="A128" s="34">
        <v>1986</v>
      </c>
      <c r="B128" s="8">
        <v>2.7719881146844441</v>
      </c>
      <c r="C128" s="8">
        <v>1.6457062416329529</v>
      </c>
      <c r="E128" s="34"/>
      <c r="F128" s="8"/>
      <c r="G128" s="8"/>
      <c r="H128" s="8"/>
      <c r="I128" s="8"/>
      <c r="J128" s="8"/>
      <c r="K128" s="8"/>
      <c r="L128" s="8"/>
      <c r="M128" s="8"/>
    </row>
    <row r="129" spans="1:13" x14ac:dyDescent="0.25">
      <c r="A129" s="34">
        <v>1987</v>
      </c>
      <c r="B129" s="8">
        <v>2.6029447842760138</v>
      </c>
      <c r="C129" s="8">
        <v>1.5117573412984593</v>
      </c>
      <c r="E129" s="34"/>
      <c r="F129" s="8"/>
      <c r="G129" s="8"/>
      <c r="H129" s="8"/>
      <c r="I129" s="8"/>
      <c r="J129" s="8"/>
      <c r="K129" s="8"/>
      <c r="L129" s="8"/>
      <c r="M129" s="8"/>
    </row>
    <row r="130" spans="1:13" x14ac:dyDescent="0.25">
      <c r="A130" s="34">
        <v>1988</v>
      </c>
      <c r="B130" s="8">
        <v>2.7568369612480557</v>
      </c>
      <c r="C130" s="8">
        <v>1.6492714179461778</v>
      </c>
      <c r="E130" s="34"/>
      <c r="F130" s="8"/>
      <c r="G130" s="8"/>
      <c r="H130" s="8"/>
      <c r="I130" s="8"/>
      <c r="J130" s="8"/>
      <c r="K130" s="8"/>
      <c r="L130" s="8"/>
      <c r="M130" s="8"/>
    </row>
    <row r="131" spans="1:13" x14ac:dyDescent="0.25">
      <c r="A131" s="34">
        <v>1989</v>
      </c>
      <c r="B131" s="8">
        <v>2.6549747656785354</v>
      </c>
      <c r="C131" s="8">
        <v>1.3671202789975003</v>
      </c>
      <c r="E131" s="34"/>
      <c r="F131" s="8"/>
      <c r="G131" s="8"/>
      <c r="H131" s="8"/>
      <c r="I131" s="8"/>
      <c r="J131" s="8"/>
      <c r="K131" s="8"/>
      <c r="L131" s="8"/>
      <c r="M131" s="8"/>
    </row>
    <row r="132" spans="1:13" x14ac:dyDescent="0.25">
      <c r="A132" s="34">
        <v>1990</v>
      </c>
      <c r="B132" s="8">
        <v>2.7639769828129919</v>
      </c>
      <c r="C132" s="8">
        <v>1.4740599060002839</v>
      </c>
      <c r="E132" s="34"/>
      <c r="F132" s="8"/>
      <c r="G132" s="8"/>
      <c r="H132" s="8"/>
      <c r="I132" s="8"/>
      <c r="J132" s="8"/>
      <c r="K132" s="8"/>
      <c r="L132" s="8"/>
      <c r="M132" s="8"/>
    </row>
    <row r="133" spans="1:13" x14ac:dyDescent="0.25">
      <c r="A133" s="34">
        <v>1991</v>
      </c>
      <c r="B133" s="8">
        <v>2.8073937635233337</v>
      </c>
      <c r="C133" s="8">
        <v>1.4320256208663511</v>
      </c>
      <c r="E133" s="34"/>
      <c r="F133" s="8"/>
      <c r="G133" s="8"/>
      <c r="H133" s="8"/>
      <c r="I133" s="8"/>
      <c r="J133" s="8"/>
      <c r="K133" s="8"/>
      <c r="L133" s="8"/>
      <c r="M133" s="8"/>
    </row>
    <row r="134" spans="1:13" x14ac:dyDescent="0.25">
      <c r="A134" s="34">
        <v>1992</v>
      </c>
      <c r="B134" s="8">
        <v>2.8937458452403</v>
      </c>
      <c r="C134" s="8">
        <v>1.4790336583134502</v>
      </c>
      <c r="E134" s="34"/>
      <c r="F134" s="8"/>
      <c r="G134" s="8"/>
      <c r="H134" s="8"/>
      <c r="I134" s="8"/>
      <c r="J134" s="8"/>
      <c r="K134" s="8"/>
      <c r="L134" s="8"/>
      <c r="M134" s="8"/>
    </row>
    <row r="135" spans="1:13" x14ac:dyDescent="0.25">
      <c r="A135" s="34">
        <v>1993</v>
      </c>
      <c r="B135" s="8">
        <v>3.0757076021497411</v>
      </c>
      <c r="C135" s="8">
        <v>1.3580369107976642</v>
      </c>
      <c r="E135" s="34"/>
      <c r="F135" s="8"/>
      <c r="G135" s="8"/>
      <c r="H135" s="8"/>
      <c r="I135" s="8"/>
      <c r="J135" s="8"/>
      <c r="K135" s="8"/>
      <c r="L135" s="8"/>
      <c r="M135" s="8"/>
    </row>
    <row r="136" spans="1:13" x14ac:dyDescent="0.25">
      <c r="A136" s="34">
        <v>1994</v>
      </c>
      <c r="B136" s="8">
        <v>2.95096994095121</v>
      </c>
      <c r="C136" s="8">
        <v>1.4735685103209668</v>
      </c>
      <c r="E136" s="34"/>
      <c r="F136" s="8"/>
      <c r="G136" s="8"/>
      <c r="H136" s="8"/>
      <c r="I136" s="8"/>
      <c r="J136" s="8"/>
      <c r="K136" s="8"/>
      <c r="L136" s="8"/>
      <c r="M136" s="8"/>
    </row>
    <row r="137" spans="1:13" x14ac:dyDescent="0.25">
      <c r="A137" s="34">
        <v>1995</v>
      </c>
      <c r="B137" s="8">
        <v>2.8380188972301919</v>
      </c>
      <c r="C137" s="8">
        <v>1.2998317337085121</v>
      </c>
      <c r="E137" s="34"/>
      <c r="F137" s="8"/>
      <c r="G137" s="8"/>
      <c r="H137" s="8"/>
      <c r="I137" s="8"/>
      <c r="J137" s="8"/>
      <c r="K137" s="8"/>
      <c r="L137" s="8"/>
      <c r="M137" s="8"/>
    </row>
    <row r="138" spans="1:13" x14ac:dyDescent="0.25">
      <c r="A138" s="34">
        <v>1996</v>
      </c>
      <c r="B138" s="8">
        <v>3.1220894208655481</v>
      </c>
      <c r="C138" s="8">
        <v>1.3197222115166647</v>
      </c>
      <c r="E138" s="34"/>
      <c r="F138" s="8"/>
      <c r="G138" s="8"/>
      <c r="H138" s="8"/>
      <c r="I138" s="8"/>
      <c r="J138" s="8"/>
      <c r="K138" s="8"/>
      <c r="L138" s="8"/>
      <c r="M138" s="8"/>
    </row>
    <row r="139" spans="1:13" x14ac:dyDescent="0.25">
      <c r="A139" s="34">
        <v>1997</v>
      </c>
      <c r="B139" s="8">
        <v>3.0197956546285494</v>
      </c>
      <c r="C139" s="8">
        <v>1.3862557197736429</v>
      </c>
      <c r="E139" s="34"/>
      <c r="F139" s="8"/>
      <c r="G139" s="8"/>
      <c r="H139" s="8"/>
      <c r="I139" s="8"/>
      <c r="J139" s="8"/>
      <c r="K139" s="8"/>
      <c r="L139" s="8"/>
      <c r="M139" s="8"/>
    </row>
    <row r="140" spans="1:13" x14ac:dyDescent="0.25">
      <c r="A140" s="34">
        <v>1998</v>
      </c>
      <c r="B140" s="8">
        <v>3.0537651695311974</v>
      </c>
      <c r="C140" s="8">
        <v>1.1888223844922046</v>
      </c>
      <c r="E140" s="34"/>
      <c r="F140" s="8"/>
      <c r="G140" s="8"/>
      <c r="H140" s="8"/>
      <c r="I140" s="8"/>
      <c r="J140" s="8"/>
      <c r="K140" s="8"/>
      <c r="L140" s="8"/>
      <c r="M140" s="8"/>
    </row>
    <row r="141" spans="1:13" x14ac:dyDescent="0.25">
      <c r="A141" s="34">
        <v>1999</v>
      </c>
      <c r="B141" s="8">
        <v>3.536744765308768</v>
      </c>
      <c r="C141" s="8">
        <v>1.4355573603921565</v>
      </c>
      <c r="E141" s="34"/>
      <c r="F141" s="8"/>
      <c r="G141" s="8"/>
      <c r="H141" s="8"/>
      <c r="I141" s="8"/>
      <c r="J141" s="8"/>
      <c r="K141" s="8"/>
      <c r="L141" s="8"/>
      <c r="M141" s="8"/>
    </row>
    <row r="142" spans="1:13" x14ac:dyDescent="0.25">
      <c r="A142" s="34">
        <v>2000</v>
      </c>
      <c r="B142" s="8">
        <v>3.4083876147060548</v>
      </c>
      <c r="C142" s="8">
        <v>1.3023241513448818</v>
      </c>
      <c r="E142" s="34"/>
      <c r="F142" s="8"/>
      <c r="G142" s="8"/>
      <c r="H142" s="8"/>
      <c r="I142" s="8"/>
      <c r="J142" s="8"/>
      <c r="K142" s="8"/>
      <c r="L142" s="8"/>
      <c r="M142" s="8"/>
    </row>
    <row r="143" spans="1:13" x14ac:dyDescent="0.25">
      <c r="A143" s="34">
        <v>2001</v>
      </c>
      <c r="B143" s="8">
        <v>3.1805175127545033</v>
      </c>
      <c r="C143" s="8">
        <v>1.2752774385138279</v>
      </c>
      <c r="E143" s="34"/>
      <c r="F143" s="8"/>
      <c r="G143" s="8"/>
      <c r="H143" s="8"/>
      <c r="I143" s="8"/>
      <c r="J143" s="8"/>
      <c r="K143" s="8"/>
      <c r="L143" s="8"/>
      <c r="M143" s="8"/>
    </row>
    <row r="144" spans="1:13" x14ac:dyDescent="0.25">
      <c r="A144" s="34">
        <v>2002</v>
      </c>
      <c r="B144" s="8">
        <v>3.9318567970632303</v>
      </c>
      <c r="C144" s="8">
        <v>1.4985561219469994</v>
      </c>
      <c r="E144" s="34"/>
      <c r="F144" s="8"/>
      <c r="G144" s="8"/>
      <c r="H144" s="8"/>
      <c r="I144" s="8"/>
      <c r="J144" s="8"/>
      <c r="K144" s="8"/>
      <c r="L144" s="8"/>
      <c r="M144" s="8"/>
    </row>
    <row r="145" spans="1:13" x14ac:dyDescent="0.25">
      <c r="A145" s="34">
        <v>2003</v>
      </c>
      <c r="B145" s="8">
        <v>3.4451321861443778</v>
      </c>
      <c r="C145" s="8">
        <v>1.3828562331544156</v>
      </c>
      <c r="E145" s="34"/>
      <c r="F145" s="8"/>
      <c r="G145" s="8"/>
      <c r="H145" s="8"/>
      <c r="I145" s="8"/>
      <c r="J145" s="8"/>
      <c r="K145" s="8"/>
      <c r="L145" s="8"/>
      <c r="M145" s="8"/>
    </row>
    <row r="146" spans="1:13" x14ac:dyDescent="0.25">
      <c r="A146" s="34">
        <v>2004</v>
      </c>
      <c r="B146" s="8">
        <v>3.2803041583801233</v>
      </c>
      <c r="C146" s="8">
        <v>1.3009344014453386</v>
      </c>
      <c r="E146" s="34"/>
      <c r="F146" s="8"/>
      <c r="G146" s="8"/>
      <c r="H146" s="8"/>
      <c r="I146" s="8"/>
      <c r="J146" s="8"/>
      <c r="K146" s="8"/>
      <c r="L146" s="8"/>
      <c r="M146" s="8"/>
    </row>
    <row r="147" spans="1:13" x14ac:dyDescent="0.25">
      <c r="A147" s="34">
        <v>2005</v>
      </c>
      <c r="B147" s="8">
        <v>3.4194793173499791</v>
      </c>
      <c r="C147" s="8">
        <v>1.4751092776494821</v>
      </c>
      <c r="E147" s="34"/>
      <c r="F147" s="8"/>
      <c r="G147" s="8"/>
      <c r="H147" s="8"/>
      <c r="I147" s="8"/>
      <c r="J147" s="8"/>
      <c r="K147" s="8"/>
      <c r="L147" s="8"/>
      <c r="M147" s="8"/>
    </row>
    <row r="148" spans="1:13" x14ac:dyDescent="0.25">
      <c r="A148" s="34">
        <v>2006</v>
      </c>
      <c r="B148" s="8">
        <v>3.370092650012102</v>
      </c>
      <c r="C148" s="8">
        <v>1.4385410939601306</v>
      </c>
      <c r="E148" s="34"/>
      <c r="F148" s="8"/>
      <c r="G148" s="8"/>
      <c r="H148" s="8"/>
      <c r="I148" s="8"/>
      <c r="J148" s="8"/>
      <c r="K148" s="8"/>
      <c r="L148" s="8"/>
      <c r="M148" s="8"/>
    </row>
    <row r="149" spans="1:13" x14ac:dyDescent="0.25">
      <c r="A149" s="34">
        <v>2007</v>
      </c>
      <c r="B149" s="8">
        <v>3.4655826438326627</v>
      </c>
      <c r="C149" s="8">
        <v>1.3940503619884002</v>
      </c>
      <c r="E149" s="34"/>
      <c r="F149" s="8"/>
      <c r="G149" s="8"/>
      <c r="H149" s="8"/>
      <c r="I149" s="8"/>
      <c r="J149" s="8"/>
      <c r="K149" s="8"/>
      <c r="L149" s="8"/>
      <c r="M149" s="8"/>
    </row>
    <row r="150" spans="1:13" x14ac:dyDescent="0.25">
      <c r="A150" s="34">
        <v>2008</v>
      </c>
      <c r="B150" s="8">
        <v>3.6089245068089011</v>
      </c>
      <c r="C150" s="8">
        <v>1.5111103030200435</v>
      </c>
      <c r="E150" s="34"/>
      <c r="F150" s="8"/>
      <c r="G150" s="8"/>
      <c r="H150" s="8"/>
      <c r="I150" s="8"/>
      <c r="J150" s="8"/>
      <c r="K150" s="8"/>
      <c r="L150" s="8"/>
      <c r="M150" s="8"/>
    </row>
    <row r="151" spans="1:13" x14ac:dyDescent="0.25">
      <c r="A151" s="34">
        <v>2009</v>
      </c>
      <c r="B151" s="8">
        <v>3.6620303018700362</v>
      </c>
      <c r="C151" s="8">
        <v>1.4840569320259143</v>
      </c>
      <c r="E151" s="34"/>
      <c r="F151" s="8"/>
      <c r="G151" s="8"/>
      <c r="H151" s="8"/>
      <c r="I151" s="8"/>
      <c r="J151" s="8"/>
      <c r="K151" s="8"/>
      <c r="L151" s="8"/>
      <c r="M151" s="8"/>
    </row>
    <row r="152" spans="1:13" x14ac:dyDescent="0.25">
      <c r="A152" s="34">
        <v>2010</v>
      </c>
      <c r="B152" s="8">
        <v>3.7601427222491148</v>
      </c>
      <c r="C152" s="8">
        <v>1.5480143683449987</v>
      </c>
      <c r="E152" s="34"/>
      <c r="F152" s="8"/>
      <c r="G152" s="8"/>
      <c r="H152" s="8"/>
      <c r="I152" s="8"/>
      <c r="J152" s="8"/>
      <c r="K152" s="8"/>
      <c r="L152" s="8"/>
      <c r="M152" s="8"/>
    </row>
    <row r="153" spans="1:13" x14ac:dyDescent="0.25">
      <c r="A153" s="34">
        <v>2011</v>
      </c>
      <c r="B153" s="8">
        <v>3.9924649676925905</v>
      </c>
      <c r="C153" s="8">
        <v>1.6221153635550551</v>
      </c>
      <c r="E153" s="34"/>
      <c r="F153" s="8"/>
      <c r="G153" s="8"/>
      <c r="H153" s="8"/>
      <c r="I153" s="8"/>
      <c r="J153" s="8"/>
      <c r="K153" s="8"/>
      <c r="L153" s="8"/>
      <c r="M153" s="8"/>
    </row>
    <row r="154" spans="1:13" x14ac:dyDescent="0.25">
      <c r="A154" s="34">
        <v>2012</v>
      </c>
      <c r="B154" s="8">
        <v>3.9309315900881354</v>
      </c>
      <c r="C154" s="8">
        <v>1.5904561296570434</v>
      </c>
      <c r="E154" s="34"/>
      <c r="F154" s="8"/>
      <c r="G154" s="8"/>
      <c r="H154" s="8"/>
      <c r="I154" s="8"/>
      <c r="J154" s="8"/>
      <c r="K154" s="8"/>
      <c r="L154" s="8"/>
      <c r="M154" s="8"/>
    </row>
    <row r="155" spans="1:13" x14ac:dyDescent="0.25">
      <c r="A155" s="34">
        <v>2013</v>
      </c>
      <c r="B155" s="8">
        <v>4.1174859348455994</v>
      </c>
      <c r="C155" s="8">
        <v>1.7663005334325865</v>
      </c>
      <c r="E155" s="34"/>
      <c r="F155" s="8"/>
      <c r="G155" s="8"/>
      <c r="H155" s="8"/>
      <c r="I155" s="8"/>
      <c r="J155" s="8"/>
      <c r="K155" s="8"/>
      <c r="L155" s="8"/>
      <c r="M155" s="8"/>
    </row>
    <row r="156" spans="1:13" x14ac:dyDescent="0.25">
      <c r="A156" s="34">
        <v>2014</v>
      </c>
      <c r="B156" s="8">
        <v>3.9676289596531311</v>
      </c>
      <c r="C156" s="8">
        <v>1.7021015399864035</v>
      </c>
      <c r="E156" s="34"/>
      <c r="F156" s="8"/>
      <c r="G156" s="8"/>
      <c r="H156" s="8"/>
      <c r="I156" s="8"/>
      <c r="J156" s="8"/>
      <c r="K156" s="8"/>
      <c r="L156" s="8"/>
      <c r="M156" s="8"/>
    </row>
    <row r="157" spans="1:13" x14ac:dyDescent="0.25">
      <c r="A157" s="34">
        <v>2015</v>
      </c>
      <c r="B157" s="8">
        <v>3.0838304831498102</v>
      </c>
      <c r="C157" s="8">
        <v>1.3396510571455273</v>
      </c>
      <c r="E157" s="34"/>
      <c r="F157" s="8"/>
      <c r="G157" s="8"/>
      <c r="H157" s="8"/>
      <c r="I157" s="8"/>
      <c r="J157" s="8"/>
      <c r="K157" s="8"/>
      <c r="L157" s="8"/>
      <c r="M157" s="8"/>
    </row>
    <row r="158" spans="1:13" x14ac:dyDescent="0.25">
      <c r="A158" s="34">
        <v>2016</v>
      </c>
      <c r="B158" s="8">
        <v>3.7943114193314567</v>
      </c>
      <c r="C158" s="8">
        <v>1.6964464682480309</v>
      </c>
      <c r="E158" s="34"/>
      <c r="F158" s="8"/>
      <c r="G158" s="8"/>
      <c r="H158" s="8"/>
      <c r="I158" s="8"/>
      <c r="J158" s="8"/>
      <c r="K158" s="8"/>
      <c r="L158" s="8"/>
      <c r="M158" s="8"/>
    </row>
    <row r="159" spans="1:13" x14ac:dyDescent="0.25">
      <c r="A159" s="34">
        <v>2017</v>
      </c>
      <c r="B159" s="8">
        <v>3.2869732978887991</v>
      </c>
      <c r="C159" s="8">
        <v>1.5060111272322911</v>
      </c>
      <c r="E159" s="34"/>
      <c r="F159" s="8"/>
      <c r="G159" s="8"/>
      <c r="H159" s="8"/>
      <c r="I159" s="8"/>
      <c r="J159" s="8"/>
      <c r="K159" s="8"/>
      <c r="L159" s="8"/>
      <c r="M159" s="8"/>
    </row>
    <row r="160" spans="1:13" x14ac:dyDescent="0.25">
      <c r="A160" s="34">
        <v>2018</v>
      </c>
      <c r="B160" s="8">
        <v>2.9325868505333625</v>
      </c>
      <c r="C160" s="8">
        <v>1.4518976796875143</v>
      </c>
      <c r="E160" s="34"/>
      <c r="F160" s="8"/>
      <c r="G160" s="8"/>
      <c r="H160" s="8"/>
      <c r="I160" s="8"/>
      <c r="J160" s="8"/>
      <c r="K160" s="8"/>
      <c r="L160" s="8"/>
      <c r="M160" s="8"/>
    </row>
    <row r="161" spans="1:13" x14ac:dyDescent="0.25">
      <c r="A161" s="34">
        <v>2019</v>
      </c>
      <c r="B161" s="8">
        <v>3.024733545856269</v>
      </c>
      <c r="C161" s="8">
        <v>1.3851267398920293</v>
      </c>
      <c r="E161" s="34"/>
      <c r="F161" s="8"/>
      <c r="G161" s="8"/>
      <c r="H161" s="8"/>
      <c r="I161" s="8"/>
      <c r="J161" s="8"/>
      <c r="K161" s="8"/>
      <c r="L161" s="8"/>
      <c r="M161" s="8"/>
    </row>
    <row r="162" spans="1:13" x14ac:dyDescent="0.25">
      <c r="A162" s="34">
        <v>2020</v>
      </c>
      <c r="B162" s="8">
        <v>2.8024835656749132</v>
      </c>
      <c r="C162" s="8">
        <v>1.4123818144972204</v>
      </c>
      <c r="E162" s="34"/>
      <c r="F162" s="8"/>
      <c r="G162" s="8"/>
      <c r="H162" s="8"/>
      <c r="I162" s="8"/>
      <c r="J162" s="8"/>
      <c r="K162" s="8"/>
      <c r="L162" s="8"/>
      <c r="M162" s="8"/>
    </row>
    <row r="163" spans="1:13" x14ac:dyDescent="0.25">
      <c r="A163" s="34">
        <v>2021</v>
      </c>
      <c r="B163" s="8">
        <v>3.0159237087578106</v>
      </c>
      <c r="C163" s="8">
        <v>1.7337037988777313</v>
      </c>
      <c r="E163" s="34"/>
      <c r="F163" s="8"/>
      <c r="G163" s="8"/>
      <c r="H163" s="8"/>
      <c r="I163" s="8"/>
      <c r="J163" s="8"/>
      <c r="K163" s="8"/>
      <c r="L163" s="8"/>
      <c r="M163" s="8"/>
    </row>
    <row r="164" spans="1:13" x14ac:dyDescent="0.25">
      <c r="A164" s="34">
        <v>2022</v>
      </c>
      <c r="B164" s="8">
        <v>3.2810168771629842</v>
      </c>
      <c r="C164" s="8">
        <v>1.8542584266309441</v>
      </c>
      <c r="E164" s="34"/>
      <c r="F164" s="8"/>
      <c r="G164" s="8"/>
      <c r="H164" s="8"/>
      <c r="I164" s="8"/>
      <c r="J164" s="8"/>
      <c r="K164" s="8"/>
      <c r="L164" s="8"/>
      <c r="M164" s="8"/>
    </row>
    <row r="165" spans="1:13" x14ac:dyDescent="0.25">
      <c r="A165" s="36" t="s">
        <v>12</v>
      </c>
      <c r="B165" s="8">
        <v>3.527995075131054</v>
      </c>
      <c r="C165" s="8">
        <v>1.8159268023530779</v>
      </c>
      <c r="E165" s="36"/>
      <c r="F165" s="8"/>
      <c r="G165" s="8"/>
      <c r="H165" s="8"/>
      <c r="I165" s="8"/>
      <c r="J165" s="8"/>
      <c r="K165" s="8"/>
      <c r="L165" s="8"/>
      <c r="M165" s="8"/>
    </row>
    <row r="166" spans="1:13" x14ac:dyDescent="0.25">
      <c r="A166" s="37" t="s">
        <v>16</v>
      </c>
      <c r="B166" s="8">
        <v>3.4549641314896768</v>
      </c>
      <c r="C166" s="8">
        <v>1.6519517828973689</v>
      </c>
      <c r="E166" s="37"/>
      <c r="F166" s="8"/>
      <c r="G166" s="8"/>
      <c r="H166" s="8"/>
      <c r="I166" s="8"/>
      <c r="J166" s="8"/>
      <c r="K166" s="8"/>
      <c r="L166" s="8"/>
      <c r="M166" s="8"/>
    </row>
    <row r="167" spans="1:13" x14ac:dyDescent="0.25">
      <c r="A167" s="34">
        <v>1985</v>
      </c>
      <c r="B167" s="8">
        <v>2.2117669957597443</v>
      </c>
      <c r="C167" s="8">
        <v>1.6305033143802057</v>
      </c>
      <c r="E167" s="34"/>
      <c r="F167" s="8"/>
      <c r="G167" s="8"/>
      <c r="H167" s="8"/>
      <c r="I167" s="8"/>
      <c r="J167" s="8"/>
      <c r="K167" s="8"/>
      <c r="L167" s="8"/>
      <c r="M167" s="8"/>
    </row>
    <row r="168" spans="1:13" x14ac:dyDescent="0.25">
      <c r="A168" s="34">
        <v>1986</v>
      </c>
      <c r="B168" s="8">
        <v>2.6137740027257581</v>
      </c>
      <c r="C168" s="8">
        <v>1.7694482195808012</v>
      </c>
      <c r="E168" s="34"/>
      <c r="F168" s="8"/>
      <c r="G168" s="8"/>
      <c r="H168" s="8"/>
      <c r="I168" s="8"/>
      <c r="J168" s="8"/>
      <c r="K168" s="8"/>
      <c r="L168" s="8"/>
      <c r="M168" s="8"/>
    </row>
    <row r="169" spans="1:13" x14ac:dyDescent="0.25">
      <c r="A169" s="34">
        <v>1987</v>
      </c>
      <c r="B169" s="8">
        <v>2.7137852318820452</v>
      </c>
      <c r="C169" s="8">
        <v>1.8229102181127397</v>
      </c>
      <c r="E169" s="34"/>
      <c r="F169" s="8"/>
      <c r="G169" s="8"/>
      <c r="H169" s="8"/>
      <c r="I169" s="8"/>
      <c r="J169" s="8"/>
      <c r="K169" s="8"/>
      <c r="L169" s="8"/>
      <c r="M169" s="8"/>
    </row>
    <row r="170" spans="1:13" x14ac:dyDescent="0.25">
      <c r="A170" s="34">
        <v>1988</v>
      </c>
      <c r="B170" s="8">
        <v>3.0195417295770728</v>
      </c>
      <c r="C170" s="8">
        <v>1.779626438031414</v>
      </c>
      <c r="E170" s="34"/>
      <c r="F170" s="8"/>
      <c r="G170" s="8"/>
      <c r="H170" s="8"/>
      <c r="I170" s="8"/>
      <c r="J170" s="8"/>
      <c r="K170" s="8"/>
      <c r="L170" s="8"/>
      <c r="M170" s="8"/>
    </row>
    <row r="171" spans="1:13" x14ac:dyDescent="0.25">
      <c r="A171" s="34">
        <v>1989</v>
      </c>
      <c r="B171" s="8">
        <v>3.3585073051847423</v>
      </c>
      <c r="C171" s="8">
        <v>1.8848632901311191</v>
      </c>
      <c r="E171" s="34"/>
      <c r="F171" s="8"/>
      <c r="G171" s="8"/>
      <c r="H171" s="8"/>
      <c r="I171" s="8"/>
      <c r="J171" s="8"/>
      <c r="K171" s="8"/>
      <c r="L171" s="8"/>
      <c r="M171" s="8"/>
    </row>
    <row r="172" spans="1:13" x14ac:dyDescent="0.25">
      <c r="A172" s="34">
        <v>1990</v>
      </c>
      <c r="B172" s="8">
        <v>3.6670731534147012</v>
      </c>
      <c r="C172" s="8">
        <v>2.116242345797652</v>
      </c>
      <c r="E172" s="34"/>
      <c r="F172" s="8"/>
      <c r="G172" s="8"/>
      <c r="H172" s="8"/>
      <c r="I172" s="8"/>
      <c r="J172" s="8"/>
      <c r="K172" s="8"/>
      <c r="L172" s="8"/>
      <c r="M172" s="8"/>
    </row>
    <row r="173" spans="1:13" x14ac:dyDescent="0.25">
      <c r="A173" s="34">
        <v>1991</v>
      </c>
      <c r="B173" s="8">
        <v>3.8821934115422496</v>
      </c>
      <c r="C173" s="8">
        <v>2.1562228680789222</v>
      </c>
      <c r="E173" s="34"/>
      <c r="F173" s="8"/>
      <c r="G173" s="8"/>
      <c r="H173" s="8"/>
      <c r="I173" s="8"/>
      <c r="J173" s="8"/>
      <c r="K173" s="8"/>
      <c r="L173" s="8"/>
      <c r="M173" s="8"/>
    </row>
    <row r="174" spans="1:13" x14ac:dyDescent="0.25">
      <c r="A174" s="34">
        <v>1992</v>
      </c>
      <c r="B174" s="8">
        <v>3.5533469552767989</v>
      </c>
      <c r="C174" s="8">
        <v>1.8752061271220666</v>
      </c>
      <c r="E174" s="34"/>
      <c r="F174" s="8"/>
      <c r="G174" s="8"/>
      <c r="H174" s="8"/>
      <c r="I174" s="8"/>
      <c r="J174" s="8"/>
      <c r="K174" s="8"/>
      <c r="L174" s="8"/>
      <c r="M174" s="8"/>
    </row>
    <row r="175" spans="1:13" x14ac:dyDescent="0.25">
      <c r="A175" s="34">
        <v>1993</v>
      </c>
      <c r="B175" s="8">
        <v>3.9598545667442995</v>
      </c>
      <c r="C175" s="8">
        <v>1.8463545280894245</v>
      </c>
      <c r="E175" s="34"/>
      <c r="F175" s="8"/>
      <c r="G175" s="8"/>
      <c r="H175" s="8"/>
      <c r="I175" s="8"/>
      <c r="J175" s="8"/>
      <c r="K175" s="8"/>
      <c r="L175" s="8"/>
      <c r="M175" s="8"/>
    </row>
    <row r="176" spans="1:13" x14ac:dyDescent="0.25">
      <c r="A176" s="34">
        <v>1994</v>
      </c>
      <c r="B176" s="8">
        <v>3.7247437190939654</v>
      </c>
      <c r="C176" s="8">
        <v>1.8057251829168393</v>
      </c>
      <c r="E176" s="34"/>
      <c r="F176" s="8"/>
      <c r="G176" s="8"/>
      <c r="H176" s="8"/>
      <c r="I176" s="8"/>
      <c r="J176" s="8"/>
      <c r="K176" s="8"/>
      <c r="L176" s="8"/>
      <c r="M176" s="8"/>
    </row>
    <row r="177" spans="1:13" x14ac:dyDescent="0.25">
      <c r="A177" s="34">
        <v>1995</v>
      </c>
      <c r="B177" s="8">
        <v>3.89398117792279</v>
      </c>
      <c r="C177" s="8">
        <v>1.6969876001947737</v>
      </c>
      <c r="E177" s="34"/>
      <c r="F177" s="8"/>
      <c r="G177" s="8"/>
      <c r="H177" s="8"/>
      <c r="I177" s="8"/>
      <c r="J177" s="8"/>
      <c r="K177" s="8"/>
      <c r="L177" s="8"/>
      <c r="M177" s="8"/>
    </row>
    <row r="178" spans="1:13" x14ac:dyDescent="0.25">
      <c r="A178" s="34">
        <v>1996</v>
      </c>
      <c r="B178" s="8">
        <v>3.7408607609202127</v>
      </c>
      <c r="C178" s="8">
        <v>1.5015368860277545</v>
      </c>
      <c r="E178" s="34"/>
      <c r="F178" s="8"/>
      <c r="G178" s="8"/>
      <c r="H178" s="8"/>
      <c r="I178" s="8"/>
      <c r="J178" s="8"/>
      <c r="K178" s="8"/>
      <c r="L178" s="8"/>
      <c r="M178" s="8"/>
    </row>
    <row r="179" spans="1:13" x14ac:dyDescent="0.25">
      <c r="A179" s="34">
        <v>1997</v>
      </c>
      <c r="B179" s="8">
        <v>3.951557137959977</v>
      </c>
      <c r="C179" s="8">
        <v>1.6820592193457926</v>
      </c>
      <c r="E179" s="34"/>
      <c r="F179" s="8"/>
      <c r="G179" s="8"/>
      <c r="H179" s="8"/>
      <c r="I179" s="8"/>
      <c r="J179" s="8"/>
      <c r="K179" s="8"/>
      <c r="L179" s="8"/>
      <c r="M179" s="8"/>
    </row>
    <row r="180" spans="1:13" x14ac:dyDescent="0.25">
      <c r="A180" s="34">
        <v>1998</v>
      </c>
      <c r="B180" s="8">
        <v>3.6559790908774961</v>
      </c>
      <c r="C180" s="8">
        <v>1.3389190318178745</v>
      </c>
      <c r="E180" s="34"/>
      <c r="F180" s="8"/>
      <c r="G180" s="8"/>
      <c r="H180" s="8"/>
      <c r="I180" s="8"/>
      <c r="J180" s="8"/>
      <c r="K180" s="8"/>
      <c r="L180" s="8"/>
      <c r="M180" s="8"/>
    </row>
    <row r="181" spans="1:13" x14ac:dyDescent="0.25">
      <c r="A181" s="34">
        <v>1999</v>
      </c>
      <c r="B181" s="8">
        <v>3.8810917963581502</v>
      </c>
      <c r="C181" s="8">
        <v>1.4495287154710375</v>
      </c>
      <c r="E181" s="34"/>
      <c r="F181" s="8"/>
      <c r="G181" s="8"/>
      <c r="H181" s="8"/>
      <c r="I181" s="8"/>
      <c r="J181" s="8"/>
      <c r="K181" s="8"/>
      <c r="L181" s="8"/>
      <c r="M181" s="8"/>
    </row>
    <row r="182" spans="1:13" x14ac:dyDescent="0.25">
      <c r="A182" s="34">
        <v>2000</v>
      </c>
      <c r="B182" s="8">
        <v>3.9846135848914948</v>
      </c>
      <c r="C182" s="8">
        <v>1.5726783631304531</v>
      </c>
      <c r="E182" s="34"/>
      <c r="F182" s="8"/>
      <c r="G182" s="8"/>
      <c r="H182" s="8"/>
      <c r="I182" s="8"/>
      <c r="J182" s="8"/>
      <c r="K182" s="8"/>
      <c r="L182" s="8"/>
      <c r="M182" s="8"/>
    </row>
    <row r="183" spans="1:13" x14ac:dyDescent="0.25">
      <c r="A183" s="34">
        <v>2001</v>
      </c>
      <c r="B183" s="8">
        <v>3.3725385548255704</v>
      </c>
      <c r="C183" s="8">
        <v>1.3129992082271815</v>
      </c>
      <c r="E183" s="34"/>
      <c r="F183" s="8"/>
      <c r="G183" s="8"/>
      <c r="H183" s="8"/>
      <c r="I183" s="8"/>
      <c r="J183" s="8"/>
      <c r="K183" s="8"/>
      <c r="L183" s="8"/>
      <c r="M183" s="8"/>
    </row>
    <row r="184" spans="1:13" x14ac:dyDescent="0.25">
      <c r="A184" s="34">
        <v>2002</v>
      </c>
      <c r="B184" s="8">
        <v>3.8742295162967721</v>
      </c>
      <c r="C184" s="8">
        <v>1.3864174702341736</v>
      </c>
      <c r="E184" s="34"/>
      <c r="F184" s="8"/>
      <c r="G184" s="8"/>
      <c r="H184" s="8"/>
      <c r="I184" s="8"/>
      <c r="J184" s="8"/>
      <c r="K184" s="8"/>
      <c r="L184" s="8"/>
      <c r="M184" s="8"/>
    </row>
    <row r="185" spans="1:13" x14ac:dyDescent="0.25">
      <c r="A185" s="34">
        <v>2003</v>
      </c>
      <c r="B185" s="8">
        <v>3.511269852878292</v>
      </c>
      <c r="C185" s="8">
        <v>1.4204845076140755</v>
      </c>
      <c r="E185" s="34"/>
      <c r="F185" s="8"/>
      <c r="G185" s="8"/>
      <c r="H185" s="8"/>
      <c r="I185" s="8"/>
      <c r="J185" s="8"/>
      <c r="K185" s="8"/>
      <c r="L185" s="8"/>
      <c r="M185" s="8"/>
    </row>
    <row r="186" spans="1:13" x14ac:dyDescent="0.25">
      <c r="A186" s="34">
        <v>2004</v>
      </c>
      <c r="B186" s="8">
        <v>3.6349349853346404</v>
      </c>
      <c r="C186" s="8">
        <v>1.5266391226914109</v>
      </c>
      <c r="E186" s="34"/>
      <c r="F186" s="8"/>
      <c r="G186" s="8"/>
      <c r="H186" s="8"/>
      <c r="I186" s="8"/>
      <c r="J186" s="8"/>
      <c r="K186" s="8"/>
      <c r="L186" s="8"/>
      <c r="M186" s="8"/>
    </row>
    <row r="187" spans="1:13" x14ac:dyDescent="0.25">
      <c r="A187" s="34">
        <v>2005</v>
      </c>
      <c r="B187" s="8">
        <v>3.7985477295218453</v>
      </c>
      <c r="C187" s="8">
        <v>1.6913457479389118</v>
      </c>
      <c r="E187" s="34"/>
      <c r="F187" s="8"/>
      <c r="G187" s="8"/>
      <c r="H187" s="8"/>
      <c r="I187" s="8"/>
      <c r="J187" s="8"/>
      <c r="K187" s="8"/>
      <c r="L187" s="8"/>
      <c r="M187" s="8"/>
    </row>
    <row r="188" spans="1:13" x14ac:dyDescent="0.25">
      <c r="A188" s="34">
        <v>2006</v>
      </c>
      <c r="B188" s="8">
        <v>3.4516376032148699</v>
      </c>
      <c r="C188" s="8">
        <v>1.6008707174959489</v>
      </c>
      <c r="E188" s="34"/>
      <c r="F188" s="8"/>
      <c r="G188" s="8"/>
      <c r="H188" s="8"/>
      <c r="I188" s="8"/>
      <c r="J188" s="8"/>
      <c r="K188" s="8"/>
      <c r="L188" s="8"/>
      <c r="M188" s="8"/>
    </row>
    <row r="189" spans="1:13" x14ac:dyDescent="0.25">
      <c r="A189" s="34">
        <v>2007</v>
      </c>
      <c r="B189" s="8">
        <v>3.811170473516333</v>
      </c>
      <c r="C189" s="8">
        <v>1.7648738804717059</v>
      </c>
      <c r="E189" s="34"/>
      <c r="F189" s="8"/>
      <c r="G189" s="8"/>
      <c r="H189" s="8"/>
      <c r="I189" s="8"/>
      <c r="J189" s="8"/>
      <c r="K189" s="8"/>
      <c r="L189" s="8"/>
      <c r="M189" s="8"/>
    </row>
    <row r="190" spans="1:13" x14ac:dyDescent="0.25">
      <c r="A190" s="34">
        <v>2008</v>
      </c>
      <c r="B190" s="8">
        <v>3.5663735438160682</v>
      </c>
      <c r="C190" s="8">
        <v>1.6537019804877395</v>
      </c>
      <c r="E190" s="34"/>
      <c r="F190" s="8"/>
      <c r="G190" s="8"/>
      <c r="H190" s="8"/>
      <c r="I190" s="8"/>
      <c r="J190" s="8"/>
      <c r="K190" s="8"/>
      <c r="L190" s="8"/>
      <c r="M190" s="8"/>
    </row>
    <row r="191" spans="1:13" x14ac:dyDescent="0.25">
      <c r="A191" s="34">
        <v>2009</v>
      </c>
      <c r="B191" s="8">
        <v>3.5726849004512284</v>
      </c>
      <c r="C191" s="8">
        <v>1.6780552526990118</v>
      </c>
      <c r="E191" s="34"/>
      <c r="F191" s="8"/>
      <c r="G191" s="8"/>
      <c r="H191" s="8"/>
      <c r="I191" s="8"/>
      <c r="J191" s="8"/>
      <c r="K191" s="8"/>
      <c r="L191" s="8"/>
      <c r="M191" s="8"/>
    </row>
    <row r="192" spans="1:13" x14ac:dyDescent="0.25">
      <c r="A192" s="34">
        <v>2010</v>
      </c>
      <c r="B192" s="8">
        <v>3.1403243744018017</v>
      </c>
      <c r="C192" s="8">
        <v>1.5754782902962772</v>
      </c>
      <c r="E192" s="34"/>
      <c r="F192" s="8"/>
      <c r="G192" s="8"/>
      <c r="H192" s="8"/>
      <c r="I192" s="8"/>
      <c r="J192" s="8"/>
      <c r="K192" s="8"/>
      <c r="L192" s="8"/>
      <c r="M192" s="8"/>
    </row>
    <row r="193" spans="1:13" x14ac:dyDescent="0.25">
      <c r="A193" s="34">
        <v>2011</v>
      </c>
      <c r="B193" s="8">
        <v>3.357955506320728</v>
      </c>
      <c r="C193" s="8">
        <v>1.6007376724754219</v>
      </c>
      <c r="E193" s="34"/>
      <c r="F193" s="8"/>
      <c r="G193" s="8"/>
      <c r="H193" s="8"/>
      <c r="I193" s="8"/>
      <c r="J193" s="8"/>
      <c r="K193" s="8"/>
      <c r="L193" s="8"/>
      <c r="M193" s="8"/>
    </row>
    <row r="194" spans="1:13" x14ac:dyDescent="0.25">
      <c r="A194" s="34">
        <v>2012</v>
      </c>
      <c r="B194" s="8">
        <v>3.3717739969457545</v>
      </c>
      <c r="C194" s="8">
        <v>1.7161812143145387</v>
      </c>
      <c r="E194" s="34"/>
      <c r="F194" s="8"/>
      <c r="G194" s="8"/>
      <c r="H194" s="8"/>
      <c r="I194" s="8"/>
      <c r="J194" s="8"/>
      <c r="K194" s="8"/>
      <c r="L194" s="8"/>
      <c r="M194" s="8"/>
    </row>
    <row r="195" spans="1:13" x14ac:dyDescent="0.25">
      <c r="A195" s="34">
        <v>2013</v>
      </c>
      <c r="B195" s="8">
        <v>2.7497412547972844</v>
      </c>
      <c r="C195" s="8">
        <v>1.3591012294198841</v>
      </c>
      <c r="E195" s="34"/>
      <c r="F195" s="8"/>
      <c r="G195" s="8"/>
      <c r="H195" s="8"/>
      <c r="I195" s="8"/>
      <c r="J195" s="8"/>
      <c r="K195" s="8"/>
      <c r="L195" s="8"/>
      <c r="M195" s="8"/>
    </row>
    <row r="196" spans="1:13" x14ac:dyDescent="0.25">
      <c r="A196" s="34">
        <v>2014</v>
      </c>
      <c r="B196" s="8">
        <v>3.08889040453876</v>
      </c>
      <c r="C196" s="8">
        <v>1.4523619846479372</v>
      </c>
      <c r="E196" s="34"/>
      <c r="F196" s="8"/>
      <c r="G196" s="8"/>
      <c r="H196" s="8"/>
      <c r="I196" s="8"/>
      <c r="J196" s="8"/>
      <c r="K196" s="8"/>
      <c r="L196" s="8"/>
      <c r="M196" s="8"/>
    </row>
    <row r="197" spans="1:13" x14ac:dyDescent="0.25">
      <c r="A197" s="34">
        <v>2015</v>
      </c>
      <c r="B197" s="8">
        <v>3.0043797017863709</v>
      </c>
      <c r="C197" s="8">
        <v>1.4996295288504831</v>
      </c>
      <c r="E197" s="34"/>
      <c r="F197" s="8"/>
      <c r="G197" s="8"/>
      <c r="H197" s="8"/>
      <c r="I197" s="8"/>
      <c r="J197" s="8"/>
      <c r="K197" s="8"/>
      <c r="L197" s="8"/>
      <c r="M197" s="8"/>
    </row>
    <row r="198" spans="1:13" x14ac:dyDescent="0.25">
      <c r="A198" s="34">
        <v>2016</v>
      </c>
      <c r="B198" s="8">
        <v>2.9353062574670901</v>
      </c>
      <c r="C198" s="8">
        <v>1.5154816835237463</v>
      </c>
      <c r="E198" s="34"/>
      <c r="F198" s="8"/>
      <c r="G198" s="8"/>
      <c r="H198" s="8"/>
      <c r="I198" s="8"/>
      <c r="J198" s="8"/>
      <c r="K198" s="8"/>
      <c r="L198" s="8"/>
      <c r="M198" s="8"/>
    </row>
    <row r="199" spans="1:13" x14ac:dyDescent="0.25">
      <c r="A199" s="34">
        <v>2017</v>
      </c>
      <c r="B199" s="8">
        <v>2.7985936711231929</v>
      </c>
      <c r="C199" s="8">
        <v>1.4043028350659965</v>
      </c>
      <c r="E199" s="34"/>
      <c r="F199" s="8"/>
      <c r="G199" s="8"/>
      <c r="H199" s="8"/>
      <c r="I199" s="8"/>
      <c r="J199" s="8"/>
      <c r="K199" s="8"/>
      <c r="L199" s="8"/>
      <c r="M199" s="8"/>
    </row>
    <row r="200" spans="1:13" x14ac:dyDescent="0.25">
      <c r="A200" s="34">
        <v>2018</v>
      </c>
      <c r="B200" s="8">
        <v>2.5334826321887798</v>
      </c>
      <c r="C200" s="8">
        <v>1.2264094403711128</v>
      </c>
      <c r="E200" s="34"/>
      <c r="F200" s="8"/>
      <c r="G200" s="8"/>
      <c r="H200" s="8"/>
      <c r="I200" s="8"/>
      <c r="J200" s="8"/>
      <c r="K200" s="8"/>
      <c r="L200" s="8"/>
      <c r="M200" s="8"/>
    </row>
    <row r="201" spans="1:13" x14ac:dyDescent="0.25">
      <c r="A201" s="34">
        <v>2019</v>
      </c>
      <c r="B201" s="8">
        <v>2.9399012603972783</v>
      </c>
      <c r="C201" s="8">
        <v>1.3890128702695299</v>
      </c>
      <c r="E201" s="34"/>
      <c r="F201" s="8"/>
      <c r="G201" s="8"/>
      <c r="H201" s="8"/>
      <c r="I201" s="8"/>
      <c r="J201" s="8"/>
      <c r="K201" s="8"/>
      <c r="L201" s="8"/>
      <c r="M201" s="8"/>
    </row>
    <row r="202" spans="1:13" x14ac:dyDescent="0.25">
      <c r="A202" s="34">
        <v>2020</v>
      </c>
      <c r="B202" s="8">
        <v>2.9082535349737286</v>
      </c>
      <c r="C202" s="8">
        <v>1.4055961220372108</v>
      </c>
      <c r="E202" s="34"/>
      <c r="F202" s="8"/>
      <c r="G202" s="8"/>
      <c r="H202" s="8"/>
      <c r="I202" s="8"/>
      <c r="J202" s="8"/>
      <c r="K202" s="8"/>
      <c r="L202" s="8"/>
      <c r="M202" s="8"/>
    </row>
    <row r="203" spans="1:13" x14ac:dyDescent="0.25">
      <c r="A203" s="34">
        <v>2021</v>
      </c>
      <c r="B203" s="8">
        <v>2.815513405800175</v>
      </c>
      <c r="C203" s="8">
        <v>1.441628797156798</v>
      </c>
      <c r="E203" s="34"/>
      <c r="F203" s="8"/>
      <c r="G203" s="8"/>
      <c r="H203" s="8"/>
      <c r="I203" s="8"/>
      <c r="J203" s="8"/>
      <c r="K203" s="8"/>
      <c r="L203" s="8"/>
      <c r="M203" s="8"/>
    </row>
    <row r="204" spans="1:13" x14ac:dyDescent="0.25">
      <c r="A204" s="34">
        <v>2022</v>
      </c>
      <c r="B204" s="8">
        <v>2.8781324684521046</v>
      </c>
      <c r="C204" s="8">
        <v>1.6245240141783899</v>
      </c>
      <c r="E204" s="34"/>
      <c r="F204" s="8"/>
      <c r="G204" s="8"/>
      <c r="H204" s="8"/>
      <c r="I204" s="8"/>
      <c r="J204" s="8"/>
      <c r="K204" s="8"/>
      <c r="L204" s="8"/>
      <c r="M204" s="8"/>
    </row>
    <row r="205" spans="1:13" x14ac:dyDescent="0.25">
      <c r="A205" s="37" t="s">
        <v>17</v>
      </c>
      <c r="B205" s="8">
        <v>3.6059325162618778</v>
      </c>
      <c r="C205" s="8">
        <v>1.9432501477076123</v>
      </c>
      <c r="E205" s="37"/>
      <c r="F205" s="8"/>
      <c r="G205" s="8"/>
      <c r="H205" s="8"/>
      <c r="I205" s="8"/>
      <c r="J205" s="8"/>
      <c r="K205" s="8"/>
      <c r="L205" s="8"/>
      <c r="M205" s="8"/>
    </row>
    <row r="206" spans="1:13" x14ac:dyDescent="0.25">
      <c r="A206" s="34">
        <v>1985</v>
      </c>
      <c r="B206" s="8">
        <v>2.7971696977073011</v>
      </c>
      <c r="C206" s="8">
        <v>2.0747394269689274</v>
      </c>
      <c r="E206" s="34"/>
      <c r="F206" s="8"/>
      <c r="G206" s="8"/>
      <c r="H206" s="8"/>
      <c r="I206" s="8"/>
      <c r="J206" s="8"/>
      <c r="K206" s="8"/>
      <c r="L206" s="8"/>
      <c r="M206" s="8"/>
    </row>
    <row r="207" spans="1:13" x14ac:dyDescent="0.25">
      <c r="A207" s="34">
        <v>1986</v>
      </c>
      <c r="B207" s="8">
        <v>3.0094838870240355</v>
      </c>
      <c r="C207" s="8">
        <v>2.1956957663579431</v>
      </c>
      <c r="E207" s="34"/>
      <c r="F207" s="8"/>
      <c r="G207" s="8"/>
      <c r="H207" s="8"/>
      <c r="I207" s="8"/>
      <c r="J207" s="8"/>
      <c r="K207" s="8"/>
      <c r="L207" s="8"/>
      <c r="M207" s="8"/>
    </row>
    <row r="208" spans="1:13" x14ac:dyDescent="0.25">
      <c r="A208" s="34">
        <v>1987</v>
      </c>
      <c r="B208" s="8">
        <v>2.9737892203870953</v>
      </c>
      <c r="C208" s="8">
        <v>2.1938417552714844</v>
      </c>
      <c r="E208" s="34"/>
      <c r="F208" s="8"/>
      <c r="G208" s="8"/>
      <c r="H208" s="8"/>
      <c r="I208" s="8"/>
      <c r="J208" s="8"/>
      <c r="K208" s="8"/>
      <c r="L208" s="8"/>
      <c r="M208" s="8"/>
    </row>
    <row r="209" spans="1:13" x14ac:dyDescent="0.25">
      <c r="A209" s="34">
        <v>1988</v>
      </c>
      <c r="B209" s="8">
        <v>3.164951311631155</v>
      </c>
      <c r="C209" s="8">
        <v>2.1724708845815761</v>
      </c>
      <c r="E209" s="34"/>
      <c r="F209" s="8"/>
      <c r="G209" s="8"/>
      <c r="H209" s="8"/>
      <c r="I209" s="8"/>
      <c r="J209" s="8"/>
      <c r="K209" s="8"/>
      <c r="L209" s="8"/>
      <c r="M209" s="8"/>
    </row>
    <row r="210" spans="1:13" x14ac:dyDescent="0.25">
      <c r="A210" s="34">
        <v>1989</v>
      </c>
      <c r="B210" s="8">
        <v>2.837635563748143</v>
      </c>
      <c r="C210" s="8">
        <v>1.7471747408607268</v>
      </c>
      <c r="E210" s="34"/>
      <c r="F210" s="8"/>
      <c r="G210" s="8"/>
      <c r="H210" s="8"/>
      <c r="I210" s="8"/>
      <c r="J210" s="8"/>
      <c r="K210" s="8"/>
      <c r="L210" s="8"/>
      <c r="M210" s="8"/>
    </row>
    <row r="211" spans="1:13" x14ac:dyDescent="0.25">
      <c r="A211" s="34">
        <v>1990</v>
      </c>
      <c r="B211" s="8">
        <v>2.9256794418143914</v>
      </c>
      <c r="C211" s="8">
        <v>1.810110474063739</v>
      </c>
      <c r="E211" s="34"/>
      <c r="F211" s="8"/>
      <c r="G211" s="8"/>
      <c r="H211" s="8"/>
      <c r="I211" s="8"/>
      <c r="J211" s="8"/>
      <c r="K211" s="8"/>
      <c r="L211" s="8"/>
      <c r="M211" s="8"/>
    </row>
    <row r="212" spans="1:13" x14ac:dyDescent="0.25">
      <c r="A212" s="34">
        <v>1991</v>
      </c>
      <c r="B212" s="8">
        <v>3.3154557398806741</v>
      </c>
      <c r="C212" s="8">
        <v>1.9924390820948057</v>
      </c>
      <c r="E212" s="34"/>
      <c r="F212" s="8"/>
      <c r="G212" s="8"/>
      <c r="H212" s="8"/>
      <c r="I212" s="8"/>
      <c r="J212" s="8"/>
      <c r="K212" s="8"/>
      <c r="L212" s="8"/>
      <c r="M212" s="8"/>
    </row>
    <row r="213" spans="1:13" x14ac:dyDescent="0.25">
      <c r="A213" s="34">
        <v>1992</v>
      </c>
      <c r="B213" s="8">
        <v>3.0702090723716067</v>
      </c>
      <c r="C213" s="8">
        <v>1.686512079639034</v>
      </c>
      <c r="E213" s="34"/>
      <c r="F213" s="8"/>
      <c r="G213" s="8"/>
      <c r="H213" s="8"/>
      <c r="I213" s="8"/>
      <c r="J213" s="8"/>
      <c r="K213" s="8"/>
      <c r="L213" s="8"/>
      <c r="M213" s="8"/>
    </row>
    <row r="214" spans="1:13" x14ac:dyDescent="0.25">
      <c r="A214" s="34">
        <v>1993</v>
      </c>
      <c r="B214" s="8">
        <v>3.7210425510800613</v>
      </c>
      <c r="C214" s="8">
        <v>2.0816763946218377</v>
      </c>
      <c r="E214" s="34"/>
      <c r="F214" s="8"/>
      <c r="G214" s="8"/>
      <c r="H214" s="8"/>
      <c r="I214" s="8"/>
      <c r="J214" s="8"/>
      <c r="K214" s="8"/>
      <c r="L214" s="8"/>
      <c r="M214" s="8"/>
    </row>
    <row r="215" spans="1:13" x14ac:dyDescent="0.25">
      <c r="A215" s="34">
        <v>1994</v>
      </c>
      <c r="B215" s="8">
        <v>3.3061173577770502</v>
      </c>
      <c r="C215" s="8">
        <v>2.0841046848032323</v>
      </c>
      <c r="E215" s="34"/>
      <c r="F215" s="8"/>
      <c r="G215" s="8"/>
      <c r="H215" s="8"/>
      <c r="I215" s="8"/>
      <c r="J215" s="8"/>
      <c r="K215" s="8"/>
      <c r="L215" s="8"/>
      <c r="M215" s="8"/>
    </row>
    <row r="216" spans="1:13" x14ac:dyDescent="0.25">
      <c r="A216" s="34">
        <v>1995</v>
      </c>
      <c r="B216" s="8">
        <v>3.2537897507908964</v>
      </c>
      <c r="C216" s="8">
        <v>1.7640595935574106</v>
      </c>
      <c r="E216" s="34"/>
      <c r="F216" s="8"/>
      <c r="G216" s="8"/>
      <c r="H216" s="8"/>
      <c r="I216" s="8"/>
      <c r="J216" s="8"/>
      <c r="K216" s="8"/>
      <c r="L216" s="8"/>
      <c r="M216" s="8"/>
    </row>
    <row r="217" spans="1:13" x14ac:dyDescent="0.25">
      <c r="A217" s="34">
        <v>1996</v>
      </c>
      <c r="B217" s="8">
        <v>3.4776155293938218</v>
      </c>
      <c r="C217" s="8">
        <v>1.7628578051703068</v>
      </c>
      <c r="E217" s="34"/>
      <c r="F217" s="8"/>
      <c r="G217" s="8"/>
      <c r="H217" s="8"/>
      <c r="I217" s="8"/>
      <c r="J217" s="8"/>
      <c r="K217" s="8"/>
      <c r="L217" s="8"/>
      <c r="M217" s="8"/>
    </row>
    <row r="218" spans="1:13" x14ac:dyDescent="0.25">
      <c r="A218" s="34">
        <v>1997</v>
      </c>
      <c r="B218" s="8">
        <v>3.5533831861181588</v>
      </c>
      <c r="C218" s="8">
        <v>1.9046425944918517</v>
      </c>
      <c r="E218" s="34"/>
      <c r="F218" s="8"/>
      <c r="G218" s="8"/>
      <c r="H218" s="8"/>
      <c r="I218" s="8"/>
      <c r="J218" s="8"/>
      <c r="K218" s="8"/>
      <c r="L218" s="8"/>
      <c r="M218" s="8"/>
    </row>
    <row r="219" spans="1:13" x14ac:dyDescent="0.25">
      <c r="A219" s="34">
        <v>1998</v>
      </c>
      <c r="B219" s="8">
        <v>3.5383166577256642</v>
      </c>
      <c r="C219" s="8">
        <v>1.6651905639872402</v>
      </c>
      <c r="E219" s="34"/>
      <c r="F219" s="8"/>
      <c r="G219" s="8"/>
      <c r="H219" s="8"/>
      <c r="I219" s="8"/>
      <c r="J219" s="8"/>
      <c r="K219" s="8"/>
      <c r="L219" s="8"/>
      <c r="M219" s="8"/>
    </row>
    <row r="220" spans="1:13" x14ac:dyDescent="0.25">
      <c r="A220" s="34">
        <v>1999</v>
      </c>
      <c r="B220" s="8">
        <v>3.8674585719701371</v>
      </c>
      <c r="C220" s="8">
        <v>1.8823230309087338</v>
      </c>
      <c r="E220" s="34"/>
      <c r="F220" s="8"/>
      <c r="G220" s="8"/>
      <c r="H220" s="8"/>
      <c r="I220" s="8"/>
      <c r="J220" s="8"/>
      <c r="K220" s="8"/>
      <c r="L220" s="8"/>
      <c r="M220" s="8"/>
    </row>
    <row r="221" spans="1:13" x14ac:dyDescent="0.25">
      <c r="A221" s="34">
        <v>2000</v>
      </c>
      <c r="B221" s="8">
        <v>4.3419025223492351</v>
      </c>
      <c r="C221" s="8">
        <v>2.0088341175225168</v>
      </c>
      <c r="E221" s="34"/>
      <c r="F221" s="8"/>
      <c r="G221" s="8"/>
      <c r="H221" s="8"/>
      <c r="I221" s="8"/>
      <c r="J221" s="8"/>
      <c r="K221" s="8"/>
      <c r="L221" s="8"/>
      <c r="M221" s="8"/>
    </row>
    <row r="222" spans="1:13" x14ac:dyDescent="0.25">
      <c r="A222" s="34">
        <v>2001</v>
      </c>
      <c r="B222" s="8">
        <v>3.6736719578149688</v>
      </c>
      <c r="C222" s="8">
        <v>1.7865205840531824</v>
      </c>
      <c r="E222" s="34"/>
      <c r="F222" s="8"/>
      <c r="G222" s="8"/>
      <c r="H222" s="8"/>
      <c r="I222" s="8"/>
      <c r="J222" s="8"/>
      <c r="K222" s="8"/>
      <c r="L222" s="8"/>
      <c r="M222" s="8"/>
    </row>
    <row r="223" spans="1:13" x14ac:dyDescent="0.25">
      <c r="A223" s="34">
        <v>2002</v>
      </c>
      <c r="B223" s="8">
        <v>4.7094598545652806</v>
      </c>
      <c r="C223" s="8">
        <v>2.1019555897704492</v>
      </c>
      <c r="E223" s="34"/>
      <c r="F223" s="8"/>
      <c r="G223" s="8"/>
      <c r="H223" s="8"/>
      <c r="I223" s="8"/>
      <c r="J223" s="8"/>
      <c r="K223" s="8"/>
      <c r="L223" s="8"/>
      <c r="M223" s="8"/>
    </row>
    <row r="224" spans="1:13" x14ac:dyDescent="0.25">
      <c r="A224" s="34">
        <v>2003</v>
      </c>
      <c r="B224" s="8">
        <v>4.3728529818283164</v>
      </c>
      <c r="C224" s="8">
        <v>2.1275065093857526</v>
      </c>
      <c r="E224" s="34"/>
      <c r="F224" s="8"/>
      <c r="G224" s="8"/>
      <c r="H224" s="8"/>
      <c r="I224" s="8"/>
      <c r="J224" s="8"/>
      <c r="K224" s="8"/>
      <c r="L224" s="8"/>
      <c r="M224" s="8"/>
    </row>
    <row r="225" spans="1:13" x14ac:dyDescent="0.25">
      <c r="A225" s="34">
        <v>2004</v>
      </c>
      <c r="B225" s="8">
        <v>4.3366301968093799</v>
      </c>
      <c r="C225" s="8">
        <v>2.1753051498850455</v>
      </c>
      <c r="E225" s="34"/>
      <c r="F225" s="8"/>
      <c r="G225" s="8"/>
      <c r="H225" s="8"/>
      <c r="I225" s="8"/>
      <c r="J225" s="8"/>
      <c r="K225" s="8"/>
      <c r="L225" s="8"/>
      <c r="M225" s="8"/>
    </row>
    <row r="226" spans="1:13" x14ac:dyDescent="0.25">
      <c r="A226" s="34">
        <v>2005</v>
      </c>
      <c r="B226" s="8">
        <v>4.0797584830848272</v>
      </c>
      <c r="C226" s="8">
        <v>2.0247968142990596</v>
      </c>
      <c r="E226" s="34"/>
      <c r="F226" s="8"/>
      <c r="G226" s="8"/>
      <c r="H226" s="8"/>
      <c r="I226" s="8"/>
      <c r="J226" s="8"/>
      <c r="K226" s="8"/>
      <c r="L226" s="8"/>
      <c r="M226" s="8"/>
    </row>
    <row r="227" spans="1:13" x14ac:dyDescent="0.25">
      <c r="A227" s="34">
        <v>2006</v>
      </c>
      <c r="B227" s="8">
        <v>3.5000400093969701</v>
      </c>
      <c r="C227" s="8">
        <v>1.629354937955972</v>
      </c>
      <c r="E227" s="34"/>
      <c r="F227" s="8"/>
      <c r="G227" s="8"/>
      <c r="H227" s="8"/>
      <c r="I227" s="8"/>
      <c r="J227" s="8"/>
      <c r="K227" s="8"/>
      <c r="L227" s="8"/>
      <c r="M227" s="8"/>
    </row>
    <row r="228" spans="1:13" x14ac:dyDescent="0.25">
      <c r="A228" s="34">
        <v>2007</v>
      </c>
      <c r="B228" s="8">
        <v>4.1919802113936937</v>
      </c>
      <c r="C228" s="8">
        <v>1.9672353595468837</v>
      </c>
      <c r="E228" s="34"/>
      <c r="F228" s="8"/>
      <c r="G228" s="8"/>
      <c r="H228" s="8"/>
      <c r="I228" s="8"/>
      <c r="J228" s="8"/>
      <c r="K228" s="8"/>
      <c r="L228" s="8"/>
      <c r="M228" s="8"/>
    </row>
    <row r="229" spans="1:13" x14ac:dyDescent="0.25">
      <c r="A229" s="34">
        <v>2008</v>
      </c>
      <c r="B229" s="8">
        <v>3.9257035614393603</v>
      </c>
      <c r="C229" s="8">
        <v>1.9683079414225415</v>
      </c>
      <c r="E229" s="34"/>
      <c r="F229" s="8"/>
      <c r="G229" s="8"/>
      <c r="H229" s="8"/>
      <c r="I229" s="8"/>
      <c r="J229" s="8"/>
      <c r="K229" s="8"/>
      <c r="L229" s="8"/>
      <c r="M229" s="8"/>
    </row>
    <row r="230" spans="1:13" x14ac:dyDescent="0.25">
      <c r="A230" s="34">
        <v>2009</v>
      </c>
      <c r="B230" s="8">
        <v>4.3533253587831355</v>
      </c>
      <c r="C230" s="8">
        <v>2.0712615893868622</v>
      </c>
      <c r="E230" s="34"/>
      <c r="F230" s="8"/>
      <c r="G230" s="8"/>
      <c r="H230" s="8"/>
      <c r="I230" s="8"/>
      <c r="J230" s="8"/>
      <c r="K230" s="8"/>
      <c r="L230" s="8"/>
      <c r="M230" s="8"/>
    </row>
    <row r="231" spans="1:13" x14ac:dyDescent="0.25">
      <c r="A231" s="34">
        <v>2010</v>
      </c>
      <c r="B231" s="8">
        <v>4.1982066121379615</v>
      </c>
      <c r="C231" s="8">
        <v>2.0492219532767106</v>
      </c>
      <c r="E231" s="34"/>
      <c r="F231" s="8"/>
      <c r="G231" s="8"/>
      <c r="H231" s="8"/>
      <c r="I231" s="8"/>
      <c r="J231" s="8"/>
      <c r="K231" s="8"/>
      <c r="L231" s="8"/>
      <c r="M231" s="8"/>
    </row>
    <row r="232" spans="1:13" x14ac:dyDescent="0.25">
      <c r="A232" s="34">
        <v>2011</v>
      </c>
      <c r="B232" s="8">
        <v>4.1767976513859217</v>
      </c>
      <c r="C232" s="8">
        <v>2.0319324387638398</v>
      </c>
      <c r="E232" s="34"/>
      <c r="F232" s="8"/>
      <c r="G232" s="8"/>
      <c r="H232" s="8"/>
      <c r="I232" s="8"/>
      <c r="J232" s="8"/>
      <c r="K232" s="8"/>
      <c r="L232" s="8"/>
      <c r="M232" s="8"/>
    </row>
    <row r="233" spans="1:13" x14ac:dyDescent="0.25">
      <c r="A233" s="34">
        <v>2012</v>
      </c>
      <c r="B233" s="8">
        <v>4.3546770301042761</v>
      </c>
      <c r="C233" s="8">
        <v>2.1745509184915908</v>
      </c>
      <c r="E233" s="34"/>
      <c r="F233" s="8"/>
      <c r="G233" s="8"/>
      <c r="H233" s="8"/>
      <c r="I233" s="8"/>
      <c r="J233" s="8"/>
      <c r="K233" s="8"/>
      <c r="L233" s="8"/>
      <c r="M233" s="8"/>
    </row>
    <row r="234" spans="1:13" x14ac:dyDescent="0.25">
      <c r="A234" s="34">
        <v>2013</v>
      </c>
      <c r="B234" s="8">
        <v>3.7614894451806458</v>
      </c>
      <c r="C234" s="8">
        <v>1.9099063889094874</v>
      </c>
      <c r="E234" s="34"/>
      <c r="F234" s="8"/>
      <c r="G234" s="8"/>
      <c r="H234" s="8"/>
      <c r="I234" s="8"/>
      <c r="J234" s="8"/>
      <c r="K234" s="8"/>
      <c r="L234" s="8"/>
      <c r="M234" s="8"/>
    </row>
    <row r="235" spans="1:13" x14ac:dyDescent="0.25">
      <c r="A235" s="34">
        <v>2014</v>
      </c>
      <c r="B235" s="8">
        <v>3.7154292425354436</v>
      </c>
      <c r="C235" s="8">
        <v>1.9615002633016196</v>
      </c>
      <c r="E235" s="34"/>
      <c r="F235" s="8"/>
      <c r="G235" s="8"/>
      <c r="H235" s="8"/>
      <c r="I235" s="8"/>
      <c r="J235" s="8"/>
      <c r="K235" s="8"/>
      <c r="L235" s="8"/>
      <c r="M235" s="8"/>
    </row>
    <row r="236" spans="1:13" x14ac:dyDescent="0.25">
      <c r="A236" s="34">
        <v>2015</v>
      </c>
      <c r="B236" s="8">
        <v>3.4915982998366579</v>
      </c>
      <c r="C236" s="8">
        <v>1.8582392644170362</v>
      </c>
      <c r="E236" s="34"/>
      <c r="F236" s="8"/>
      <c r="G236" s="8"/>
      <c r="H236" s="8"/>
      <c r="I236" s="8"/>
      <c r="J236" s="8"/>
      <c r="K236" s="8"/>
      <c r="L236" s="8"/>
      <c r="M236" s="8"/>
    </row>
    <row r="237" spans="1:13" x14ac:dyDescent="0.25">
      <c r="A237" s="34">
        <v>2016</v>
      </c>
      <c r="B237" s="8">
        <v>3.5821910635537848</v>
      </c>
      <c r="C237" s="8">
        <v>1.8981312922418914</v>
      </c>
      <c r="E237" s="34"/>
      <c r="F237" s="8"/>
      <c r="G237" s="8"/>
      <c r="H237" s="8"/>
      <c r="I237" s="8"/>
      <c r="J237" s="8"/>
      <c r="K237" s="8"/>
      <c r="L237" s="8"/>
      <c r="M237" s="8"/>
    </row>
    <row r="238" spans="1:13" x14ac:dyDescent="0.25">
      <c r="A238" s="34">
        <v>2017</v>
      </c>
      <c r="B238" s="8">
        <v>3.1289084844640658</v>
      </c>
      <c r="C238" s="8">
        <v>1.6658318307847158</v>
      </c>
      <c r="E238" s="34"/>
      <c r="F238" s="8"/>
      <c r="G238" s="8"/>
      <c r="H238" s="8"/>
      <c r="I238" s="8"/>
      <c r="J238" s="8"/>
      <c r="K238" s="8"/>
      <c r="L238" s="8"/>
      <c r="M238" s="8"/>
    </row>
    <row r="239" spans="1:13" x14ac:dyDescent="0.25">
      <c r="A239" s="34">
        <v>2018</v>
      </c>
      <c r="B239" s="8">
        <v>2.4805542869844395</v>
      </c>
      <c r="C239" s="8">
        <v>1.3391825877294681</v>
      </c>
      <c r="E239" s="34"/>
      <c r="F239" s="8"/>
      <c r="G239" s="8"/>
      <c r="H239" s="8"/>
      <c r="I239" s="8"/>
      <c r="J239" s="8"/>
      <c r="K239" s="8"/>
      <c r="L239" s="8"/>
      <c r="M239" s="8"/>
    </row>
    <row r="240" spans="1:13" x14ac:dyDescent="0.25">
      <c r="A240" s="34">
        <v>2019</v>
      </c>
      <c r="B240" s="8">
        <v>2.6404272196665333</v>
      </c>
      <c r="C240" s="8">
        <v>1.3629527339435585</v>
      </c>
      <c r="E240" s="34"/>
      <c r="F240" s="8"/>
      <c r="G240" s="8"/>
      <c r="H240" s="8"/>
      <c r="I240" s="8"/>
      <c r="J240" s="8"/>
      <c r="K240" s="8"/>
      <c r="L240" s="8"/>
      <c r="M240" s="8"/>
    </row>
    <row r="241" spans="1:13" x14ac:dyDescent="0.25">
      <c r="A241" s="34">
        <v>2020</v>
      </c>
      <c r="B241" s="8">
        <v>2.754514616463184</v>
      </c>
      <c r="C241" s="8">
        <v>1.4583067410742443</v>
      </c>
      <c r="E241" s="34"/>
      <c r="F241" s="8"/>
      <c r="G241" s="8"/>
      <c r="H241" s="8"/>
      <c r="I241" s="8"/>
      <c r="J241" s="8"/>
      <c r="K241" s="8"/>
      <c r="L241" s="8"/>
      <c r="M241" s="8"/>
    </row>
    <row r="242" spans="1:13" x14ac:dyDescent="0.25">
      <c r="A242" s="34">
        <v>2021</v>
      </c>
      <c r="B242" s="8">
        <v>2.7712801864505821</v>
      </c>
      <c r="C242" s="8">
        <v>1.4940847886418005</v>
      </c>
      <c r="E242" s="34"/>
      <c r="F242" s="8"/>
      <c r="G242" s="8"/>
      <c r="H242" s="8"/>
      <c r="I242" s="8"/>
      <c r="J242" s="8"/>
      <c r="K242" s="8"/>
      <c r="L242" s="8"/>
      <c r="M242" s="8"/>
    </row>
    <row r="243" spans="1:13" x14ac:dyDescent="0.25">
      <c r="A243" s="34">
        <v>2022</v>
      </c>
      <c r="B243" s="8">
        <v>2.9575969934655335</v>
      </c>
      <c r="C243" s="8">
        <v>1.9389822992343939</v>
      </c>
      <c r="E243" s="34"/>
      <c r="F243" s="8"/>
      <c r="G243" s="8"/>
      <c r="H243" s="8"/>
      <c r="I243" s="8"/>
      <c r="J243" s="8"/>
      <c r="K243" s="8"/>
      <c r="L243" s="8"/>
      <c r="M243" s="8"/>
    </row>
    <row r="244" spans="1:13" x14ac:dyDescent="0.25">
      <c r="A244" s="36" t="s">
        <v>13</v>
      </c>
      <c r="B244" s="8">
        <v>3.8544334989355353</v>
      </c>
      <c r="C244" s="8">
        <v>2.488081041864405</v>
      </c>
      <c r="E244" s="36"/>
      <c r="F244" s="8"/>
      <c r="G244" s="8"/>
      <c r="H244" s="8"/>
      <c r="I244" s="8"/>
      <c r="J244" s="8"/>
      <c r="K244" s="8"/>
      <c r="L244" s="8"/>
      <c r="M244" s="8"/>
    </row>
    <row r="245" spans="1:13" x14ac:dyDescent="0.25">
      <c r="A245" s="37" t="s">
        <v>16</v>
      </c>
      <c r="B245" s="8">
        <v>3.4661894359658816</v>
      </c>
      <c r="C245" s="8">
        <v>1.9824766891919958</v>
      </c>
      <c r="E245" s="37"/>
      <c r="F245" s="8"/>
      <c r="G245" s="8"/>
      <c r="H245" s="8"/>
      <c r="I245" s="8"/>
      <c r="J245" s="8"/>
      <c r="K245" s="8"/>
      <c r="L245" s="8"/>
      <c r="M245" s="8"/>
    </row>
    <row r="246" spans="1:13" x14ac:dyDescent="0.25">
      <c r="A246" s="34">
        <v>1985</v>
      </c>
      <c r="B246" s="8">
        <v>2.7050294777886728</v>
      </c>
      <c r="C246" s="8">
        <v>2.1422260920077005</v>
      </c>
      <c r="E246" s="34"/>
      <c r="F246" s="8"/>
      <c r="G246" s="8"/>
      <c r="H246" s="8"/>
      <c r="I246" s="8"/>
      <c r="J246" s="8"/>
      <c r="K246" s="8"/>
      <c r="L246" s="8"/>
      <c r="M246" s="8"/>
    </row>
    <row r="247" spans="1:13" x14ac:dyDescent="0.25">
      <c r="A247" s="34">
        <v>1986</v>
      </c>
      <c r="B247" s="8">
        <v>2.8653870804980337</v>
      </c>
      <c r="C247" s="8">
        <v>2.0642887561826107</v>
      </c>
      <c r="E247" s="34"/>
      <c r="F247" s="8"/>
      <c r="G247" s="8"/>
      <c r="H247" s="8"/>
      <c r="I247" s="8"/>
      <c r="J247" s="8"/>
      <c r="K247" s="8"/>
      <c r="L247" s="8"/>
      <c r="M247" s="8"/>
    </row>
    <row r="248" spans="1:13" x14ac:dyDescent="0.25">
      <c r="A248" s="34">
        <v>1987</v>
      </c>
      <c r="B248" s="8">
        <v>3.0059474671656408</v>
      </c>
      <c r="C248" s="8">
        <v>2.1800034218026614</v>
      </c>
      <c r="E248" s="34"/>
      <c r="F248" s="8"/>
      <c r="G248" s="8"/>
      <c r="H248" s="8"/>
      <c r="I248" s="8"/>
      <c r="J248" s="8"/>
      <c r="K248" s="8"/>
      <c r="L248" s="8"/>
      <c r="M248" s="8"/>
    </row>
    <row r="249" spans="1:13" x14ac:dyDescent="0.25">
      <c r="A249" s="34">
        <v>1988</v>
      </c>
      <c r="B249" s="8">
        <v>3.2645029355231525</v>
      </c>
      <c r="C249" s="8">
        <v>2.2294615210607733</v>
      </c>
      <c r="E249" s="34"/>
      <c r="F249" s="8"/>
      <c r="G249" s="8"/>
      <c r="H249" s="8"/>
      <c r="I249" s="8"/>
      <c r="J249" s="8"/>
      <c r="K249" s="8"/>
      <c r="L249" s="8"/>
      <c r="M249" s="8"/>
    </row>
    <row r="250" spans="1:13" x14ac:dyDescent="0.25">
      <c r="A250" s="34">
        <v>1989</v>
      </c>
      <c r="B250" s="8">
        <v>3.2094987280882057</v>
      </c>
      <c r="C250" s="8">
        <v>2.2081158925999831</v>
      </c>
      <c r="E250" s="34"/>
      <c r="F250" s="8"/>
      <c r="G250" s="8"/>
      <c r="H250" s="8"/>
      <c r="I250" s="8"/>
      <c r="J250" s="8"/>
      <c r="K250" s="8"/>
      <c r="L250" s="8"/>
      <c r="M250" s="8"/>
    </row>
    <row r="251" spans="1:13" x14ac:dyDescent="0.25">
      <c r="A251" s="34">
        <v>1990</v>
      </c>
      <c r="B251" s="8">
        <v>3.9794969964899813</v>
      </c>
      <c r="C251" s="8">
        <v>2.8345555836192462</v>
      </c>
      <c r="E251" s="34"/>
      <c r="F251" s="8"/>
      <c r="G251" s="8"/>
      <c r="H251" s="8"/>
      <c r="I251" s="8"/>
      <c r="J251" s="8"/>
      <c r="K251" s="8"/>
      <c r="L251" s="8"/>
      <c r="M251" s="8"/>
    </row>
    <row r="252" spans="1:13" x14ac:dyDescent="0.25">
      <c r="A252" s="34">
        <v>1991</v>
      </c>
      <c r="B252" s="8">
        <v>3.8190153644421323</v>
      </c>
      <c r="C252" s="8">
        <v>2.643362489810968</v>
      </c>
      <c r="E252" s="34"/>
      <c r="F252" s="8"/>
      <c r="G252" s="8"/>
      <c r="H252" s="8"/>
      <c r="I252" s="8"/>
      <c r="J252" s="8"/>
      <c r="K252" s="8"/>
      <c r="L252" s="8"/>
      <c r="M252" s="8"/>
    </row>
    <row r="253" spans="1:13" x14ac:dyDescent="0.25">
      <c r="A253" s="34">
        <v>1992</v>
      </c>
      <c r="B253" s="8">
        <v>3.2491804467000902</v>
      </c>
      <c r="C253" s="8">
        <v>2.1510094570118361</v>
      </c>
      <c r="E253" s="34"/>
      <c r="F253" s="8"/>
      <c r="G253" s="8"/>
      <c r="H253" s="8"/>
      <c r="I253" s="8"/>
      <c r="J253" s="8"/>
      <c r="K253" s="8"/>
      <c r="L253" s="8"/>
      <c r="M253" s="8"/>
    </row>
    <row r="254" spans="1:13" x14ac:dyDescent="0.25">
      <c r="A254" s="34">
        <v>1993</v>
      </c>
      <c r="B254" s="8">
        <v>3.7357597108724225</v>
      </c>
      <c r="C254" s="8">
        <v>2.1438651396766013</v>
      </c>
      <c r="E254" s="34"/>
      <c r="F254" s="8"/>
      <c r="G254" s="8"/>
      <c r="H254" s="8"/>
      <c r="I254" s="8"/>
      <c r="J254" s="8"/>
      <c r="K254" s="8"/>
      <c r="L254" s="8"/>
      <c r="M254" s="8"/>
    </row>
    <row r="255" spans="1:13" x14ac:dyDescent="0.25">
      <c r="A255" s="34">
        <v>1994</v>
      </c>
      <c r="B255" s="8">
        <v>3.4078653122108258</v>
      </c>
      <c r="C255" s="8">
        <v>2.06282188362204</v>
      </c>
      <c r="E255" s="34"/>
      <c r="F255" s="8"/>
      <c r="G255" s="8"/>
      <c r="H255" s="8"/>
      <c r="I255" s="8"/>
      <c r="J255" s="8"/>
      <c r="K255" s="8"/>
      <c r="L255" s="8"/>
      <c r="M255" s="8"/>
    </row>
    <row r="256" spans="1:13" x14ac:dyDescent="0.25">
      <c r="A256" s="34">
        <v>1995</v>
      </c>
      <c r="B256" s="8">
        <v>3.8043767682752461</v>
      </c>
      <c r="C256" s="8">
        <v>2.1839140348923363</v>
      </c>
      <c r="E256" s="34"/>
      <c r="F256" s="8"/>
      <c r="G256" s="8"/>
      <c r="H256" s="8"/>
      <c r="I256" s="8"/>
      <c r="J256" s="8"/>
      <c r="K256" s="8"/>
      <c r="L256" s="8"/>
      <c r="M256" s="8"/>
    </row>
    <row r="257" spans="1:13" x14ac:dyDescent="0.25">
      <c r="A257" s="34">
        <v>1996</v>
      </c>
      <c r="B257" s="8">
        <v>3.5208220954854936</v>
      </c>
      <c r="C257" s="8">
        <v>1.8642451716907997</v>
      </c>
      <c r="E257" s="34"/>
      <c r="F257" s="8"/>
      <c r="G257" s="8"/>
      <c r="H257" s="8"/>
      <c r="I257" s="8"/>
      <c r="J257" s="8"/>
      <c r="K257" s="8"/>
      <c r="L257" s="8"/>
      <c r="M257" s="8"/>
    </row>
    <row r="258" spans="1:13" x14ac:dyDescent="0.25">
      <c r="A258" s="34">
        <v>1997</v>
      </c>
      <c r="B258" s="8">
        <v>3.9060952825305093</v>
      </c>
      <c r="C258" s="8">
        <v>2.129456193368215</v>
      </c>
      <c r="E258" s="34"/>
      <c r="F258" s="8"/>
      <c r="G258" s="8"/>
      <c r="H258" s="8"/>
      <c r="I258" s="8"/>
      <c r="J258" s="8"/>
      <c r="K258" s="8"/>
      <c r="L258" s="8"/>
      <c r="M258" s="8"/>
    </row>
    <row r="259" spans="1:13" x14ac:dyDescent="0.25">
      <c r="A259" s="34">
        <v>1998</v>
      </c>
      <c r="B259" s="8">
        <v>3.6235929204071859</v>
      </c>
      <c r="C259" s="8">
        <v>1.7737959659455373</v>
      </c>
      <c r="E259" s="34"/>
      <c r="F259" s="8"/>
      <c r="G259" s="8"/>
      <c r="H259" s="8"/>
      <c r="I259" s="8"/>
      <c r="J259" s="8"/>
      <c r="K259" s="8"/>
      <c r="L259" s="8"/>
      <c r="M259" s="8"/>
    </row>
    <row r="260" spans="1:13" x14ac:dyDescent="0.25">
      <c r="A260" s="34">
        <v>1999</v>
      </c>
      <c r="B260" s="8">
        <v>3.6246197025344076</v>
      </c>
      <c r="C260" s="8">
        <v>1.9344881220711365</v>
      </c>
      <c r="E260" s="34"/>
      <c r="F260" s="8"/>
      <c r="G260" s="8"/>
      <c r="H260" s="8"/>
      <c r="I260" s="8"/>
      <c r="J260" s="8"/>
      <c r="K260" s="8"/>
      <c r="L260" s="8"/>
      <c r="M260" s="8"/>
    </row>
    <row r="261" spans="1:13" x14ac:dyDescent="0.25">
      <c r="A261" s="34">
        <v>2000</v>
      </c>
      <c r="B261" s="8">
        <v>3.9138527606735249</v>
      </c>
      <c r="C261" s="8">
        <v>1.899547463539732</v>
      </c>
      <c r="E261" s="34"/>
      <c r="F261" s="8"/>
      <c r="G261" s="8"/>
      <c r="H261" s="8"/>
      <c r="I261" s="8"/>
      <c r="J261" s="8"/>
      <c r="K261" s="8"/>
      <c r="L261" s="8"/>
      <c r="M261" s="8"/>
    </row>
    <row r="262" spans="1:13" x14ac:dyDescent="0.25">
      <c r="A262" s="34">
        <v>2001</v>
      </c>
      <c r="B262" s="8">
        <v>3.341253311947618</v>
      </c>
      <c r="C262" s="8">
        <v>1.5325132488146203</v>
      </c>
      <c r="E262" s="34"/>
      <c r="F262" s="8"/>
      <c r="G262" s="8"/>
      <c r="H262" s="8"/>
      <c r="I262" s="8"/>
      <c r="J262" s="8"/>
      <c r="K262" s="8"/>
      <c r="L262" s="8"/>
      <c r="M262" s="8"/>
    </row>
    <row r="263" spans="1:13" x14ac:dyDescent="0.25">
      <c r="A263" s="34">
        <v>2002</v>
      </c>
      <c r="B263" s="8">
        <v>3.7104426794492502</v>
      </c>
      <c r="C263" s="8">
        <v>1.7677188920040379</v>
      </c>
      <c r="E263" s="34"/>
      <c r="F263" s="8"/>
      <c r="G263" s="8"/>
      <c r="H263" s="8"/>
      <c r="I263" s="8"/>
      <c r="J263" s="8"/>
      <c r="K263" s="8"/>
      <c r="L263" s="8"/>
      <c r="M263" s="8"/>
    </row>
    <row r="264" spans="1:13" x14ac:dyDescent="0.25">
      <c r="A264" s="34">
        <v>2003</v>
      </c>
      <c r="B264" s="8">
        <v>3.4452579297817016</v>
      </c>
      <c r="C264" s="8">
        <v>1.7497473233967062</v>
      </c>
      <c r="E264" s="34"/>
      <c r="F264" s="8"/>
      <c r="G264" s="8"/>
      <c r="H264" s="8"/>
      <c r="I264" s="8"/>
      <c r="J264" s="8"/>
      <c r="K264" s="8"/>
      <c r="L264" s="8"/>
      <c r="M264" s="8"/>
    </row>
    <row r="265" spans="1:13" x14ac:dyDescent="0.25">
      <c r="A265" s="34">
        <v>2004</v>
      </c>
      <c r="B265" s="8">
        <v>3.6130043517289314</v>
      </c>
      <c r="C265" s="8">
        <v>1.8269998805420156</v>
      </c>
      <c r="E265" s="34"/>
      <c r="F265" s="8"/>
      <c r="G265" s="8"/>
      <c r="H265" s="8"/>
      <c r="I265" s="8"/>
      <c r="J265" s="8"/>
      <c r="K265" s="8"/>
      <c r="L265" s="8"/>
      <c r="M265" s="8"/>
    </row>
    <row r="266" spans="1:13" x14ac:dyDescent="0.25">
      <c r="A266" s="34">
        <v>2005</v>
      </c>
      <c r="B266" s="8">
        <v>3.6377852307045639</v>
      </c>
      <c r="C266" s="8">
        <v>1.8509539164866651</v>
      </c>
      <c r="E266" s="34"/>
      <c r="F266" s="8"/>
      <c r="G266" s="8"/>
      <c r="H266" s="8"/>
      <c r="I266" s="8"/>
      <c r="J266" s="8"/>
      <c r="K266" s="8"/>
      <c r="L266" s="8"/>
      <c r="M266" s="8"/>
    </row>
    <row r="267" spans="1:13" x14ac:dyDescent="0.25">
      <c r="A267" s="34">
        <v>2006</v>
      </c>
      <c r="B267" s="8">
        <v>3.273131397796873</v>
      </c>
      <c r="C267" s="8">
        <v>1.5987084572005617</v>
      </c>
      <c r="E267" s="34"/>
      <c r="F267" s="8"/>
      <c r="G267" s="8"/>
      <c r="H267" s="8"/>
      <c r="I267" s="8"/>
      <c r="J267" s="8"/>
      <c r="K267" s="8"/>
      <c r="L267" s="8"/>
      <c r="M267" s="8"/>
    </row>
    <row r="268" spans="1:13" x14ac:dyDescent="0.25">
      <c r="A268" s="34">
        <v>2007</v>
      </c>
      <c r="B268" s="8">
        <v>4.0967877336457903</v>
      </c>
      <c r="C268" s="8">
        <v>1.945464847037718</v>
      </c>
      <c r="E268" s="34"/>
      <c r="F268" s="8"/>
      <c r="G268" s="8"/>
      <c r="H268" s="8"/>
      <c r="I268" s="8"/>
      <c r="J268" s="8"/>
      <c r="K268" s="8"/>
      <c r="L268" s="8"/>
      <c r="M268" s="8"/>
    </row>
    <row r="269" spans="1:13" x14ac:dyDescent="0.25">
      <c r="A269" s="34">
        <v>2008</v>
      </c>
      <c r="B269" s="8">
        <v>3.8249310505188854</v>
      </c>
      <c r="C269" s="8">
        <v>1.9329613676072068</v>
      </c>
      <c r="E269" s="34"/>
      <c r="F269" s="8"/>
      <c r="G269" s="8"/>
      <c r="H269" s="8"/>
      <c r="I269" s="8"/>
      <c r="J269" s="8"/>
      <c r="K269" s="8"/>
      <c r="L269" s="8"/>
      <c r="M269" s="8"/>
    </row>
    <row r="270" spans="1:13" x14ac:dyDescent="0.25">
      <c r="A270" s="34">
        <v>2009</v>
      </c>
      <c r="B270" s="8">
        <v>3.8198136154345312</v>
      </c>
      <c r="C270" s="8">
        <v>1.9338341526828524</v>
      </c>
      <c r="E270" s="34"/>
      <c r="F270" s="8"/>
      <c r="G270" s="8"/>
      <c r="H270" s="8"/>
      <c r="I270" s="8"/>
      <c r="J270" s="8"/>
      <c r="K270" s="8"/>
      <c r="L270" s="8"/>
      <c r="M270" s="8"/>
    </row>
    <row r="271" spans="1:13" x14ac:dyDescent="0.25">
      <c r="A271" s="34">
        <v>2010</v>
      </c>
      <c r="B271" s="8">
        <v>3.2589028053611977</v>
      </c>
      <c r="C271" s="8">
        <v>1.7691468474039356</v>
      </c>
      <c r="E271" s="34"/>
      <c r="F271" s="8"/>
      <c r="G271" s="8"/>
      <c r="H271" s="8"/>
      <c r="I271" s="8"/>
      <c r="J271" s="8"/>
      <c r="K271" s="8"/>
      <c r="L271" s="8"/>
      <c r="M271" s="8"/>
    </row>
    <row r="272" spans="1:13" x14ac:dyDescent="0.25">
      <c r="A272" s="34">
        <v>2011</v>
      </c>
      <c r="B272" s="8">
        <v>3.3392963151391117</v>
      </c>
      <c r="C272" s="8">
        <v>1.8133013007796206</v>
      </c>
      <c r="E272" s="34"/>
      <c r="F272" s="8"/>
      <c r="G272" s="8"/>
      <c r="H272" s="8"/>
      <c r="I272" s="8"/>
      <c r="J272" s="8"/>
      <c r="K272" s="8"/>
      <c r="L272" s="8"/>
      <c r="M272" s="8"/>
    </row>
    <row r="273" spans="1:13" x14ac:dyDescent="0.25">
      <c r="A273" s="34">
        <v>2012</v>
      </c>
      <c r="B273" s="8">
        <v>3.45687882915374</v>
      </c>
      <c r="C273" s="8">
        <v>1.889632622381886</v>
      </c>
      <c r="E273" s="34"/>
      <c r="F273" s="8"/>
      <c r="G273" s="8"/>
      <c r="H273" s="8"/>
      <c r="I273" s="8"/>
      <c r="J273" s="8"/>
      <c r="K273" s="8"/>
      <c r="L273" s="8"/>
      <c r="M273" s="8"/>
    </row>
    <row r="274" spans="1:13" x14ac:dyDescent="0.25">
      <c r="A274" s="34">
        <v>2013</v>
      </c>
      <c r="B274" s="8">
        <v>2.9113619992280575</v>
      </c>
      <c r="C274" s="8">
        <v>1.5028141568539779</v>
      </c>
      <c r="E274" s="34"/>
      <c r="F274" s="8"/>
      <c r="G274" s="8"/>
      <c r="H274" s="8"/>
      <c r="I274" s="8"/>
      <c r="J274" s="8"/>
      <c r="K274" s="8"/>
      <c r="L274" s="8"/>
      <c r="M274" s="8"/>
    </row>
    <row r="275" spans="1:13" x14ac:dyDescent="0.25">
      <c r="A275" s="34">
        <v>2014</v>
      </c>
      <c r="B275" s="8">
        <v>3.3390145023288094</v>
      </c>
      <c r="C275" s="8">
        <v>1.6427960762440568</v>
      </c>
      <c r="E275" s="34"/>
      <c r="F275" s="8"/>
      <c r="G275" s="8"/>
      <c r="H275" s="8"/>
      <c r="I275" s="8"/>
      <c r="J275" s="8"/>
      <c r="K275" s="8"/>
      <c r="L275" s="8"/>
      <c r="M275" s="8"/>
    </row>
    <row r="276" spans="1:13" x14ac:dyDescent="0.25">
      <c r="A276" s="34">
        <v>2015</v>
      </c>
      <c r="B276" s="8">
        <v>3.3906761085396857</v>
      </c>
      <c r="C276" s="8">
        <v>1.746108598170844</v>
      </c>
      <c r="E276" s="34"/>
      <c r="F276" s="8"/>
      <c r="G276" s="8"/>
      <c r="H276" s="8"/>
      <c r="I276" s="8"/>
      <c r="J276" s="8"/>
      <c r="K276" s="8"/>
      <c r="L276" s="8"/>
      <c r="M276" s="8"/>
    </row>
    <row r="277" spans="1:13" x14ac:dyDescent="0.25">
      <c r="A277" s="34">
        <v>2016</v>
      </c>
      <c r="B277" s="8">
        <v>3.1981845602474648</v>
      </c>
      <c r="C277" s="8">
        <v>1.7389976994257206</v>
      </c>
      <c r="E277" s="34"/>
      <c r="F277" s="8"/>
      <c r="G277" s="8"/>
      <c r="H277" s="8"/>
      <c r="I277" s="8"/>
      <c r="J277" s="8"/>
      <c r="K277" s="8"/>
      <c r="L277" s="8"/>
      <c r="M277" s="8"/>
    </row>
    <row r="278" spans="1:13" x14ac:dyDescent="0.25">
      <c r="A278" s="34">
        <v>2017</v>
      </c>
      <c r="B278" s="8">
        <v>3.142029691775408</v>
      </c>
      <c r="C278" s="8">
        <v>1.7417082045989605</v>
      </c>
      <c r="E278" s="34"/>
      <c r="F278" s="8"/>
      <c r="G278" s="8"/>
      <c r="H278" s="8"/>
      <c r="I278" s="8"/>
      <c r="J278" s="8"/>
      <c r="K278" s="8"/>
      <c r="L278" s="8"/>
      <c r="M278" s="8"/>
    </row>
    <row r="279" spans="1:13" x14ac:dyDescent="0.25">
      <c r="A279" s="34">
        <v>2018</v>
      </c>
      <c r="B279" s="8">
        <v>2.2875480816228091</v>
      </c>
      <c r="C279" s="8">
        <v>1.3032443641918026</v>
      </c>
      <c r="E279" s="34"/>
      <c r="F279" s="8"/>
      <c r="G279" s="8"/>
      <c r="H279" s="8"/>
      <c r="I279" s="8"/>
      <c r="J279" s="8"/>
      <c r="K279" s="8"/>
      <c r="L279" s="8"/>
      <c r="M279" s="8"/>
    </row>
    <row r="280" spans="1:13" x14ac:dyDescent="0.25">
      <c r="A280" s="34">
        <v>2019</v>
      </c>
      <c r="B280" s="8">
        <v>2.7559465260543603</v>
      </c>
      <c r="C280" s="8">
        <v>1.516316317370052</v>
      </c>
      <c r="E280" s="34"/>
      <c r="F280" s="8"/>
      <c r="G280" s="8"/>
      <c r="H280" s="8"/>
      <c r="I280" s="8"/>
      <c r="J280" s="8"/>
      <c r="K280" s="8"/>
      <c r="L280" s="8"/>
      <c r="M280" s="8"/>
    </row>
    <row r="281" spans="1:13" x14ac:dyDescent="0.25">
      <c r="A281" s="34">
        <v>2020</v>
      </c>
      <c r="B281" s="8">
        <v>2.8684594642633821</v>
      </c>
      <c r="C281" s="8">
        <v>1.654113394849364</v>
      </c>
      <c r="E281" s="34"/>
      <c r="F281" s="8"/>
      <c r="G281" s="8"/>
      <c r="H281" s="8"/>
      <c r="I281" s="8"/>
      <c r="J281" s="8"/>
      <c r="K281" s="8"/>
      <c r="L281" s="8"/>
      <c r="M281" s="8"/>
    </row>
    <row r="282" spans="1:13" x14ac:dyDescent="0.25">
      <c r="A282" s="34">
        <v>2021</v>
      </c>
      <c r="B282" s="8">
        <v>2.5455168008234454</v>
      </c>
      <c r="C282" s="8">
        <v>1.6075429240678909</v>
      </c>
      <c r="E282" s="34"/>
      <c r="F282" s="8"/>
      <c r="G282" s="8"/>
      <c r="H282" s="8"/>
      <c r="I282" s="8"/>
      <c r="J282" s="8"/>
      <c r="K282" s="8"/>
      <c r="L282" s="8"/>
      <c r="M282" s="8"/>
    </row>
    <row r="283" spans="1:13" x14ac:dyDescent="0.25">
      <c r="A283" s="34">
        <v>2022</v>
      </c>
      <c r="B283" s="8">
        <v>2.3754952694328408</v>
      </c>
      <c r="C283" s="8">
        <v>1.6696939587951134</v>
      </c>
      <c r="E283" s="34"/>
      <c r="F283" s="8"/>
      <c r="G283" s="8"/>
      <c r="H283" s="8"/>
      <c r="I283" s="8"/>
      <c r="J283" s="8"/>
      <c r="K283" s="8"/>
      <c r="L283" s="8"/>
      <c r="M283" s="8"/>
    </row>
    <row r="284" spans="1:13" x14ac:dyDescent="0.25">
      <c r="A284" s="37" t="s">
        <v>17</v>
      </c>
      <c r="B284" s="8">
        <v>4.0312011264940999</v>
      </c>
      <c r="C284" s="8">
        <v>2.7668337980103854</v>
      </c>
      <c r="E284" s="37"/>
      <c r="F284" s="8"/>
      <c r="G284" s="8"/>
      <c r="H284" s="8"/>
      <c r="I284" s="8"/>
      <c r="J284" s="8"/>
      <c r="K284" s="8"/>
      <c r="L284" s="8"/>
      <c r="M284" s="8"/>
    </row>
    <row r="285" spans="1:13" x14ac:dyDescent="0.25">
      <c r="A285" s="34">
        <v>1985</v>
      </c>
      <c r="B285" s="8">
        <v>2.6311080554803121</v>
      </c>
      <c r="C285" s="8">
        <v>2.809806406257751</v>
      </c>
      <c r="E285" s="34"/>
      <c r="F285" s="8"/>
      <c r="G285" s="8"/>
      <c r="H285" s="8"/>
      <c r="I285" s="8"/>
      <c r="J285" s="8"/>
      <c r="K285" s="8"/>
      <c r="L285" s="8"/>
      <c r="M285" s="8"/>
    </row>
    <row r="286" spans="1:13" x14ac:dyDescent="0.25">
      <c r="A286" s="34">
        <v>1986</v>
      </c>
      <c r="B286" s="8">
        <v>2.6737272847211417</v>
      </c>
      <c r="C286" s="8">
        <v>2.89006756129635</v>
      </c>
      <c r="E286" s="34"/>
      <c r="F286" s="8"/>
      <c r="G286" s="8"/>
      <c r="H286" s="8"/>
      <c r="I286" s="8"/>
      <c r="J286" s="8"/>
      <c r="K286" s="8"/>
      <c r="L286" s="8"/>
      <c r="M286" s="8"/>
    </row>
    <row r="287" spans="1:13" x14ac:dyDescent="0.25">
      <c r="A287" s="34">
        <v>1987</v>
      </c>
      <c r="B287" s="8">
        <v>2.957433344515989</v>
      </c>
      <c r="C287" s="8">
        <v>3.0078475849949844</v>
      </c>
      <c r="E287" s="34"/>
      <c r="F287" s="8"/>
      <c r="G287" s="8"/>
      <c r="H287" s="8"/>
      <c r="I287" s="8"/>
      <c r="J287" s="8"/>
      <c r="K287" s="8"/>
      <c r="L287" s="8"/>
      <c r="M287" s="8"/>
    </row>
    <row r="288" spans="1:13" x14ac:dyDescent="0.25">
      <c r="A288" s="34">
        <v>1988</v>
      </c>
      <c r="B288" s="8">
        <v>3.2039535430122106</v>
      </c>
      <c r="C288" s="8">
        <v>2.9630671807477178</v>
      </c>
      <c r="E288" s="34"/>
      <c r="F288" s="8"/>
      <c r="G288" s="8"/>
      <c r="H288" s="8"/>
      <c r="I288" s="8"/>
      <c r="J288" s="8"/>
      <c r="K288" s="8"/>
      <c r="L288" s="8"/>
      <c r="M288" s="8"/>
    </row>
    <row r="289" spans="1:13" x14ac:dyDescent="0.25">
      <c r="A289" s="34">
        <v>1989</v>
      </c>
      <c r="B289" s="8">
        <v>2.7334280162638822</v>
      </c>
      <c r="C289" s="8">
        <v>2.2471608440810069</v>
      </c>
      <c r="E289" s="34"/>
      <c r="F289" s="8"/>
      <c r="G289" s="8"/>
      <c r="H289" s="8"/>
      <c r="I289" s="8"/>
      <c r="J289" s="8"/>
      <c r="K289" s="8"/>
      <c r="L289" s="8"/>
      <c r="M289" s="8"/>
    </row>
    <row r="290" spans="1:13" x14ac:dyDescent="0.25">
      <c r="A290" s="34">
        <v>1990</v>
      </c>
      <c r="B290" s="8">
        <v>3.571812620072623</v>
      </c>
      <c r="C290" s="8">
        <v>2.8035425578920981</v>
      </c>
      <c r="E290" s="34"/>
      <c r="F290" s="8"/>
      <c r="G290" s="8"/>
      <c r="H290" s="8"/>
      <c r="I290" s="8"/>
      <c r="J290" s="8"/>
      <c r="K290" s="8"/>
      <c r="L290" s="8"/>
      <c r="M290" s="8"/>
    </row>
    <row r="291" spans="1:13" x14ac:dyDescent="0.25">
      <c r="A291" s="34">
        <v>1991</v>
      </c>
      <c r="B291" s="8">
        <v>3.458908741982166</v>
      </c>
      <c r="C291" s="8">
        <v>2.7164265263995246</v>
      </c>
      <c r="E291" s="34"/>
      <c r="F291" s="8"/>
      <c r="G291" s="8"/>
      <c r="H291" s="8"/>
      <c r="I291" s="8"/>
      <c r="J291" s="8"/>
      <c r="K291" s="8"/>
      <c r="L291" s="8"/>
      <c r="M291" s="8"/>
    </row>
    <row r="292" spans="1:13" x14ac:dyDescent="0.25">
      <c r="A292" s="34">
        <v>1992</v>
      </c>
      <c r="B292" s="8">
        <v>2.864406562371804</v>
      </c>
      <c r="C292" s="8">
        <v>2.134477500229083</v>
      </c>
      <c r="E292" s="34"/>
      <c r="F292" s="8"/>
      <c r="G292" s="8"/>
      <c r="H292" s="8"/>
      <c r="I292" s="8"/>
      <c r="J292" s="8"/>
      <c r="K292" s="8"/>
      <c r="L292" s="8"/>
      <c r="M292" s="8"/>
    </row>
    <row r="293" spans="1:13" x14ac:dyDescent="0.25">
      <c r="A293" s="34">
        <v>1993</v>
      </c>
      <c r="B293" s="8">
        <v>3.6328569792527494</v>
      </c>
      <c r="C293" s="8">
        <v>2.5838543654615234</v>
      </c>
      <c r="E293" s="34"/>
      <c r="F293" s="8"/>
      <c r="G293" s="8"/>
      <c r="H293" s="8"/>
      <c r="I293" s="8"/>
      <c r="J293" s="8"/>
      <c r="K293" s="8"/>
      <c r="L293" s="8"/>
      <c r="M293" s="8"/>
    </row>
    <row r="294" spans="1:13" x14ac:dyDescent="0.25">
      <c r="A294" s="34">
        <v>1994</v>
      </c>
      <c r="B294" s="8">
        <v>3.5268966147440062</v>
      </c>
      <c r="C294" s="8">
        <v>2.8138871025647041</v>
      </c>
      <c r="E294" s="34"/>
      <c r="F294" s="8"/>
      <c r="G294" s="8"/>
      <c r="H294" s="8"/>
      <c r="I294" s="8"/>
      <c r="J294" s="8"/>
      <c r="K294" s="8"/>
      <c r="L294" s="8"/>
      <c r="M294" s="8"/>
    </row>
    <row r="295" spans="1:13" x14ac:dyDescent="0.25">
      <c r="A295" s="34">
        <v>1995</v>
      </c>
      <c r="B295" s="8">
        <v>3.7719070482381274</v>
      </c>
      <c r="C295" s="8">
        <v>2.5631543288322862</v>
      </c>
      <c r="E295" s="34"/>
      <c r="F295" s="8"/>
      <c r="G295" s="8"/>
      <c r="H295" s="8"/>
      <c r="I295" s="8"/>
      <c r="J295" s="8"/>
      <c r="K295" s="8"/>
      <c r="L295" s="8"/>
      <c r="M295" s="8"/>
    </row>
    <row r="296" spans="1:13" x14ac:dyDescent="0.25">
      <c r="A296" s="34">
        <v>1996</v>
      </c>
      <c r="B296" s="8">
        <v>3.9667682061484451</v>
      </c>
      <c r="C296" s="8">
        <v>2.5155671944494729</v>
      </c>
      <c r="E296" s="34"/>
      <c r="F296" s="8"/>
      <c r="G296" s="8"/>
      <c r="H296" s="8"/>
      <c r="I296" s="8"/>
      <c r="J296" s="8"/>
      <c r="K296" s="8"/>
      <c r="L296" s="8"/>
      <c r="M296" s="8"/>
    </row>
    <row r="297" spans="1:13" x14ac:dyDescent="0.25">
      <c r="A297" s="34">
        <v>1997</v>
      </c>
      <c r="B297" s="8">
        <v>4.2974723676330813</v>
      </c>
      <c r="C297" s="8">
        <v>2.9285239971059269</v>
      </c>
      <c r="E297" s="34"/>
      <c r="F297" s="8"/>
      <c r="G297" s="8"/>
      <c r="H297" s="8"/>
      <c r="I297" s="8"/>
      <c r="J297" s="8"/>
      <c r="K297" s="8"/>
      <c r="L297" s="8"/>
      <c r="M297" s="8"/>
    </row>
    <row r="298" spans="1:13" x14ac:dyDescent="0.25">
      <c r="A298" s="34">
        <v>1998</v>
      </c>
      <c r="B298" s="8">
        <v>4.2800094554857813</v>
      </c>
      <c r="C298" s="8">
        <v>2.6923251091977352</v>
      </c>
      <c r="E298" s="34"/>
      <c r="F298" s="8"/>
      <c r="G298" s="8"/>
      <c r="H298" s="8"/>
      <c r="I298" s="8"/>
      <c r="J298" s="8"/>
      <c r="K298" s="8"/>
      <c r="L298" s="8"/>
      <c r="M298" s="8"/>
    </row>
    <row r="299" spans="1:13" x14ac:dyDescent="0.25">
      <c r="A299" s="34">
        <v>1999</v>
      </c>
      <c r="B299" s="8">
        <v>4.5988144395976382</v>
      </c>
      <c r="C299" s="8">
        <v>2.961635676468072</v>
      </c>
      <c r="E299" s="34"/>
      <c r="F299" s="8"/>
      <c r="G299" s="8"/>
      <c r="H299" s="8"/>
      <c r="I299" s="8"/>
      <c r="J299" s="8"/>
      <c r="K299" s="8"/>
      <c r="L299" s="8"/>
      <c r="M299" s="8"/>
    </row>
    <row r="300" spans="1:13" x14ac:dyDescent="0.25">
      <c r="A300" s="34">
        <v>2000</v>
      </c>
      <c r="B300" s="8">
        <v>4.9659176399789207</v>
      </c>
      <c r="C300" s="8">
        <v>3.0454189068446222</v>
      </c>
      <c r="E300" s="34"/>
      <c r="F300" s="8"/>
      <c r="G300" s="8"/>
      <c r="H300" s="8"/>
      <c r="I300" s="8"/>
      <c r="J300" s="8"/>
      <c r="K300" s="8"/>
      <c r="L300" s="8"/>
      <c r="M300" s="8"/>
    </row>
    <row r="301" spans="1:13" x14ac:dyDescent="0.25">
      <c r="A301" s="34">
        <v>2001</v>
      </c>
      <c r="B301" s="8">
        <v>4.5580774216550859</v>
      </c>
      <c r="C301" s="8">
        <v>2.8106917436300134</v>
      </c>
      <c r="E301" s="34"/>
      <c r="F301" s="8"/>
      <c r="G301" s="8"/>
      <c r="H301" s="8"/>
      <c r="I301" s="8"/>
      <c r="J301" s="8"/>
      <c r="K301" s="8"/>
      <c r="L301" s="8"/>
      <c r="M301" s="8"/>
    </row>
    <row r="302" spans="1:13" x14ac:dyDescent="0.25">
      <c r="A302" s="34">
        <v>2002</v>
      </c>
      <c r="B302" s="8">
        <v>5.3249820376365102</v>
      </c>
      <c r="C302" s="8">
        <v>3.1503319882038796</v>
      </c>
      <c r="E302" s="34"/>
      <c r="F302" s="8"/>
      <c r="G302" s="8"/>
      <c r="H302" s="8"/>
      <c r="I302" s="8"/>
      <c r="J302" s="8"/>
      <c r="K302" s="8"/>
      <c r="L302" s="8"/>
      <c r="M302" s="8"/>
    </row>
    <row r="303" spans="1:13" x14ac:dyDescent="0.25">
      <c r="A303" s="34">
        <v>2003</v>
      </c>
      <c r="B303" s="8">
        <v>4.9180506694651376</v>
      </c>
      <c r="C303" s="8">
        <v>2.9684506034057589</v>
      </c>
      <c r="E303" s="34"/>
      <c r="F303" s="8"/>
      <c r="G303" s="8"/>
      <c r="H303" s="8"/>
      <c r="I303" s="8"/>
      <c r="J303" s="8"/>
      <c r="K303" s="8"/>
      <c r="L303" s="8"/>
      <c r="M303" s="8"/>
    </row>
    <row r="304" spans="1:13" x14ac:dyDescent="0.25">
      <c r="A304" s="34">
        <v>2004</v>
      </c>
      <c r="B304" s="8">
        <v>4.8093203113872551</v>
      </c>
      <c r="C304" s="8">
        <v>3.0833623546652715</v>
      </c>
      <c r="E304" s="34"/>
      <c r="F304" s="8"/>
      <c r="G304" s="8"/>
      <c r="H304" s="8"/>
      <c r="I304" s="8"/>
      <c r="J304" s="8"/>
      <c r="K304" s="8"/>
      <c r="L304" s="8"/>
      <c r="M304" s="8"/>
    </row>
    <row r="305" spans="1:13" x14ac:dyDescent="0.25">
      <c r="A305" s="34">
        <v>2005</v>
      </c>
      <c r="B305" s="8">
        <v>4.4478111362285055</v>
      </c>
      <c r="C305" s="8">
        <v>2.7560251360125556</v>
      </c>
      <c r="E305" s="34"/>
      <c r="F305" s="8"/>
      <c r="G305" s="8"/>
      <c r="H305" s="8"/>
      <c r="I305" s="8"/>
      <c r="J305" s="8"/>
      <c r="K305" s="8"/>
      <c r="L305" s="8"/>
      <c r="M305" s="8"/>
    </row>
    <row r="306" spans="1:13" x14ac:dyDescent="0.25">
      <c r="A306" s="34">
        <v>2006</v>
      </c>
      <c r="B306" s="8">
        <v>3.8671100417232513</v>
      </c>
      <c r="C306" s="8">
        <v>2.1279188049674516</v>
      </c>
      <c r="E306" s="34"/>
      <c r="F306" s="8"/>
      <c r="G306" s="8"/>
      <c r="H306" s="8"/>
      <c r="I306" s="8"/>
      <c r="J306" s="8"/>
      <c r="K306" s="8"/>
      <c r="L306" s="8"/>
      <c r="M306" s="8"/>
    </row>
    <row r="307" spans="1:13" x14ac:dyDescent="0.25">
      <c r="A307" s="34">
        <v>2007</v>
      </c>
      <c r="B307" s="8">
        <v>5.1295175534546402</v>
      </c>
      <c r="C307" s="8">
        <v>2.8555592841632649</v>
      </c>
      <c r="E307" s="34"/>
      <c r="F307" s="8"/>
      <c r="G307" s="8"/>
      <c r="H307" s="8"/>
      <c r="I307" s="8"/>
      <c r="J307" s="8"/>
      <c r="K307" s="8"/>
      <c r="L307" s="8"/>
      <c r="M307" s="8"/>
    </row>
    <row r="308" spans="1:13" x14ac:dyDescent="0.25">
      <c r="A308" s="34">
        <v>2008</v>
      </c>
      <c r="B308" s="8">
        <v>4.6289194568660017</v>
      </c>
      <c r="C308" s="8">
        <v>2.7889752373773127</v>
      </c>
      <c r="E308" s="34"/>
      <c r="F308" s="8"/>
      <c r="G308" s="8"/>
      <c r="H308" s="8"/>
      <c r="I308" s="8"/>
      <c r="J308" s="8"/>
      <c r="K308" s="8"/>
      <c r="L308" s="8"/>
      <c r="M308" s="8"/>
    </row>
    <row r="309" spans="1:13" x14ac:dyDescent="0.25">
      <c r="A309" s="34">
        <v>2009</v>
      </c>
      <c r="B309" s="8">
        <v>5.3378422409148678</v>
      </c>
      <c r="C309" s="8">
        <v>3.2379971442679931</v>
      </c>
      <c r="E309" s="34"/>
      <c r="F309" s="8"/>
      <c r="G309" s="8"/>
      <c r="H309" s="8"/>
      <c r="I309" s="8"/>
      <c r="J309" s="8"/>
      <c r="K309" s="8"/>
      <c r="L309" s="8"/>
      <c r="M309" s="8"/>
    </row>
    <row r="310" spans="1:13" x14ac:dyDescent="0.25">
      <c r="A310" s="34">
        <v>2010</v>
      </c>
      <c r="B310" s="8">
        <v>4.5805324477169815</v>
      </c>
      <c r="C310" s="8">
        <v>2.8956332548769819</v>
      </c>
      <c r="E310" s="34"/>
      <c r="F310" s="8"/>
      <c r="G310" s="8"/>
      <c r="H310" s="8"/>
      <c r="I310" s="8"/>
      <c r="J310" s="8"/>
      <c r="K310" s="8"/>
      <c r="L310" s="8"/>
      <c r="M310" s="8"/>
    </row>
    <row r="311" spans="1:13" x14ac:dyDescent="0.25">
      <c r="A311" s="34">
        <v>2011</v>
      </c>
      <c r="B311" s="8">
        <v>4.9606689201734024</v>
      </c>
      <c r="C311" s="8">
        <v>2.9915647482566041</v>
      </c>
      <c r="E311" s="34"/>
      <c r="F311" s="8"/>
      <c r="G311" s="8"/>
      <c r="H311" s="8"/>
      <c r="I311" s="8"/>
      <c r="J311" s="8"/>
      <c r="K311" s="8"/>
      <c r="L311" s="8"/>
      <c r="M311" s="8"/>
    </row>
    <row r="312" spans="1:13" x14ac:dyDescent="0.25">
      <c r="A312" s="34">
        <v>2012</v>
      </c>
      <c r="B312" s="8">
        <v>4.971627297345508</v>
      </c>
      <c r="C312" s="8">
        <v>3.1658839190227126</v>
      </c>
      <c r="E312" s="34"/>
      <c r="F312" s="8"/>
      <c r="G312" s="8"/>
      <c r="H312" s="8"/>
      <c r="I312" s="8"/>
      <c r="J312" s="8"/>
      <c r="K312" s="8"/>
      <c r="L312" s="8"/>
      <c r="M312" s="8"/>
    </row>
    <row r="313" spans="1:13" x14ac:dyDescent="0.25">
      <c r="A313" s="34">
        <v>2013</v>
      </c>
      <c r="B313" s="8">
        <v>4.457018634962072</v>
      </c>
      <c r="C313" s="8">
        <v>2.7322064435847904</v>
      </c>
      <c r="E313" s="34"/>
      <c r="F313" s="8"/>
      <c r="G313" s="8"/>
      <c r="H313" s="8"/>
      <c r="I313" s="8"/>
      <c r="J313" s="8"/>
      <c r="K313" s="8"/>
      <c r="L313" s="8"/>
      <c r="M313" s="8"/>
    </row>
    <row r="314" spans="1:13" x14ac:dyDescent="0.25">
      <c r="A314" s="34">
        <v>2014</v>
      </c>
      <c r="B314" s="8">
        <v>4.5738354308785345</v>
      </c>
      <c r="C314" s="8">
        <v>2.9849179478752172</v>
      </c>
      <c r="E314" s="34"/>
      <c r="F314" s="8"/>
      <c r="G314" s="8"/>
      <c r="H314" s="8"/>
      <c r="I314" s="8"/>
      <c r="J314" s="8"/>
      <c r="K314" s="8"/>
      <c r="L314" s="8"/>
      <c r="M314" s="8"/>
    </row>
    <row r="315" spans="1:13" x14ac:dyDescent="0.25">
      <c r="A315" s="34">
        <v>2015</v>
      </c>
      <c r="B315" s="8">
        <v>4.450756639613628</v>
      </c>
      <c r="C315" s="8">
        <v>2.7434440423606339</v>
      </c>
      <c r="E315" s="34"/>
      <c r="F315" s="8"/>
      <c r="G315" s="8"/>
      <c r="H315" s="8"/>
      <c r="I315" s="8"/>
      <c r="J315" s="8"/>
      <c r="K315" s="8"/>
      <c r="L315" s="8"/>
      <c r="M315" s="8"/>
    </row>
    <row r="316" spans="1:13" x14ac:dyDescent="0.25">
      <c r="A316" s="34">
        <v>2016</v>
      </c>
      <c r="B316" s="8">
        <v>4.0878832432259165</v>
      </c>
      <c r="C316" s="8">
        <v>2.4750387973393257</v>
      </c>
      <c r="E316" s="34"/>
      <c r="F316" s="8"/>
      <c r="G316" s="8"/>
      <c r="H316" s="8"/>
      <c r="I316" s="8"/>
      <c r="J316" s="8"/>
      <c r="K316" s="8"/>
      <c r="L316" s="8"/>
      <c r="M316" s="8"/>
    </row>
    <row r="317" spans="1:13" x14ac:dyDescent="0.25">
      <c r="A317" s="34">
        <v>2017</v>
      </c>
      <c r="B317" s="8">
        <v>3.9877637108332844</v>
      </c>
      <c r="C317" s="8">
        <v>2.3806406025644344</v>
      </c>
      <c r="E317" s="34"/>
      <c r="F317" s="8"/>
      <c r="G317" s="8"/>
      <c r="H317" s="8"/>
      <c r="I317" s="8"/>
      <c r="J317" s="8"/>
      <c r="K317" s="8"/>
      <c r="L317" s="8"/>
      <c r="M317" s="8"/>
    </row>
    <row r="318" spans="1:13" x14ac:dyDescent="0.25">
      <c r="A318" s="34">
        <v>2018</v>
      </c>
      <c r="B318" s="8">
        <v>3.0040282372308997</v>
      </c>
      <c r="C318" s="8">
        <v>1.8754582730741984</v>
      </c>
      <c r="E318" s="34"/>
      <c r="F318" s="8"/>
      <c r="G318" s="8"/>
      <c r="H318" s="8"/>
      <c r="I318" s="8"/>
      <c r="J318" s="8"/>
      <c r="K318" s="8"/>
      <c r="L318" s="8"/>
      <c r="M318" s="8"/>
    </row>
    <row r="319" spans="1:13" x14ac:dyDescent="0.25">
      <c r="A319" s="34">
        <v>2019</v>
      </c>
      <c r="B319" s="8">
        <v>3.567451561268006</v>
      </c>
      <c r="C319" s="8">
        <v>2.15376755422822</v>
      </c>
      <c r="E319" s="34"/>
      <c r="F319" s="8"/>
      <c r="G319" s="8"/>
      <c r="H319" s="8"/>
      <c r="I319" s="8"/>
      <c r="J319" s="8"/>
      <c r="K319" s="8"/>
      <c r="L319" s="8"/>
      <c r="M319" s="8"/>
    </row>
    <row r="320" spans="1:13" x14ac:dyDescent="0.25">
      <c r="A320" s="34">
        <v>2020</v>
      </c>
      <c r="B320" s="8">
        <v>3.8724400811733517</v>
      </c>
      <c r="C320" s="8">
        <v>2.3411363955873004</v>
      </c>
      <c r="E320" s="34"/>
      <c r="F320" s="8"/>
      <c r="G320" s="8"/>
      <c r="H320" s="8"/>
      <c r="I320" s="8"/>
      <c r="J320" s="8"/>
      <c r="K320" s="8"/>
      <c r="L320" s="8"/>
      <c r="M320" s="8"/>
    </row>
    <row r="321" spans="1:13" x14ac:dyDescent="0.25">
      <c r="A321" s="34">
        <v>2021</v>
      </c>
      <c r="B321" s="8">
        <v>3.7950744585681373</v>
      </c>
      <c r="C321" s="8">
        <v>2.0674118444391025</v>
      </c>
      <c r="E321" s="34"/>
      <c r="F321" s="8"/>
      <c r="G321" s="8"/>
      <c r="H321" s="8"/>
      <c r="I321" s="8"/>
      <c r="J321" s="8"/>
      <c r="K321" s="8"/>
      <c r="L321" s="8"/>
      <c r="M321" s="8"/>
    </row>
    <row r="322" spans="1:13" x14ac:dyDescent="0.25">
      <c r="A322" s="34">
        <v>2022</v>
      </c>
      <c r="B322" s="8">
        <v>3.5278837518192772</v>
      </c>
      <c r="C322" s="8">
        <v>2.0979856935435435</v>
      </c>
      <c r="E322" s="34"/>
      <c r="F322" s="8"/>
      <c r="G322" s="8"/>
      <c r="H322" s="8"/>
      <c r="I322" s="8"/>
      <c r="J322" s="8"/>
      <c r="K322" s="8"/>
      <c r="L322" s="8"/>
      <c r="M322" s="8"/>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D134"/>
  <sheetViews>
    <sheetView topLeftCell="O1" workbookViewId="0">
      <selection activeCell="Z38" sqref="Z38"/>
    </sheetView>
  </sheetViews>
  <sheetFormatPr defaultRowHeight="15" x14ac:dyDescent="0.25"/>
  <sheetData>
    <row r="6" spans="1:30" x14ac:dyDescent="0.25">
      <c r="A6" s="74" t="s">
        <v>281</v>
      </c>
      <c r="B6" s="74" t="s">
        <v>282</v>
      </c>
    </row>
    <row r="10" spans="1:30" x14ac:dyDescent="0.25">
      <c r="A10" s="74"/>
      <c r="B10" s="74">
        <v>1995</v>
      </c>
      <c r="C10" s="74">
        <v>1996</v>
      </c>
      <c r="D10" s="74">
        <v>1997</v>
      </c>
      <c r="E10" s="74">
        <v>1998</v>
      </c>
      <c r="F10" s="74">
        <v>1999</v>
      </c>
      <c r="G10" s="74">
        <v>2000</v>
      </c>
      <c r="H10" s="74">
        <v>2001</v>
      </c>
      <c r="I10" s="74">
        <v>2002</v>
      </c>
      <c r="J10" s="74">
        <v>2003</v>
      </c>
      <c r="K10" s="74">
        <v>2004</v>
      </c>
      <c r="L10" s="74">
        <v>2005</v>
      </c>
      <c r="M10" s="74">
        <v>2006</v>
      </c>
      <c r="N10" s="74">
        <v>2007</v>
      </c>
      <c r="O10" s="74">
        <v>2008</v>
      </c>
      <c r="P10" s="74">
        <v>2009</v>
      </c>
      <c r="Q10" s="74">
        <v>2010</v>
      </c>
      <c r="R10" s="74">
        <v>2011</v>
      </c>
      <c r="S10" s="74">
        <v>2012</v>
      </c>
      <c r="T10" s="74">
        <v>2013</v>
      </c>
      <c r="U10" s="74">
        <v>2014</v>
      </c>
      <c r="V10" s="74">
        <v>2015</v>
      </c>
      <c r="W10" s="74">
        <v>2016</v>
      </c>
      <c r="X10" s="74">
        <v>2017</v>
      </c>
      <c r="Y10" s="74">
        <v>2018</v>
      </c>
      <c r="Z10" s="74">
        <v>2019</v>
      </c>
      <c r="AA10" s="74">
        <v>2020</v>
      </c>
    </row>
    <row r="11" spans="1:30" x14ac:dyDescent="0.25">
      <c r="A11" s="74" t="s">
        <v>288</v>
      </c>
      <c r="B11" s="76"/>
      <c r="C11" s="76"/>
      <c r="D11" s="76"/>
      <c r="E11" s="76"/>
      <c r="F11" s="76"/>
      <c r="G11" s="76"/>
      <c r="H11" s="76"/>
      <c r="I11" s="76"/>
      <c r="J11" s="76"/>
      <c r="K11" s="76">
        <v>18.085629078377391</v>
      </c>
      <c r="L11" s="76">
        <v>18.355991870445173</v>
      </c>
      <c r="M11" s="76">
        <v>18.071604323022981</v>
      </c>
      <c r="N11" s="76">
        <v>10.340090657069581</v>
      </c>
      <c r="O11" s="76">
        <v>9.6052346596966895</v>
      </c>
      <c r="P11" s="76">
        <v>7.9059221619113771</v>
      </c>
      <c r="Q11" s="76">
        <v>8.0152583893711373</v>
      </c>
      <c r="R11" s="76">
        <v>11.574406578930558</v>
      </c>
      <c r="S11" s="76">
        <v>13.455534221471224</v>
      </c>
      <c r="T11" s="76">
        <v>14.279442612593064</v>
      </c>
      <c r="U11" s="76">
        <v>13.2844977566076</v>
      </c>
      <c r="V11" s="76">
        <v>14.256815706144934</v>
      </c>
      <c r="W11" s="76">
        <v>12.870871492761363</v>
      </c>
      <c r="X11" s="76">
        <v>13.272952053246556</v>
      </c>
      <c r="Y11" s="76">
        <v>15.542684387155656</v>
      </c>
      <c r="Z11" s="76">
        <v>17.174482403282482</v>
      </c>
      <c r="AA11" s="76">
        <v>17.366572667413212</v>
      </c>
    </row>
    <row r="12" spans="1:30" x14ac:dyDescent="0.25">
      <c r="A12" s="74" t="s">
        <v>289</v>
      </c>
      <c r="B12" s="76">
        <v>5.6091353016152556</v>
      </c>
      <c r="C12" s="76">
        <v>4.2993022473859535</v>
      </c>
      <c r="D12" s="76">
        <v>5.4264288767780346</v>
      </c>
      <c r="E12" s="76">
        <v>4.8737162849399134</v>
      </c>
      <c r="F12" s="76">
        <v>6.0003652545806201</v>
      </c>
      <c r="G12" s="76">
        <v>6.134397914374893</v>
      </c>
      <c r="H12" s="76">
        <v>6.6524991751206963</v>
      </c>
      <c r="I12" s="76">
        <v>13.792102308461967</v>
      </c>
      <c r="J12" s="76">
        <v>15.378179516184449</v>
      </c>
      <c r="K12" s="76">
        <v>17.399415376918576</v>
      </c>
      <c r="L12" s="76">
        <v>17.672045157595477</v>
      </c>
      <c r="M12" s="76">
        <v>17.374447957056788</v>
      </c>
      <c r="N12" s="76">
        <v>9.8317547861357326</v>
      </c>
      <c r="O12" s="76">
        <v>9.0511906674054696</v>
      </c>
      <c r="P12" s="76">
        <v>7.2874769295035335</v>
      </c>
      <c r="Q12" s="76">
        <v>7.3908845339232547</v>
      </c>
      <c r="R12" s="76">
        <v>10.759074636801556</v>
      </c>
      <c r="S12" s="76">
        <v>12.289486021632733</v>
      </c>
      <c r="T12" s="76">
        <v>13.173183605194556</v>
      </c>
      <c r="U12" s="76">
        <v>12.053629086063925</v>
      </c>
      <c r="V12" s="76">
        <v>12.824010967328181</v>
      </c>
      <c r="W12" s="76">
        <v>11.638584641489793</v>
      </c>
      <c r="X12" s="76">
        <v>12.333922757260552</v>
      </c>
      <c r="Y12" s="76">
        <v>14.106826069047466</v>
      </c>
      <c r="Z12" s="76">
        <v>15.808486567130734</v>
      </c>
      <c r="AA12" s="76">
        <v>15.977851871848054</v>
      </c>
    </row>
    <row r="16" spans="1:30" x14ac:dyDescent="0.25">
      <c r="AD16" t="s">
        <v>290</v>
      </c>
    </row>
    <row r="17" spans="1:30" x14ac:dyDescent="0.25">
      <c r="AD17" t="s">
        <v>287</v>
      </c>
    </row>
    <row r="22" spans="1:30" x14ac:dyDescent="0.25">
      <c r="A22" s="74" t="s">
        <v>281</v>
      </c>
      <c r="B22" s="74" t="s">
        <v>282</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row>
    <row r="23" spans="1:30" x14ac:dyDescent="0.25">
      <c r="A23" s="74" t="s">
        <v>283</v>
      </c>
      <c r="B23" s="74" t="s">
        <v>209</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row>
    <row r="24" spans="1:30" x14ac:dyDescent="0.2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row>
    <row r="25" spans="1:30" x14ac:dyDescent="0.25">
      <c r="A25" s="74" t="s">
        <v>284</v>
      </c>
      <c r="B25" s="74" t="s">
        <v>210</v>
      </c>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row>
    <row r="26" spans="1:30" x14ac:dyDescent="0.25">
      <c r="A26" s="74"/>
      <c r="B26" s="74"/>
      <c r="C26" s="74">
        <v>1995</v>
      </c>
      <c r="D26" s="74">
        <v>1996</v>
      </c>
      <c r="E26" s="74">
        <v>1997</v>
      </c>
      <c r="F26" s="74">
        <v>1998</v>
      </c>
      <c r="G26" s="74">
        <v>1999</v>
      </c>
      <c r="H26" s="74">
        <v>2000</v>
      </c>
      <c r="I26" s="74">
        <v>2001</v>
      </c>
      <c r="J26" s="74">
        <v>2002</v>
      </c>
      <c r="K26" s="74">
        <v>2003</v>
      </c>
      <c r="L26" s="74">
        <v>2004</v>
      </c>
      <c r="M26" s="74">
        <v>2005</v>
      </c>
      <c r="N26" s="74">
        <v>2006</v>
      </c>
      <c r="O26" s="74">
        <v>2007</v>
      </c>
      <c r="P26" s="74">
        <v>2008</v>
      </c>
      <c r="Q26" s="74">
        <v>2009</v>
      </c>
      <c r="R26" s="74">
        <v>2010</v>
      </c>
      <c r="S26" s="74">
        <v>2011</v>
      </c>
      <c r="T26" s="74">
        <v>2012</v>
      </c>
      <c r="U26" s="74">
        <v>2013</v>
      </c>
      <c r="V26" s="74">
        <v>2014</v>
      </c>
      <c r="W26" s="74">
        <v>2015</v>
      </c>
      <c r="X26" s="74">
        <v>2016</v>
      </c>
      <c r="Y26" s="74">
        <v>2017</v>
      </c>
      <c r="Z26" s="74">
        <v>2018</v>
      </c>
      <c r="AA26" s="74">
        <v>2019</v>
      </c>
      <c r="AB26" s="74">
        <v>2020</v>
      </c>
    </row>
    <row r="27" spans="1:30" x14ac:dyDescent="0.25">
      <c r="A27" s="75" t="s">
        <v>16</v>
      </c>
      <c r="B27" s="76"/>
      <c r="C27" s="76">
        <v>1.6723798483237924</v>
      </c>
      <c r="D27" s="76">
        <v>1.0319440310935719</v>
      </c>
      <c r="E27" s="76">
        <v>1.3100440202362247</v>
      </c>
      <c r="F27" s="76">
        <v>1.3322104071575274</v>
      </c>
      <c r="G27" s="76">
        <v>1.8737552864168745</v>
      </c>
      <c r="H27" s="76">
        <v>2.0802613198319349</v>
      </c>
      <c r="I27" s="76">
        <v>2.5291186768503171</v>
      </c>
      <c r="J27" s="76">
        <v>3.8386591328431408</v>
      </c>
      <c r="K27" s="76">
        <v>3.9563344641711851</v>
      </c>
      <c r="L27" s="76">
        <v>4.2182902414185373</v>
      </c>
      <c r="M27" s="76">
        <v>4.1556210415847614</v>
      </c>
      <c r="N27" s="76">
        <v>3.9090733571818568</v>
      </c>
      <c r="O27" s="76">
        <v>2.6361343347189425</v>
      </c>
      <c r="P27" s="76">
        <v>2.5849177812822504</v>
      </c>
      <c r="Q27" s="76">
        <v>2.6629754706648963</v>
      </c>
      <c r="R27" s="76">
        <v>2.9027781020603718</v>
      </c>
      <c r="S27" s="76">
        <v>4.4030649625040867</v>
      </c>
      <c r="T27" s="76">
        <v>4.7996891057025524</v>
      </c>
      <c r="U27" s="76">
        <v>5.0662765338922879</v>
      </c>
      <c r="V27" s="76">
        <v>4.5296480790041107</v>
      </c>
      <c r="W27" s="76">
        <v>4.7182426085539859</v>
      </c>
      <c r="X27" s="76">
        <v>3.9129642968849967</v>
      </c>
      <c r="Y27" s="76">
        <v>3.9857575411239372</v>
      </c>
      <c r="Z27" s="76">
        <v>4.3702333194004739</v>
      </c>
      <c r="AA27" s="76">
        <v>4.5738760454264398</v>
      </c>
      <c r="AB27" s="76">
        <v>4.231048453174278</v>
      </c>
    </row>
    <row r="28" spans="1:30" x14ac:dyDescent="0.25">
      <c r="A28" s="75" t="s">
        <v>17</v>
      </c>
      <c r="B28" s="76"/>
      <c r="C28" s="76">
        <v>3.110464470155057</v>
      </c>
      <c r="D28" s="76">
        <v>2.4295273969700659</v>
      </c>
      <c r="E28" s="76">
        <v>3.1660369238812582</v>
      </c>
      <c r="F28" s="76">
        <v>2.7024874340377663</v>
      </c>
      <c r="G28" s="76">
        <v>3.2611965139727284</v>
      </c>
      <c r="H28" s="76">
        <v>3.0781874604802635</v>
      </c>
      <c r="I28" s="76">
        <v>3.1541393355621712</v>
      </c>
      <c r="J28" s="76">
        <v>8.586032392328546</v>
      </c>
      <c r="K28" s="76">
        <v>10.046016063370821</v>
      </c>
      <c r="L28" s="76">
        <v>11.763047540834936</v>
      </c>
      <c r="M28" s="76">
        <v>12.146255009203585</v>
      </c>
      <c r="N28" s="76">
        <v>12.132310990478661</v>
      </c>
      <c r="O28" s="76">
        <v>6.2896196292586151</v>
      </c>
      <c r="P28" s="76">
        <v>5.3762189093010164</v>
      </c>
      <c r="Q28" s="76">
        <v>3.5937418103316334</v>
      </c>
      <c r="R28" s="76">
        <v>3.3786771287982602</v>
      </c>
      <c r="S28" s="76">
        <v>4.8465523869537863</v>
      </c>
      <c r="T28" s="76">
        <v>5.7851415171685669</v>
      </c>
      <c r="U28" s="76">
        <v>6.2088341745884001</v>
      </c>
      <c r="V28" s="76">
        <v>5.5633915133891492</v>
      </c>
      <c r="W28" s="76">
        <v>5.9914849615877319</v>
      </c>
      <c r="X28" s="76">
        <v>5.7718171610045026</v>
      </c>
      <c r="Y28" s="76">
        <v>6.3313003269237571</v>
      </c>
      <c r="Z28" s="76">
        <v>7.7530822359766152</v>
      </c>
      <c r="AA28" s="76">
        <v>9.1841201311728966</v>
      </c>
      <c r="AB28" s="76">
        <v>9.781073371419172</v>
      </c>
    </row>
    <row r="29" spans="1:30" x14ac:dyDescent="0.25">
      <c r="A29" s="75" t="s">
        <v>18</v>
      </c>
      <c r="B29" s="76"/>
      <c r="C29" s="76">
        <v>0.82629098313640614</v>
      </c>
      <c r="D29" s="76">
        <v>0.83783081932231585</v>
      </c>
      <c r="E29" s="76">
        <v>0.95034793266055184</v>
      </c>
      <c r="F29" s="76">
        <v>0.83901844374461798</v>
      </c>
      <c r="G29" s="76">
        <v>0.86541345419101734</v>
      </c>
      <c r="H29" s="76">
        <v>0.9759491340626949</v>
      </c>
      <c r="I29" s="76">
        <v>0.96924116270820793</v>
      </c>
      <c r="J29" s="76">
        <v>1.3674107832902793</v>
      </c>
      <c r="K29" s="76">
        <v>1.3758289886424417</v>
      </c>
      <c r="L29" s="76">
        <v>1.4180775946651019</v>
      </c>
      <c r="M29" s="76">
        <v>1.3701691068071276</v>
      </c>
      <c r="N29" s="76">
        <v>1.3330636093962682</v>
      </c>
      <c r="O29" s="76">
        <v>0.90600082215817634</v>
      </c>
      <c r="P29" s="76">
        <v>1.0900539768222011</v>
      </c>
      <c r="Q29" s="76">
        <v>1.0307596485070036</v>
      </c>
      <c r="R29" s="76">
        <v>1.1094293030646218</v>
      </c>
      <c r="S29" s="76">
        <v>1.5094572873436811</v>
      </c>
      <c r="T29" s="76">
        <v>1.7046553987616146</v>
      </c>
      <c r="U29" s="76">
        <v>1.8980728967138669</v>
      </c>
      <c r="V29" s="76">
        <v>1.9605894936706634</v>
      </c>
      <c r="W29" s="76">
        <v>2.1142833971864627</v>
      </c>
      <c r="X29" s="76">
        <v>1.9538031836002963</v>
      </c>
      <c r="Y29" s="76">
        <v>2.0168648892128607</v>
      </c>
      <c r="Z29" s="76">
        <v>1.983510513670377</v>
      </c>
      <c r="AA29" s="76">
        <v>2.0504903905313951</v>
      </c>
      <c r="AB29" s="76">
        <v>1.9657300472546031</v>
      </c>
    </row>
    <row r="30" spans="1:30" x14ac:dyDescent="0.25">
      <c r="A30" s="75" t="s">
        <v>285</v>
      </c>
      <c r="B30" s="76"/>
      <c r="C30" s="76">
        <v>5.6091353016152556</v>
      </c>
      <c r="D30" s="76">
        <v>4.2993022473859535</v>
      </c>
      <c r="E30" s="76">
        <v>5.4264288767780346</v>
      </c>
      <c r="F30" s="76">
        <v>4.8737162849399134</v>
      </c>
      <c r="G30" s="76">
        <v>6.0003652545806201</v>
      </c>
      <c r="H30" s="76">
        <v>6.134397914374893</v>
      </c>
      <c r="I30" s="76">
        <v>6.6524991751206963</v>
      </c>
      <c r="J30" s="76">
        <v>13.792102308461967</v>
      </c>
      <c r="K30" s="76">
        <v>15.378179516184449</v>
      </c>
      <c r="L30" s="76">
        <v>17.399415376918576</v>
      </c>
      <c r="M30" s="76">
        <v>17.672045157595477</v>
      </c>
      <c r="N30" s="76">
        <v>17.374447957056788</v>
      </c>
      <c r="O30" s="76">
        <v>9.8317547861357326</v>
      </c>
      <c r="P30" s="76">
        <v>9.0511906674054696</v>
      </c>
      <c r="Q30" s="76">
        <v>7.2874769295035335</v>
      </c>
      <c r="R30" s="76">
        <v>7.3908845339232547</v>
      </c>
      <c r="S30" s="76">
        <v>10.759074636801556</v>
      </c>
      <c r="T30" s="76">
        <v>12.289486021632733</v>
      </c>
      <c r="U30" s="76">
        <v>13.173183605194556</v>
      </c>
      <c r="V30" s="76">
        <v>12.053629086063925</v>
      </c>
      <c r="W30" s="76">
        <v>12.824010967328181</v>
      </c>
      <c r="X30" s="76">
        <v>11.638584641489793</v>
      </c>
      <c r="Y30" s="76">
        <v>12.333922757260552</v>
      </c>
      <c r="Z30" s="76">
        <v>14.106826069047466</v>
      </c>
      <c r="AA30" s="76">
        <v>15.808486567130734</v>
      </c>
      <c r="AB30" s="76">
        <v>15.977851871848054</v>
      </c>
    </row>
    <row r="38" spans="1:30" x14ac:dyDescent="0.25">
      <c r="AD38" t="s">
        <v>286</v>
      </c>
    </row>
    <row r="39" spans="1:30" x14ac:dyDescent="0.25">
      <c r="AD39" t="s">
        <v>287</v>
      </c>
    </row>
    <row r="44" spans="1:30" x14ac:dyDescent="0.25">
      <c r="A44" s="74" t="s">
        <v>281</v>
      </c>
      <c r="B44" s="74" t="s">
        <v>282</v>
      </c>
    </row>
    <row r="45" spans="1:30" x14ac:dyDescent="0.25">
      <c r="A45" s="74" t="s">
        <v>283</v>
      </c>
      <c r="B45" s="74" t="s">
        <v>209</v>
      </c>
    </row>
    <row r="46" spans="1:30" x14ac:dyDescent="0.25">
      <c r="A46" s="74"/>
      <c r="B46" s="74"/>
    </row>
    <row r="47" spans="1:30" x14ac:dyDescent="0.25">
      <c r="A47" s="74" t="s">
        <v>284</v>
      </c>
      <c r="B47" s="74" t="s">
        <v>210</v>
      </c>
    </row>
    <row r="48" spans="1:30" x14ac:dyDescent="0.25">
      <c r="A48" s="74"/>
      <c r="B48" s="74"/>
      <c r="C48" s="74">
        <v>1995</v>
      </c>
      <c r="D48" s="74">
        <v>1996</v>
      </c>
      <c r="E48" s="74">
        <v>1997</v>
      </c>
      <c r="F48" s="74">
        <v>1998</v>
      </c>
      <c r="G48" s="74">
        <v>1999</v>
      </c>
      <c r="H48" s="74">
        <v>2000</v>
      </c>
      <c r="I48" s="74">
        <v>2001</v>
      </c>
      <c r="J48" s="74">
        <v>2002</v>
      </c>
      <c r="K48" s="74">
        <v>2003</v>
      </c>
      <c r="L48" s="74">
        <v>2004</v>
      </c>
      <c r="M48" s="74">
        <v>2005</v>
      </c>
      <c r="N48" s="74">
        <v>2006</v>
      </c>
      <c r="O48" s="74">
        <v>2007</v>
      </c>
      <c r="P48" s="74">
        <v>2008</v>
      </c>
      <c r="Q48" s="74">
        <v>2009</v>
      </c>
      <c r="R48" s="74">
        <v>2010</v>
      </c>
      <c r="S48" s="74">
        <v>2011</v>
      </c>
      <c r="T48" s="74">
        <v>2012</v>
      </c>
      <c r="U48" s="74">
        <v>2013</v>
      </c>
      <c r="V48" s="74">
        <v>2014</v>
      </c>
      <c r="W48" s="74">
        <v>2015</v>
      </c>
      <c r="X48" s="74">
        <v>2016</v>
      </c>
      <c r="Y48" s="74">
        <v>2017</v>
      </c>
      <c r="Z48" s="74">
        <v>2018</v>
      </c>
      <c r="AA48" s="74">
        <v>2019</v>
      </c>
      <c r="AB48" s="74">
        <v>2020</v>
      </c>
    </row>
    <row r="49" spans="1:30" x14ac:dyDescent="0.25">
      <c r="A49" s="75" t="s">
        <v>31</v>
      </c>
      <c r="B49" s="76"/>
      <c r="C49" s="76">
        <v>0.6258473748843697</v>
      </c>
      <c r="D49" s="76">
        <v>0.63088482321304751</v>
      </c>
      <c r="E49" s="76">
        <v>0.628396833156881</v>
      </c>
      <c r="F49" s="76">
        <v>0.70424433313304413</v>
      </c>
      <c r="G49" s="76">
        <v>0.688030476317678</v>
      </c>
      <c r="H49" s="76">
        <v>0.80463680637678736</v>
      </c>
      <c r="I49" s="76">
        <v>0.6640561413265611</v>
      </c>
      <c r="J49" s="76">
        <v>0.54671815441862093</v>
      </c>
      <c r="K49" s="76">
        <v>0.5322998009621247</v>
      </c>
      <c r="L49" s="76">
        <v>0.51181131999733476</v>
      </c>
      <c r="M49" s="76">
        <v>0.42046466393422743</v>
      </c>
      <c r="N49" s="76">
        <v>0.52334591569577227</v>
      </c>
      <c r="O49" s="76">
        <v>0.66186996498620354</v>
      </c>
      <c r="P49" s="76">
        <v>0.73289118778203832</v>
      </c>
      <c r="Q49" s="76">
        <v>0.91369611663578609</v>
      </c>
      <c r="R49" s="76">
        <v>1.0438138486505837</v>
      </c>
      <c r="S49" s="76">
        <v>1.5052339116497109</v>
      </c>
      <c r="T49" s="76">
        <v>1.8049506893110383</v>
      </c>
      <c r="U49" s="76">
        <v>1.9479716790718318</v>
      </c>
      <c r="V49" s="76">
        <v>2.1083162753471374</v>
      </c>
      <c r="W49" s="76">
        <v>2.327661308858946</v>
      </c>
      <c r="X49" s="76">
        <v>2.2689266729025812</v>
      </c>
      <c r="Y49" s="76">
        <v>2.1921402723424515</v>
      </c>
      <c r="Z49" s="76">
        <v>2.270846053734441</v>
      </c>
      <c r="AA49" s="76">
        <v>2.1766929949557161</v>
      </c>
      <c r="AB49" s="76">
        <v>2.0559551950970398</v>
      </c>
    </row>
    <row r="50" spans="1:30" x14ac:dyDescent="0.25">
      <c r="A50" s="75" t="s">
        <v>32</v>
      </c>
      <c r="B50" s="76"/>
      <c r="C50" s="76">
        <v>1.1496044061393147</v>
      </c>
      <c r="D50" s="76">
        <v>1.0516860172270774</v>
      </c>
      <c r="E50" s="76">
        <v>1.1883350878955952</v>
      </c>
      <c r="F50" s="76">
        <v>0.98466167635682744</v>
      </c>
      <c r="G50" s="76">
        <v>1.6781825015539735</v>
      </c>
      <c r="H50" s="76">
        <v>1.7412166558189504</v>
      </c>
      <c r="I50" s="76">
        <v>2.0024518575780323</v>
      </c>
      <c r="J50" s="76">
        <v>1.8970159823547399</v>
      </c>
      <c r="K50" s="76">
        <v>1.9582283973065933</v>
      </c>
      <c r="L50" s="76">
        <v>1.7732606491203482</v>
      </c>
      <c r="M50" s="76">
        <v>1.7360445761376964</v>
      </c>
      <c r="N50" s="76">
        <v>1.5548751128416229</v>
      </c>
      <c r="O50" s="76">
        <v>1.6098927259753111</v>
      </c>
      <c r="P50" s="76">
        <v>1.7939090509847289</v>
      </c>
      <c r="Q50" s="76">
        <v>2.1832474527088497</v>
      </c>
      <c r="R50" s="76">
        <v>2.4933179984751215</v>
      </c>
      <c r="S50" s="76">
        <v>4.6546970096517848</v>
      </c>
      <c r="T50" s="76">
        <v>5.4210188885544319</v>
      </c>
      <c r="U50" s="76">
        <v>5.7681307498126264</v>
      </c>
      <c r="V50" s="76">
        <v>4.9646834624050511</v>
      </c>
      <c r="W50" s="76">
        <v>5.124321630646353</v>
      </c>
      <c r="X50" s="76">
        <v>3.3939379805796381</v>
      </c>
      <c r="Y50" s="76">
        <v>2.9610615933143345</v>
      </c>
      <c r="Z50" s="76">
        <v>3.2747800230672657</v>
      </c>
      <c r="AA50" s="76">
        <v>3.4405566076939897</v>
      </c>
      <c r="AB50" s="76">
        <v>3.1276975828609794</v>
      </c>
    </row>
    <row r="51" spans="1:30" x14ac:dyDescent="0.25">
      <c r="A51" s="75" t="s">
        <v>12</v>
      </c>
      <c r="B51" s="76"/>
      <c r="C51" s="76">
        <v>1.7488279170693191</v>
      </c>
      <c r="D51" s="76">
        <v>1.2506440287731155</v>
      </c>
      <c r="E51" s="76">
        <v>1.4665514073480526</v>
      </c>
      <c r="F51" s="76">
        <v>1.4031304378057141</v>
      </c>
      <c r="G51" s="76">
        <v>1.5433350027612145</v>
      </c>
      <c r="H51" s="76">
        <v>1.391884693004706</v>
      </c>
      <c r="I51" s="76">
        <v>1.7819858345027917</v>
      </c>
      <c r="J51" s="76">
        <v>1.9707752432964749</v>
      </c>
      <c r="K51" s="76">
        <v>1.9164395258462605</v>
      </c>
      <c r="L51" s="76">
        <v>2.0849328874619451</v>
      </c>
      <c r="M51" s="76">
        <v>2.0103916432514324</v>
      </c>
      <c r="N51" s="76">
        <v>1.7669625525201118</v>
      </c>
      <c r="O51" s="76">
        <v>1.4890525259917515</v>
      </c>
      <c r="P51" s="76">
        <v>1.5402667294892676</v>
      </c>
      <c r="Q51" s="76">
        <v>1.3816286251664665</v>
      </c>
      <c r="R51" s="76">
        <v>1.6671753205973296</v>
      </c>
      <c r="S51" s="76">
        <v>1.8633137483813824</v>
      </c>
      <c r="T51" s="76">
        <v>1.9547579065335374</v>
      </c>
      <c r="U51" s="76">
        <v>2.2438529708759196</v>
      </c>
      <c r="V51" s="76">
        <v>2.0544261334045526</v>
      </c>
      <c r="W51" s="76">
        <v>2.0123004011866032</v>
      </c>
      <c r="X51" s="76">
        <v>2.6408937495863523</v>
      </c>
      <c r="Y51" s="76">
        <v>3.6809216451234956</v>
      </c>
      <c r="Z51" s="76">
        <v>4.9477278488817236</v>
      </c>
      <c r="AA51" s="76">
        <v>5.8846952301651383</v>
      </c>
      <c r="AB51" s="76">
        <v>6.5331101815580181</v>
      </c>
    </row>
    <row r="52" spans="1:30" x14ac:dyDescent="0.25">
      <c r="A52" s="75" t="s">
        <v>13</v>
      </c>
      <c r="B52" s="76"/>
      <c r="C52" s="76">
        <v>2.0848556035222519</v>
      </c>
      <c r="D52" s="76">
        <v>1.366087378172713</v>
      </c>
      <c r="E52" s="76">
        <v>2.1431455483775057</v>
      </c>
      <c r="F52" s="76">
        <v>1.7816798376443268</v>
      </c>
      <c r="G52" s="76">
        <v>2.0908172739477551</v>
      </c>
      <c r="H52" s="76">
        <v>2.1966597591744503</v>
      </c>
      <c r="I52" s="76">
        <v>2.2040053417133123</v>
      </c>
      <c r="J52" s="76">
        <v>9.3775929283921329</v>
      </c>
      <c r="K52" s="76">
        <v>10.971211792069475</v>
      </c>
      <c r="L52" s="76">
        <v>13.029410520338951</v>
      </c>
      <c r="M52" s="76">
        <v>13.505144274272123</v>
      </c>
      <c r="N52" s="76">
        <v>13.529264375999283</v>
      </c>
      <c r="O52" s="76">
        <v>6.0709395691824657</v>
      </c>
      <c r="P52" s="76">
        <v>4.984123699149432</v>
      </c>
      <c r="Q52" s="76">
        <v>2.8089047349924319</v>
      </c>
      <c r="R52" s="76">
        <v>2.1865773662002197</v>
      </c>
      <c r="S52" s="76">
        <v>2.7358299671186752</v>
      </c>
      <c r="T52" s="76">
        <v>3.108758537233725</v>
      </c>
      <c r="U52" s="76">
        <v>3.2132282054341768</v>
      </c>
      <c r="V52" s="76">
        <v>2.9262032149071802</v>
      </c>
      <c r="W52" s="76">
        <v>3.3597276266362774</v>
      </c>
      <c r="X52" s="76">
        <v>3.3348262384212251</v>
      </c>
      <c r="Y52" s="76">
        <v>3.4997992464802739</v>
      </c>
      <c r="Z52" s="76">
        <v>3.6134721433640364</v>
      </c>
      <c r="AA52" s="76">
        <v>4.3065417343158892</v>
      </c>
      <c r="AB52" s="76">
        <v>4.2610889123320153</v>
      </c>
    </row>
    <row r="53" spans="1:30" x14ac:dyDescent="0.25">
      <c r="A53" s="75" t="s">
        <v>14</v>
      </c>
      <c r="B53" s="76"/>
      <c r="C53" s="76">
        <v>5.6091353016152556</v>
      </c>
      <c r="D53" s="76">
        <v>4.2993022473859535</v>
      </c>
      <c r="E53" s="76">
        <v>5.4264288767780346</v>
      </c>
      <c r="F53" s="76">
        <v>4.8737162849399134</v>
      </c>
      <c r="G53" s="76">
        <v>6.0003652545806201</v>
      </c>
      <c r="H53" s="76">
        <v>6.134397914374893</v>
      </c>
      <c r="I53" s="76">
        <v>6.6524991751206963</v>
      </c>
      <c r="J53" s="76">
        <v>13.792102308461967</v>
      </c>
      <c r="K53" s="76">
        <v>15.378179516184449</v>
      </c>
      <c r="L53" s="76">
        <v>17.399415376918576</v>
      </c>
      <c r="M53" s="76">
        <v>17.672045157595477</v>
      </c>
      <c r="N53" s="76">
        <v>17.374447957056788</v>
      </c>
      <c r="O53" s="76">
        <v>9.8317547861357326</v>
      </c>
      <c r="P53" s="76">
        <v>9.0511906674054696</v>
      </c>
      <c r="Q53" s="76">
        <v>7.2874769295035335</v>
      </c>
      <c r="R53" s="76">
        <v>7.3908845339232547</v>
      </c>
      <c r="S53" s="76">
        <v>10.759074636801556</v>
      </c>
      <c r="T53" s="76">
        <v>12.289486021632733</v>
      </c>
      <c r="U53" s="76">
        <v>13.173183605194556</v>
      </c>
      <c r="V53" s="76">
        <v>12.053629086063925</v>
      </c>
      <c r="W53" s="76">
        <v>12.824010967328181</v>
      </c>
      <c r="X53" s="76">
        <v>11.638584641489793</v>
      </c>
      <c r="Y53" s="76">
        <v>12.333922757260552</v>
      </c>
      <c r="Z53" s="76">
        <v>14.106826069047466</v>
      </c>
      <c r="AA53" s="76">
        <v>15.808486567130734</v>
      </c>
      <c r="AB53" s="76">
        <v>15.977851871848054</v>
      </c>
    </row>
    <row r="60" spans="1:30" x14ac:dyDescent="0.25">
      <c r="AD60" t="s">
        <v>291</v>
      </c>
    </row>
    <row r="61" spans="1:30" x14ac:dyDescent="0.25">
      <c r="AD61" t="s">
        <v>292</v>
      </c>
    </row>
    <row r="63" spans="1:30" x14ac:dyDescent="0.25">
      <c r="A63" s="74" t="s">
        <v>281</v>
      </c>
      <c r="B63" s="74" t="s">
        <v>282</v>
      </c>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row>
    <row r="64" spans="1:30" x14ac:dyDescent="0.25">
      <c r="A64" s="74" t="s">
        <v>283</v>
      </c>
      <c r="B64" s="74" t="s">
        <v>209</v>
      </c>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row>
    <row r="65" spans="1:30" x14ac:dyDescent="0.25">
      <c r="A65" s="74" t="s">
        <v>293</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row>
    <row r="66" spans="1:30" x14ac:dyDescent="0.25">
      <c r="A66" s="74"/>
      <c r="B66" s="74" t="s">
        <v>210</v>
      </c>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row>
    <row r="67" spans="1:30" x14ac:dyDescent="0.25">
      <c r="A67" s="74"/>
      <c r="B67" s="74"/>
      <c r="C67" s="74">
        <v>1995</v>
      </c>
      <c r="D67" s="74">
        <v>1996</v>
      </c>
      <c r="E67" s="74">
        <v>1997</v>
      </c>
      <c r="F67" s="74">
        <v>1998</v>
      </c>
      <c r="G67" s="74">
        <v>1999</v>
      </c>
      <c r="H67" s="74">
        <v>2000</v>
      </c>
      <c r="I67" s="74">
        <v>2001</v>
      </c>
      <c r="J67" s="74">
        <v>2002</v>
      </c>
      <c r="K67" s="74">
        <v>2003</v>
      </c>
      <c r="L67" s="74">
        <v>2004</v>
      </c>
      <c r="M67" s="74">
        <v>2005</v>
      </c>
      <c r="N67" s="74">
        <v>2006</v>
      </c>
      <c r="O67" s="74">
        <v>2007</v>
      </c>
      <c r="P67" s="74">
        <v>2008</v>
      </c>
      <c r="Q67" s="74">
        <v>2009</v>
      </c>
      <c r="R67" s="74">
        <v>2010</v>
      </c>
      <c r="S67" s="74">
        <v>2011</v>
      </c>
      <c r="T67" s="74">
        <v>2012</v>
      </c>
      <c r="U67" s="74">
        <v>2013</v>
      </c>
      <c r="V67" s="74">
        <v>2014</v>
      </c>
      <c r="W67" s="74">
        <v>2015</v>
      </c>
      <c r="X67" s="74">
        <v>2016</v>
      </c>
      <c r="Y67" s="74">
        <v>2017</v>
      </c>
      <c r="Z67" s="74">
        <v>2018</v>
      </c>
      <c r="AA67" s="74">
        <v>2019</v>
      </c>
      <c r="AB67" s="74">
        <v>2020</v>
      </c>
    </row>
    <row r="68" spans="1:30" x14ac:dyDescent="0.25">
      <c r="A68" s="75" t="s">
        <v>4</v>
      </c>
      <c r="B68" s="76" t="s">
        <v>31</v>
      </c>
      <c r="C68" s="81">
        <v>9.009477574445679E-2</v>
      </c>
      <c r="D68" s="76">
        <v>0.12377299330255905</v>
      </c>
      <c r="E68" s="76">
        <v>0.1316152514008837</v>
      </c>
      <c r="F68" s="76">
        <v>0.1613314410979664</v>
      </c>
      <c r="G68" s="76">
        <v>0.15762507860073346</v>
      </c>
      <c r="H68" s="76">
        <v>0.18623148641555959</v>
      </c>
      <c r="I68" s="76">
        <v>0.13777192533810967</v>
      </c>
      <c r="J68" s="76">
        <v>0.12580817457168475</v>
      </c>
      <c r="K68" s="76">
        <v>0.11878916590098657</v>
      </c>
      <c r="L68" s="76">
        <v>0.11944930013423728</v>
      </c>
      <c r="M68" s="76">
        <v>9.1632153900680288E-2</v>
      </c>
      <c r="N68" s="76">
        <v>8.7269847680303977E-2</v>
      </c>
      <c r="O68" s="76">
        <v>0.10902876554952949</v>
      </c>
      <c r="P68" s="76">
        <v>0.13742410888641909</v>
      </c>
      <c r="Q68" s="76">
        <v>0.19209767476558887</v>
      </c>
      <c r="R68" s="76">
        <v>0.2161770352681113</v>
      </c>
      <c r="S68" s="76">
        <v>0.26932897202528017</v>
      </c>
      <c r="T68" s="76">
        <v>0.29613509895546419</v>
      </c>
      <c r="U68" s="76">
        <v>0.30165589038576612</v>
      </c>
      <c r="V68" s="76">
        <v>0.27193039642567302</v>
      </c>
      <c r="W68" s="76">
        <v>0.28096961435526896</v>
      </c>
      <c r="X68" s="76">
        <v>0.27965058255136171</v>
      </c>
      <c r="Y68" s="76">
        <v>0.23425297448587076</v>
      </c>
      <c r="Z68" s="76">
        <v>0.21478792259116633</v>
      </c>
      <c r="AA68" s="76">
        <v>0.20712181706581864</v>
      </c>
      <c r="AB68" s="81">
        <v>0.17892843391585739</v>
      </c>
    </row>
    <row r="69" spans="1:30" x14ac:dyDescent="0.25">
      <c r="A69" s="75" t="s">
        <v>5</v>
      </c>
      <c r="B69" s="76" t="s">
        <v>31</v>
      </c>
      <c r="C69" s="81">
        <v>0.1515202186868729</v>
      </c>
      <c r="D69" s="76">
        <v>0.12498524106846827</v>
      </c>
      <c r="E69" s="76">
        <v>0.11758267281281362</v>
      </c>
      <c r="F69" s="76">
        <v>0.11954743781433373</v>
      </c>
      <c r="G69" s="76">
        <v>0.11486108013859053</v>
      </c>
      <c r="H69" s="76">
        <v>0.13281775859682288</v>
      </c>
      <c r="I69" s="76">
        <v>0.11793833052032356</v>
      </c>
      <c r="J69" s="76">
        <v>8.4870712990995148E-2</v>
      </c>
      <c r="K69" s="76">
        <v>8.4969288498103618E-2</v>
      </c>
      <c r="L69" s="76">
        <v>7.4120551912848762E-2</v>
      </c>
      <c r="M69" s="76">
        <v>6.7442529241838689E-2</v>
      </c>
      <c r="N69" s="76">
        <v>0.10513851352313174</v>
      </c>
      <c r="O69" s="76">
        <v>0.13283411237443851</v>
      </c>
      <c r="P69" s="76">
        <v>0.12899985399502056</v>
      </c>
      <c r="Q69" s="76">
        <v>0.1447755618008994</v>
      </c>
      <c r="R69" s="76">
        <v>0.16305568377835852</v>
      </c>
      <c r="S69" s="76">
        <v>0.25556825294443436</v>
      </c>
      <c r="T69" s="76">
        <v>0.31187850060461397</v>
      </c>
      <c r="U69" s="76">
        <v>0.33984553542400264</v>
      </c>
      <c r="V69" s="76">
        <v>0.39363161201796332</v>
      </c>
      <c r="W69" s="76">
        <v>0.43720415056837025</v>
      </c>
      <c r="X69" s="76">
        <v>0.41408055439671032</v>
      </c>
      <c r="Y69" s="76">
        <v>0.42713902384341179</v>
      </c>
      <c r="Z69" s="76">
        <v>0.46599177873579734</v>
      </c>
      <c r="AA69" s="76">
        <v>0.44991156531098386</v>
      </c>
      <c r="AB69" s="81">
        <v>0.42872935811244089</v>
      </c>
    </row>
    <row r="70" spans="1:30" x14ac:dyDescent="0.25">
      <c r="A70" s="75" t="s">
        <v>4</v>
      </c>
      <c r="B70" s="76" t="s">
        <v>32</v>
      </c>
      <c r="C70" s="81">
        <v>0.22977815189655829</v>
      </c>
      <c r="D70" s="76">
        <v>0.15765556784626905</v>
      </c>
      <c r="E70" s="76">
        <v>0.18967380940497</v>
      </c>
      <c r="F70" s="76">
        <v>0.15951343409082688</v>
      </c>
      <c r="G70" s="76">
        <v>0.22305115518727331</v>
      </c>
      <c r="H70" s="76">
        <v>0.20599477922647819</v>
      </c>
      <c r="I70" s="76">
        <v>0.23385206670002295</v>
      </c>
      <c r="J70" s="76">
        <v>0.21173151188865905</v>
      </c>
      <c r="K70" s="76">
        <v>0.2130051453614864</v>
      </c>
      <c r="L70" s="76">
        <v>0.14880031987704834</v>
      </c>
      <c r="M70" s="76">
        <v>0.16553912697081261</v>
      </c>
      <c r="N70" s="76">
        <v>0.14225791460905396</v>
      </c>
      <c r="O70" s="76">
        <v>0.15247914214510677</v>
      </c>
      <c r="P70" s="76">
        <v>0.20044754035290921</v>
      </c>
      <c r="Q70" s="76">
        <v>0.30194441354517099</v>
      </c>
      <c r="R70" s="76">
        <v>0.31725399874871713</v>
      </c>
      <c r="S70" s="76">
        <v>0.72736795495766304</v>
      </c>
      <c r="T70" s="76">
        <v>0.77465101024114602</v>
      </c>
      <c r="U70" s="76">
        <v>0.74490127345139001</v>
      </c>
      <c r="V70" s="76">
        <v>0.63699470231057131</v>
      </c>
      <c r="W70" s="76">
        <v>0.68712508767496183</v>
      </c>
      <c r="X70" s="76">
        <v>0.37942795184886763</v>
      </c>
      <c r="Y70" s="76">
        <v>0.35924962906189301</v>
      </c>
      <c r="Z70" s="76">
        <v>0.42716792057933439</v>
      </c>
      <c r="AA70" s="76">
        <v>0.44272400318483435</v>
      </c>
      <c r="AB70" s="81">
        <v>0.41171405657787058</v>
      </c>
    </row>
    <row r="71" spans="1:30" x14ac:dyDescent="0.25">
      <c r="A71" s="75" t="s">
        <v>5</v>
      </c>
      <c r="B71" s="76" t="s">
        <v>32</v>
      </c>
      <c r="C71" s="81">
        <v>0.1183070767934362</v>
      </c>
      <c r="D71" s="76">
        <v>0.15642275654257803</v>
      </c>
      <c r="E71" s="76">
        <v>0.16497433313553078</v>
      </c>
      <c r="F71" s="76">
        <v>0.13711236081866682</v>
      </c>
      <c r="G71" s="76">
        <v>0.27281561197392251</v>
      </c>
      <c r="H71" s="76">
        <v>0.29772291276093882</v>
      </c>
      <c r="I71" s="76">
        <v>0.33196634334599479</v>
      </c>
      <c r="J71" s="76">
        <v>0.31363302485855188</v>
      </c>
      <c r="K71" s="76">
        <v>0.33082979139568514</v>
      </c>
      <c r="L71" s="76">
        <v>0.33553564276043901</v>
      </c>
      <c r="M71" s="76">
        <v>0.30698555222618207</v>
      </c>
      <c r="N71" s="76">
        <v>0.27905998308148133</v>
      </c>
      <c r="O71" s="76">
        <v>0.28551241412839423</v>
      </c>
      <c r="P71" s="76">
        <v>0.29712085995515736</v>
      </c>
      <c r="Q71" s="76">
        <v>0.3002264342544313</v>
      </c>
      <c r="R71" s="76">
        <v>0.36018153379369355</v>
      </c>
      <c r="S71" s="76">
        <v>0.54303815434311054</v>
      </c>
      <c r="T71" s="76">
        <v>0.67139707214503241</v>
      </c>
      <c r="U71" s="76">
        <v>0.74114371440301485</v>
      </c>
      <c r="V71" s="76">
        <v>0.65344331726008231</v>
      </c>
      <c r="W71" s="76">
        <v>0.66049382056020778</v>
      </c>
      <c r="X71" s="76">
        <v>0.50837729149425748</v>
      </c>
      <c r="Y71" s="76">
        <v>0.40846153330883622</v>
      </c>
      <c r="Z71" s="76">
        <v>0.42121266248245648</v>
      </c>
      <c r="AA71" s="76">
        <v>0.43713433193740608</v>
      </c>
      <c r="AB71" s="81">
        <v>0.39223119662045908</v>
      </c>
    </row>
    <row r="72" spans="1:30" x14ac:dyDescent="0.25">
      <c r="A72" s="75" t="s">
        <v>4</v>
      </c>
      <c r="B72" s="76" t="s">
        <v>12</v>
      </c>
      <c r="C72" s="81">
        <v>0.31459337472449245</v>
      </c>
      <c r="D72" s="76">
        <v>0.22794990644651206</v>
      </c>
      <c r="E72" s="76">
        <v>0.24408705441249703</v>
      </c>
      <c r="F72" s="76">
        <v>0.22740203450122093</v>
      </c>
      <c r="G72" s="76">
        <v>0.20576112656009549</v>
      </c>
      <c r="H72" s="76">
        <v>0.17483914727912034</v>
      </c>
      <c r="I72" s="76">
        <v>0.23668262112434008</v>
      </c>
      <c r="J72" s="76">
        <v>0.22719491624541444</v>
      </c>
      <c r="K72" s="76">
        <v>0.22357425934303984</v>
      </c>
      <c r="L72" s="76">
        <v>0.26100321786074343</v>
      </c>
      <c r="M72" s="76">
        <v>0.25027381967161061</v>
      </c>
      <c r="N72" s="76">
        <v>0.21829461546716578</v>
      </c>
      <c r="O72" s="76">
        <v>0.20727236423273271</v>
      </c>
      <c r="P72" s="76">
        <v>0.19404516895728663</v>
      </c>
      <c r="Q72" s="76">
        <v>0.18634476740900641</v>
      </c>
      <c r="R72" s="76">
        <v>0.20611794581745596</v>
      </c>
      <c r="S72" s="76">
        <v>0.24364602243729777</v>
      </c>
      <c r="T72" s="76">
        <v>0.25330782638526406</v>
      </c>
      <c r="U72" s="76">
        <v>0.29337017909894608</v>
      </c>
      <c r="V72" s="76">
        <v>0.2367410039527631</v>
      </c>
      <c r="W72" s="76">
        <v>0.24405857541142714</v>
      </c>
      <c r="X72" s="76">
        <v>0.34162958314833347</v>
      </c>
      <c r="Y72" s="76">
        <v>0.42619219187290047</v>
      </c>
      <c r="Z72" s="76">
        <v>0.50417654233344456</v>
      </c>
      <c r="AA72" s="76">
        <v>0.65175933962709287</v>
      </c>
      <c r="AB72" s="81">
        <v>0.71904853123010082</v>
      </c>
    </row>
    <row r="73" spans="1:30" x14ac:dyDescent="0.25">
      <c r="A73" s="75" t="s">
        <v>5</v>
      </c>
      <c r="B73" s="76" t="s">
        <v>12</v>
      </c>
      <c r="C73" s="81">
        <v>0.21626579522253678</v>
      </c>
      <c r="D73" s="76">
        <v>0.14321494019903613</v>
      </c>
      <c r="E73" s="76">
        <v>0.17874099144952407</v>
      </c>
      <c r="F73" s="76">
        <v>0.17586766712397356</v>
      </c>
      <c r="G73" s="76">
        <v>0.24293321885635605</v>
      </c>
      <c r="H73" s="76">
        <v>0.23311586152041189</v>
      </c>
      <c r="I73" s="76">
        <v>0.28577146091737415</v>
      </c>
      <c r="J73" s="76">
        <v>0.34268454823064493</v>
      </c>
      <c r="K73" s="76">
        <v>0.32818705763272865</v>
      </c>
      <c r="L73" s="76">
        <v>0.33373546297588874</v>
      </c>
      <c r="M73" s="76">
        <v>0.31998162980729206</v>
      </c>
      <c r="N73" s="76">
        <v>0.27505719484669933</v>
      </c>
      <c r="O73" s="76">
        <v>0.19543141771534472</v>
      </c>
      <c r="P73" s="76">
        <v>0.21920168956550828</v>
      </c>
      <c r="Q73" s="76">
        <v>0.1775204533303566</v>
      </c>
      <c r="R73" s="76">
        <v>0.23262299792401689</v>
      </c>
      <c r="S73" s="76">
        <v>0.2430455480283594</v>
      </c>
      <c r="T73" s="76">
        <v>0.24922667083578459</v>
      </c>
      <c r="U73" s="76">
        <v>0.27170028078775493</v>
      </c>
      <c r="V73" s="76">
        <v>0.28308543012665188</v>
      </c>
      <c r="W73" s="76">
        <v>0.26052654432876732</v>
      </c>
      <c r="X73" s="76">
        <v>0.30166776289706138</v>
      </c>
      <c r="Y73" s="76">
        <v>0.49169981711927019</v>
      </c>
      <c r="Z73" s="76">
        <v>0.75205827079299414</v>
      </c>
      <c r="AA73" s="76">
        <v>0.8388446357632332</v>
      </c>
      <c r="AB73" s="81">
        <v>0.93909097234742311</v>
      </c>
    </row>
    <row r="74" spans="1:30" x14ac:dyDescent="0.25">
      <c r="A74" s="75" t="s">
        <v>4</v>
      </c>
      <c r="B74" s="76" t="s">
        <v>13</v>
      </c>
      <c r="C74" s="81">
        <v>0.26310953577473495</v>
      </c>
      <c r="D74" s="76">
        <v>0.16371475238930425</v>
      </c>
      <c r="E74" s="76">
        <v>0.2584042162936776</v>
      </c>
      <c r="F74" s="76">
        <v>0.22222865657332483</v>
      </c>
      <c r="G74" s="76">
        <v>0.26528341201672745</v>
      </c>
      <c r="H74" s="76">
        <v>0.27924150078422932</v>
      </c>
      <c r="I74" s="76">
        <v>0.2594407109038151</v>
      </c>
      <c r="J74" s="76">
        <v>1.1434434022466389</v>
      </c>
      <c r="K74" s="76">
        <v>1.344863930328372</v>
      </c>
      <c r="L74" s="76">
        <v>1.5940728654008391</v>
      </c>
      <c r="M74" s="76">
        <v>1.6735696279103009</v>
      </c>
      <c r="N74" s="76">
        <v>1.7028669068471669</v>
      </c>
      <c r="O74" s="76">
        <v>0.77292153186581136</v>
      </c>
      <c r="P74" s="76">
        <v>0.62100902785299328</v>
      </c>
      <c r="Q74" s="76">
        <v>0.33752620529850619</v>
      </c>
      <c r="R74" s="76">
        <v>0.25066899582568958</v>
      </c>
      <c r="S74" s="76">
        <v>0.30839361004235583</v>
      </c>
      <c r="T74" s="76">
        <v>0.37022512137200647</v>
      </c>
      <c r="U74" s="76">
        <v>0.38998158333968441</v>
      </c>
      <c r="V74" s="76">
        <v>0.3490491737917692</v>
      </c>
      <c r="W74" s="76">
        <v>0.40293555665596076</v>
      </c>
      <c r="X74" s="76">
        <v>0.40603557407434343</v>
      </c>
      <c r="Y74" s="76">
        <v>0.41338410526547581</v>
      </c>
      <c r="Z74" s="76">
        <v>0.39437600706536879</v>
      </c>
      <c r="AA74" s="76">
        <v>0.46774532748448822</v>
      </c>
      <c r="AB74" s="81">
        <v>0.46001641827943529</v>
      </c>
    </row>
    <row r="75" spans="1:30" x14ac:dyDescent="0.25">
      <c r="A75" s="75" t="s">
        <v>5</v>
      </c>
      <c r="B75" s="76" t="s">
        <v>13</v>
      </c>
      <c r="C75" s="81">
        <v>0.24369251513990678</v>
      </c>
      <c r="D75" s="76">
        <v>0.18499260745184162</v>
      </c>
      <c r="E75" s="76">
        <v>0.28795063454717718</v>
      </c>
      <c r="F75" s="76">
        <v>0.20333474541372096</v>
      </c>
      <c r="G75" s="76">
        <v>0.2163010106565032</v>
      </c>
      <c r="H75" s="76">
        <v>0.20009628189317893</v>
      </c>
      <c r="I75" s="76">
        <v>0.27357907616405913</v>
      </c>
      <c r="J75" s="76">
        <v>0.93246342671402194</v>
      </c>
      <c r="K75" s="76">
        <v>1.0377698940186972</v>
      </c>
      <c r="L75" s="76">
        <v>1.2511261237421538</v>
      </c>
      <c r="M75" s="76">
        <v>1.2787159238569543</v>
      </c>
      <c r="N75" s="76">
        <v>1.2647281714057439</v>
      </c>
      <c r="O75" s="76">
        <v>0.55843926066303085</v>
      </c>
      <c r="P75" s="76">
        <v>0.52377585524824322</v>
      </c>
      <c r="Q75" s="76">
        <v>0.33369882761970238</v>
      </c>
      <c r="R75" s="76">
        <v>0.2905024159579247</v>
      </c>
      <c r="S75" s="76">
        <v>0.37707528538651425</v>
      </c>
      <c r="T75" s="76">
        <v>0.34191909113606628</v>
      </c>
      <c r="U75" s="76">
        <v>0.28262183910357247</v>
      </c>
      <c r="V75" s="76">
        <v>0.27909197507905115</v>
      </c>
      <c r="W75" s="76">
        <v>0.29987230728596043</v>
      </c>
      <c r="X75" s="76">
        <v>0.26041253036293405</v>
      </c>
      <c r="Y75" s="76">
        <v>0.3121045466390745</v>
      </c>
      <c r="Z75" s="76">
        <v>0.45070982805744431</v>
      </c>
      <c r="AA75" s="76">
        <v>0.54810045039799338</v>
      </c>
      <c r="AB75" s="81">
        <v>0.55548585352722046</v>
      </c>
    </row>
    <row r="76" spans="1:30" x14ac:dyDescent="0.25">
      <c r="A76" s="75" t="s">
        <v>4</v>
      </c>
      <c r="B76" s="76" t="s">
        <v>14</v>
      </c>
      <c r="C76" s="81">
        <v>0.24323483259297154</v>
      </c>
      <c r="D76" s="76">
        <v>0.17168650996700097</v>
      </c>
      <c r="E76" s="76">
        <v>0.22331915443295938</v>
      </c>
      <c r="F76" s="76">
        <v>0.20250300303061353</v>
      </c>
      <c r="G76" s="76">
        <v>0.22690642455873433</v>
      </c>
      <c r="H76" s="76">
        <v>0.22612325338853007</v>
      </c>
      <c r="I76" s="76">
        <v>0.23101997659691653</v>
      </c>
      <c r="J76" s="76">
        <v>0.5899128433175016</v>
      </c>
      <c r="K76" s="76">
        <v>0.67137191696260323</v>
      </c>
      <c r="L76" s="76">
        <v>0.77052908473309556</v>
      </c>
      <c r="M76" s="76">
        <v>0.79498348012860365</v>
      </c>
      <c r="N76" s="76">
        <v>0.79146449798693541</v>
      </c>
      <c r="O76" s="76">
        <v>0.41310246166828057</v>
      </c>
      <c r="P76" s="76">
        <v>0.35898898789019101</v>
      </c>
      <c r="Q76" s="76">
        <v>0.27076315583176486</v>
      </c>
      <c r="R76" s="76">
        <v>0.2477105747214865</v>
      </c>
      <c r="S76" s="76">
        <v>0.37180829030146417</v>
      </c>
      <c r="T76" s="76">
        <v>0.41210563053373106</v>
      </c>
      <c r="U76" s="76">
        <v>0.42578678590217778</v>
      </c>
      <c r="V76" s="76">
        <v>0.36893340370511074</v>
      </c>
      <c r="W76" s="76">
        <v>0.40261720212557112</v>
      </c>
      <c r="X76" s="76">
        <v>0.36459365121230936</v>
      </c>
      <c r="Y76" s="76">
        <v>0.37739902660190228</v>
      </c>
      <c r="Z76" s="76">
        <v>0.39826788899753934</v>
      </c>
      <c r="AA76" s="76">
        <v>0.46361124843620127</v>
      </c>
      <c r="AB76" s="81">
        <v>0.46498769736169276</v>
      </c>
    </row>
    <row r="77" spans="1:30" x14ac:dyDescent="0.25">
      <c r="A77" s="75" t="s">
        <v>5</v>
      </c>
      <c r="B77" s="76" t="s">
        <v>14</v>
      </c>
      <c r="C77" s="81">
        <v>0.17218243406152314</v>
      </c>
      <c r="D77" s="76">
        <v>0.14845996755178492</v>
      </c>
      <c r="E77" s="76">
        <v>0.17387763048299143</v>
      </c>
      <c r="F77" s="76">
        <v>0.15252367760531135</v>
      </c>
      <c r="G77" s="76">
        <v>0.21538572866150624</v>
      </c>
      <c r="H77" s="76">
        <v>0.22397494428527129</v>
      </c>
      <c r="I77" s="76">
        <v>0.25687795763448834</v>
      </c>
      <c r="J77" s="76">
        <v>0.35601463807998324</v>
      </c>
      <c r="K77" s="76">
        <v>0.3707185062126892</v>
      </c>
      <c r="L77" s="76">
        <v>0.39443519011259809</v>
      </c>
      <c r="M77" s="76">
        <v>0.3832402239908525</v>
      </c>
      <c r="N77" s="76">
        <v>0.36395392788004388</v>
      </c>
      <c r="O77" s="76">
        <v>0.2550523767508564</v>
      </c>
      <c r="P77" s="76">
        <v>0.26135892718850862</v>
      </c>
      <c r="Q77" s="76">
        <v>0.23085125386347005</v>
      </c>
      <c r="R77" s="76">
        <v>0.26464858047343109</v>
      </c>
      <c r="S77" s="76">
        <v>0.36107652718346733</v>
      </c>
      <c r="T77" s="76">
        <v>0.41385108841470442</v>
      </c>
      <c r="U77" s="76">
        <v>0.44155991063474986</v>
      </c>
      <c r="V77" s="76">
        <v>0.42764053883851455</v>
      </c>
      <c r="W77" s="76">
        <v>0.43724123503214435</v>
      </c>
      <c r="X77" s="76">
        <v>0.38987363590347168</v>
      </c>
      <c r="Y77" s="76">
        <v>0.42332168818818139</v>
      </c>
      <c r="Z77" s="76">
        <v>0.52977237502877816</v>
      </c>
      <c r="AA77" s="76">
        <v>0.56819201057157154</v>
      </c>
      <c r="AB77" s="81">
        <v>0.57475848160255472</v>
      </c>
    </row>
    <row r="78" spans="1:30" x14ac:dyDescent="0.25">
      <c r="A78" s="75" t="s">
        <v>195</v>
      </c>
      <c r="B78" s="76" t="s">
        <v>14</v>
      </c>
      <c r="C78" s="81">
        <v>0.2134996179894576</v>
      </c>
      <c r="D78" s="76">
        <v>0.1622239106989915</v>
      </c>
      <c r="E78" s="76">
        <v>0.20302486787504392</v>
      </c>
      <c r="F78" s="76">
        <v>0.18189415091806715</v>
      </c>
      <c r="G78" s="76">
        <v>0.22214341991807904</v>
      </c>
      <c r="H78" s="76">
        <v>0.22524097347498573</v>
      </c>
      <c r="I78" s="76">
        <v>0.24172754579008543</v>
      </c>
      <c r="J78" s="76">
        <v>0.49320178469439213</v>
      </c>
      <c r="K78" s="76">
        <v>0.54822561562757999</v>
      </c>
      <c r="L78" s="76">
        <v>0.61641307959636593</v>
      </c>
      <c r="M78" s="76">
        <v>0.62682337897914253</v>
      </c>
      <c r="N78" s="76">
        <v>0.61607089661593062</v>
      </c>
      <c r="O78" s="76">
        <v>0.34791727370858405</v>
      </c>
      <c r="P78" s="76">
        <v>0.31870353736971541</v>
      </c>
      <c r="Q78" s="76">
        <v>0.2541298672631126</v>
      </c>
      <c r="R78" s="76">
        <v>0.25477872118710038</v>
      </c>
      <c r="S78" s="76">
        <v>0.36728245070623111</v>
      </c>
      <c r="T78" s="76">
        <v>0.41284059165115333</v>
      </c>
      <c r="U78" s="76">
        <v>0.43244178516851439</v>
      </c>
      <c r="V78" s="76">
        <v>0.39343479174764451</v>
      </c>
      <c r="W78" s="76">
        <v>0.41709778041201451</v>
      </c>
      <c r="X78" s="76">
        <v>0.37516013226402822</v>
      </c>
      <c r="Y78" s="76">
        <v>0.39671004689723949</v>
      </c>
      <c r="Z78" s="76">
        <v>0.45362650191418369</v>
      </c>
      <c r="AA78" s="76">
        <v>0.50771795044207468</v>
      </c>
      <c r="AB78" s="81">
        <v>0.51171203649693486</v>
      </c>
      <c r="AD78" t="s">
        <v>294</v>
      </c>
    </row>
    <row r="108" spans="1:30" x14ac:dyDescent="0.25">
      <c r="AD108" t="s">
        <v>295</v>
      </c>
    </row>
    <row r="110" spans="1:30" x14ac:dyDescent="0.25">
      <c r="A110" s="74" t="s">
        <v>281</v>
      </c>
      <c r="B110" s="74" t="s">
        <v>282</v>
      </c>
    </row>
    <row r="111" spans="1:30" x14ac:dyDescent="0.25">
      <c r="A111" s="74" t="s">
        <v>283</v>
      </c>
      <c r="B111" s="74" t="s">
        <v>209</v>
      </c>
    </row>
    <row r="113" spans="1:27" x14ac:dyDescent="0.25">
      <c r="A113" s="74"/>
      <c r="B113" s="74">
        <v>1995</v>
      </c>
      <c r="C113" s="74">
        <v>1996</v>
      </c>
      <c r="D113" s="74">
        <v>1997</v>
      </c>
      <c r="E113" s="74">
        <v>1998</v>
      </c>
      <c r="F113" s="74">
        <v>1999</v>
      </c>
      <c r="G113" s="74">
        <v>2000</v>
      </c>
      <c r="H113" s="74">
        <v>2001</v>
      </c>
      <c r="I113" s="74">
        <v>2002</v>
      </c>
      <c r="J113" s="74">
        <v>2003</v>
      </c>
      <c r="K113" s="74">
        <v>2004</v>
      </c>
      <c r="L113" s="74">
        <v>2005</v>
      </c>
      <c r="M113" s="74">
        <v>2006</v>
      </c>
      <c r="N113" s="74">
        <v>2007</v>
      </c>
      <c r="O113" s="74">
        <v>2008</v>
      </c>
      <c r="P113" s="74">
        <v>2009</v>
      </c>
      <c r="Q113" s="74">
        <v>2010</v>
      </c>
      <c r="R113" s="74">
        <v>2011</v>
      </c>
      <c r="S113" s="74">
        <v>2012</v>
      </c>
      <c r="T113" s="74">
        <v>2013</v>
      </c>
      <c r="U113" s="74">
        <v>2014</v>
      </c>
      <c r="V113" s="74">
        <v>2015</v>
      </c>
      <c r="W113" s="74">
        <v>2016</v>
      </c>
      <c r="X113" s="74">
        <v>2017</v>
      </c>
      <c r="Y113" s="74">
        <v>2018</v>
      </c>
      <c r="Z113" s="74">
        <v>2019</v>
      </c>
      <c r="AA113" s="74">
        <v>2020</v>
      </c>
    </row>
    <row r="114" spans="1:27" x14ac:dyDescent="0.25">
      <c r="A114" s="75" t="s">
        <v>229</v>
      </c>
      <c r="B114" s="76">
        <v>0.90228709176469035</v>
      </c>
      <c r="C114" s="76">
        <v>0.51361376849992491</v>
      </c>
      <c r="D114" s="76">
        <v>0.86702788780618512</v>
      </c>
      <c r="E114" s="76">
        <v>0.67275476402196166</v>
      </c>
      <c r="F114" s="76">
        <v>0.72709651987544544</v>
      </c>
      <c r="G114" s="76">
        <v>0.71176412636646091</v>
      </c>
      <c r="H114" s="76">
        <v>0.74449534891239832</v>
      </c>
      <c r="I114" s="76">
        <v>3.1601791428854344</v>
      </c>
      <c r="J114" s="76">
        <v>3.7851769386448955</v>
      </c>
      <c r="K114" s="76">
        <v>4.1716605544079144</v>
      </c>
      <c r="L114" s="76">
        <v>4.2325932808470732</v>
      </c>
      <c r="M114" s="76">
        <v>4.1728287825666719</v>
      </c>
      <c r="N114" s="76">
        <v>1.5806822790395427</v>
      </c>
      <c r="O114" s="76">
        <v>1.0414711376316854</v>
      </c>
      <c r="P114" s="76">
        <v>0.84177402454256123</v>
      </c>
      <c r="Q114" s="76">
        <v>0.78198195205497578</v>
      </c>
      <c r="R114" s="76">
        <v>1.1754900238728758</v>
      </c>
      <c r="S114" s="76">
        <v>1.6231334086642528</v>
      </c>
      <c r="T114" s="76">
        <v>1.9250534132401045</v>
      </c>
      <c r="U114" s="76">
        <v>1.6235744845323477</v>
      </c>
      <c r="V114" s="76">
        <v>1.6807191762150697</v>
      </c>
      <c r="W114" s="76">
        <v>1.313611239168093</v>
      </c>
      <c r="X114" s="76">
        <v>1.4426817803360059</v>
      </c>
      <c r="Y114" s="76">
        <v>1.967608545770978</v>
      </c>
      <c r="Z114" s="76">
        <v>2.5679487601491742</v>
      </c>
      <c r="AA114" s="76">
        <v>2.6504447525977759</v>
      </c>
    </row>
    <row r="115" spans="1:27" x14ac:dyDescent="0.25">
      <c r="A115" s="75" t="s">
        <v>230</v>
      </c>
      <c r="B115" s="76">
        <v>0.10295824068167909</v>
      </c>
      <c r="C115" s="76">
        <v>0.19209007329985181</v>
      </c>
      <c r="D115" s="76">
        <v>0.25200107931495463</v>
      </c>
      <c r="E115" s="76">
        <v>0.27201898082169351</v>
      </c>
      <c r="F115" s="76">
        <v>0.31798421370954721</v>
      </c>
      <c r="G115" s="76">
        <v>0.41403308321808963</v>
      </c>
      <c r="H115" s="76">
        <v>0.43166161120328361</v>
      </c>
      <c r="I115" s="76">
        <v>0.66560532112481363</v>
      </c>
      <c r="J115" s="76">
        <v>0.6725343202890155</v>
      </c>
      <c r="K115" s="76">
        <v>0.79590489718415269</v>
      </c>
      <c r="L115" s="76">
        <v>0.75118311701220453</v>
      </c>
      <c r="M115" s="76">
        <v>0.68155990365087615</v>
      </c>
      <c r="N115" s="76">
        <v>0.3900832216833624</v>
      </c>
      <c r="O115" s="76">
        <v>0.36213277090018114</v>
      </c>
      <c r="P115" s="76">
        <v>0.23798681010250969</v>
      </c>
      <c r="Q115" s="76">
        <v>0.23802593230067284</v>
      </c>
      <c r="R115" s="76">
        <v>0.28972314930574772</v>
      </c>
      <c r="S115" s="76">
        <v>0.35093923213477568</v>
      </c>
      <c r="T115" s="76">
        <v>0.45061470487667254</v>
      </c>
      <c r="U115" s="76">
        <v>0.42390568357233388</v>
      </c>
      <c r="V115" s="76">
        <v>0.43837291082315122</v>
      </c>
      <c r="W115" s="76">
        <v>0.42750787616867847</v>
      </c>
      <c r="X115" s="76">
        <v>0.37574276235376702</v>
      </c>
      <c r="Y115" s="76">
        <v>0.2962983939663465</v>
      </c>
      <c r="Z115" s="76">
        <v>0.26590427187740545</v>
      </c>
      <c r="AA115" s="76">
        <v>0.2210114153093638</v>
      </c>
    </row>
    <row r="116" spans="1:27" x14ac:dyDescent="0.25">
      <c r="A116" s="75" t="s">
        <v>231</v>
      </c>
      <c r="B116" s="76">
        <v>1.6002824382865648E-2</v>
      </c>
      <c r="C116" s="76">
        <v>1.7197875134119724E-2</v>
      </c>
      <c r="D116" s="76">
        <v>2.9740273958512625E-2</v>
      </c>
      <c r="E116" s="76">
        <v>4.0491063756563098E-2</v>
      </c>
      <c r="F116" s="76">
        <v>6.6311773642292182E-2</v>
      </c>
      <c r="G116" s="76">
        <v>8.323772270941962E-2</v>
      </c>
      <c r="H116" s="76">
        <v>9.7410895792658575E-2</v>
      </c>
      <c r="I116" s="76">
        <v>0.17252575460138164</v>
      </c>
      <c r="J116" s="76">
        <v>0.16044552607735191</v>
      </c>
      <c r="K116" s="76">
        <v>0.14194120379387526</v>
      </c>
      <c r="L116" s="76">
        <v>0.12390979980766728</v>
      </c>
      <c r="M116" s="76">
        <v>0.10793090692534618</v>
      </c>
      <c r="N116" s="76">
        <v>3.1132810783424014E-2</v>
      </c>
      <c r="O116" s="76">
        <v>4.2107182229179786E-2</v>
      </c>
      <c r="P116" s="76">
        <v>0.10287335488288279</v>
      </c>
      <c r="Q116" s="76">
        <v>0.11147828845026717</v>
      </c>
      <c r="R116" s="76">
        <v>0.20749014503530214</v>
      </c>
      <c r="S116" s="76">
        <v>0.2048980097748799</v>
      </c>
      <c r="T116" s="76">
        <v>0.19945016105443936</v>
      </c>
      <c r="U116" s="76">
        <v>0.14595200769482883</v>
      </c>
      <c r="V116" s="76">
        <v>0.14421814678570083</v>
      </c>
      <c r="W116" s="76">
        <v>0.14387087358849526</v>
      </c>
      <c r="X116" s="76">
        <v>0.14032418317927101</v>
      </c>
      <c r="Y116" s="76">
        <v>0.17759639282501435</v>
      </c>
      <c r="Z116" s="76">
        <v>0.16914285921735717</v>
      </c>
      <c r="AA116" s="76">
        <v>0.19587159283303671</v>
      </c>
    </row>
    <row r="117" spans="1:27" x14ac:dyDescent="0.25">
      <c r="A117" s="75" t="s">
        <v>232</v>
      </c>
      <c r="B117" s="76">
        <v>0.40762484968169199</v>
      </c>
      <c r="C117" s="76">
        <v>0.38922875600801143</v>
      </c>
      <c r="D117" s="76">
        <v>0.3974346370361086</v>
      </c>
      <c r="E117" s="76">
        <v>0.33982992595371064</v>
      </c>
      <c r="F117" s="76">
        <v>0.4762622010440285</v>
      </c>
      <c r="G117" s="76">
        <v>0.48779235914140973</v>
      </c>
      <c r="H117" s="76">
        <v>0.545425700047663</v>
      </c>
      <c r="I117" s="76">
        <v>0.77709690273040732</v>
      </c>
      <c r="J117" s="76">
        <v>0.78474935070458995</v>
      </c>
      <c r="K117" s="76">
        <v>0.82481248939947194</v>
      </c>
      <c r="L117" s="76">
        <v>0.84292169568250686</v>
      </c>
      <c r="M117" s="76">
        <v>0.84608398553855302</v>
      </c>
      <c r="N117" s="76">
        <v>0.6932542809246599</v>
      </c>
      <c r="O117" s="76">
        <v>0.80540697937300287</v>
      </c>
      <c r="P117" s="76">
        <v>0.87207907018669728</v>
      </c>
      <c r="Q117" s="76">
        <v>1.0053019456240333</v>
      </c>
      <c r="R117" s="76">
        <v>1.4104698475789794</v>
      </c>
      <c r="S117" s="76">
        <v>1.5917986838811844</v>
      </c>
      <c r="T117" s="76">
        <v>1.6014058528535344</v>
      </c>
      <c r="U117" s="76">
        <v>1.4458814126607185</v>
      </c>
      <c r="V117" s="76">
        <v>1.4862022376833757</v>
      </c>
      <c r="W117" s="76">
        <v>1.237960722112659</v>
      </c>
      <c r="X117" s="76">
        <v>1.2198205115160397</v>
      </c>
      <c r="Y117" s="76">
        <v>1.2608573117450499</v>
      </c>
      <c r="Z117" s="76">
        <v>1.3130199481858436</v>
      </c>
      <c r="AA117" s="76">
        <v>1.2299564301738479</v>
      </c>
    </row>
    <row r="118" spans="1:27" x14ac:dyDescent="0.25">
      <c r="A118" s="75" t="s">
        <v>233</v>
      </c>
      <c r="B118" s="76">
        <v>0.96099757707375555</v>
      </c>
      <c r="C118" s="76">
        <v>0.78175234748097111</v>
      </c>
      <c r="D118" s="76">
        <v>0.89201023114861622</v>
      </c>
      <c r="E118" s="76">
        <v>0.94978696443650801</v>
      </c>
      <c r="F118" s="76">
        <v>1.1114025328844661</v>
      </c>
      <c r="G118" s="76">
        <v>1.2489959248912466</v>
      </c>
      <c r="H118" s="76">
        <v>1.3621078120822909</v>
      </c>
      <c r="I118" s="76">
        <v>2.7443464027611957</v>
      </c>
      <c r="J118" s="76">
        <v>2.7660799556578919</v>
      </c>
      <c r="K118" s="76">
        <v>2.9338658264960906</v>
      </c>
      <c r="L118" s="76">
        <v>2.9699298265964442</v>
      </c>
      <c r="M118" s="76">
        <v>2.8468670275254793</v>
      </c>
      <c r="N118" s="76">
        <v>1.431605368534929</v>
      </c>
      <c r="O118" s="76">
        <v>1.4749664723753895</v>
      </c>
      <c r="P118" s="76">
        <v>1.37715677286113</v>
      </c>
      <c r="Q118" s="76">
        <v>1.5097719268252907</v>
      </c>
      <c r="R118" s="76">
        <v>2.4004080222152173</v>
      </c>
      <c r="S118" s="76">
        <v>2.8780996444046179</v>
      </c>
      <c r="T118" s="76">
        <v>3.0849607836043336</v>
      </c>
      <c r="U118" s="76">
        <v>2.9695054587190954</v>
      </c>
      <c r="V118" s="76">
        <v>3.060440387688327</v>
      </c>
      <c r="W118" s="76">
        <v>2.5314215186186342</v>
      </c>
      <c r="X118" s="76">
        <v>2.4113523525056717</v>
      </c>
      <c r="Y118" s="76">
        <v>2.8342307405295508</v>
      </c>
      <c r="Z118" s="76">
        <v>3.1210739281969309</v>
      </c>
      <c r="AA118" s="76">
        <v>3.0478980627292489</v>
      </c>
    </row>
    <row r="119" spans="1:27" x14ac:dyDescent="0.25">
      <c r="A119" s="75" t="s">
        <v>234</v>
      </c>
      <c r="B119" s="76">
        <v>1.2672780896426812</v>
      </c>
      <c r="C119" s="76">
        <v>0.79289209015977269</v>
      </c>
      <c r="D119" s="76">
        <v>0.90941452833665259</v>
      </c>
      <c r="E119" s="76">
        <v>0.7818765295969049</v>
      </c>
      <c r="F119" s="76">
        <v>0.90456197832514496</v>
      </c>
      <c r="G119" s="76">
        <v>0.80810689072834863</v>
      </c>
      <c r="H119" s="76">
        <v>0.85809144937870674</v>
      </c>
      <c r="I119" s="76">
        <v>1.7667201645945498</v>
      </c>
      <c r="J119" s="76">
        <v>2.1102468834333346</v>
      </c>
      <c r="K119" s="76">
        <v>2.8184088328556984</v>
      </c>
      <c r="L119" s="76">
        <v>2.9025204211253306</v>
      </c>
      <c r="M119" s="76">
        <v>2.98145444543289</v>
      </c>
      <c r="N119" s="76">
        <v>1.9813338133120144</v>
      </c>
      <c r="O119" s="76">
        <v>1.7797414084831229</v>
      </c>
      <c r="P119" s="76">
        <v>1.2481746780493057</v>
      </c>
      <c r="Q119" s="76">
        <v>1.1485974930457876</v>
      </c>
      <c r="R119" s="76">
        <v>1.5870334111922455</v>
      </c>
      <c r="S119" s="76">
        <v>1.6784274320340864</v>
      </c>
      <c r="T119" s="76">
        <v>1.7549492962693765</v>
      </c>
      <c r="U119" s="76">
        <v>1.5085622438817474</v>
      </c>
      <c r="V119" s="76">
        <v>1.6722580265895632</v>
      </c>
      <c r="W119" s="76">
        <v>1.5871089422687699</v>
      </c>
      <c r="X119" s="76">
        <v>1.7082530725740044</v>
      </c>
      <c r="Y119" s="76">
        <v>2.1614281864740681</v>
      </c>
      <c r="Z119" s="76">
        <v>2.4126594058174793</v>
      </c>
      <c r="AA119" s="76">
        <v>2.7363554833689561</v>
      </c>
    </row>
    <row r="120" spans="1:27" x14ac:dyDescent="0.25">
      <c r="A120" s="75" t="s">
        <v>228</v>
      </c>
      <c r="B120" s="76">
        <v>1.9519866283878917</v>
      </c>
      <c r="C120" s="76">
        <v>1.6125273368033015</v>
      </c>
      <c r="D120" s="76">
        <v>2.0788002391770042</v>
      </c>
      <c r="E120" s="76">
        <v>1.8169580563525702</v>
      </c>
      <c r="F120" s="76">
        <v>2.3967460350996963</v>
      </c>
      <c r="G120" s="76">
        <v>2.3804678073199188</v>
      </c>
      <c r="H120" s="76">
        <v>2.6133063577036948</v>
      </c>
      <c r="I120" s="76">
        <v>4.5056286197641864</v>
      </c>
      <c r="J120" s="76">
        <v>5.098946541377372</v>
      </c>
      <c r="K120" s="76">
        <v>5.7128215727813734</v>
      </c>
      <c r="L120" s="76">
        <v>5.8489870165242497</v>
      </c>
      <c r="M120" s="76">
        <v>5.7377229054169714</v>
      </c>
      <c r="N120" s="76">
        <v>3.7236630118577989</v>
      </c>
      <c r="O120" s="76">
        <v>3.5453647164129052</v>
      </c>
      <c r="P120" s="76">
        <v>2.6074322188784467</v>
      </c>
      <c r="Q120" s="76">
        <v>2.5957269956222269</v>
      </c>
      <c r="R120" s="76">
        <v>3.6884600376011853</v>
      </c>
      <c r="S120" s="76">
        <v>3.9621896107389372</v>
      </c>
      <c r="T120" s="76">
        <v>4.1567493932960931</v>
      </c>
      <c r="U120" s="76">
        <v>3.9362477950028518</v>
      </c>
      <c r="V120" s="76">
        <v>4.3418000815429938</v>
      </c>
      <c r="W120" s="76">
        <v>4.3971034695644668</v>
      </c>
      <c r="X120" s="76">
        <v>5.0254397312315229</v>
      </c>
      <c r="Y120" s="76">
        <v>5.3984981341721863</v>
      </c>
      <c r="Z120" s="76">
        <v>5.94842903012227</v>
      </c>
      <c r="AA120" s="76">
        <v>5.8860057712715497</v>
      </c>
    </row>
    <row r="121" spans="1:27" x14ac:dyDescent="0.25">
      <c r="A121" s="82" t="s">
        <v>175</v>
      </c>
      <c r="B121" s="76">
        <v>5.6091353016152556</v>
      </c>
      <c r="C121" s="76">
        <v>4.2993022473859535</v>
      </c>
      <c r="D121" s="76">
        <v>5.4264288767780346</v>
      </c>
      <c r="E121" s="76">
        <v>4.8737162849399116</v>
      </c>
      <c r="F121" s="76">
        <v>6.000365254580621</v>
      </c>
      <c r="G121" s="76">
        <v>6.1343979143748939</v>
      </c>
      <c r="H121" s="76">
        <v>6.6524991751206954</v>
      </c>
      <c r="I121" s="76">
        <v>13.792102308461969</v>
      </c>
      <c r="J121" s="76">
        <v>15.378179516184453</v>
      </c>
      <c r="K121" s="76">
        <v>17.399415376918576</v>
      </c>
      <c r="L121" s="76">
        <v>17.672045157595477</v>
      </c>
      <c r="M121" s="76">
        <v>17.374447957056788</v>
      </c>
      <c r="N121" s="76">
        <v>9.8317547861357308</v>
      </c>
      <c r="O121" s="76">
        <v>9.0511906674054661</v>
      </c>
      <c r="P121" s="76">
        <v>7.2874769295035335</v>
      </c>
      <c r="Q121" s="76">
        <v>7.3908845339232538</v>
      </c>
      <c r="R121" s="76">
        <v>10.759074636801554</v>
      </c>
      <c r="S121" s="76">
        <v>12.289486021632735</v>
      </c>
      <c r="T121" s="76">
        <v>13.173183605194556</v>
      </c>
      <c r="U121" s="76">
        <v>12.053629086063925</v>
      </c>
      <c r="V121" s="76">
        <v>12.824010967328181</v>
      </c>
      <c r="W121" s="76">
        <v>11.638584641489796</v>
      </c>
      <c r="X121" s="76">
        <v>12.323614393696282</v>
      </c>
      <c r="Y121" s="76">
        <v>14.096517705483194</v>
      </c>
      <c r="Z121" s="76">
        <v>15.79817820356646</v>
      </c>
      <c r="AA121" s="76">
        <v>15.967543508283779</v>
      </c>
    </row>
    <row r="133" spans="30:30" x14ac:dyDescent="0.25">
      <c r="AD133" t="s">
        <v>296</v>
      </c>
    </row>
    <row r="134" spans="30:30" x14ac:dyDescent="0.25">
      <c r="AD134" t="s">
        <v>297</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16" workbookViewId="0">
      <selection activeCell="L55" sqref="L55"/>
    </sheetView>
  </sheetViews>
  <sheetFormatPr defaultRowHeight="15" x14ac:dyDescent="0.25"/>
  <cols>
    <col min="1" max="1" width="9.140625" customWidth="1"/>
    <col min="2" max="2" width="11.85546875" bestFit="1" customWidth="1"/>
  </cols>
  <sheetData>
    <row r="1" spans="1:2" x14ac:dyDescent="0.25">
      <c r="B1" s="6" t="s">
        <v>557</v>
      </c>
    </row>
    <row r="2" spans="1:2" x14ac:dyDescent="0.25">
      <c r="A2">
        <v>1993</v>
      </c>
      <c r="B2" s="5">
        <v>200.26189250611344</v>
      </c>
    </row>
    <row r="3" spans="1:2" x14ac:dyDescent="0.25">
      <c r="A3">
        <v>1994</v>
      </c>
      <c r="B3" s="5">
        <v>203.70730179782763</v>
      </c>
    </row>
    <row r="4" spans="1:2" x14ac:dyDescent="0.25">
      <c r="A4">
        <v>1995</v>
      </c>
      <c r="B4" s="5">
        <v>196.89370830870388</v>
      </c>
    </row>
    <row r="5" spans="1:2" x14ac:dyDescent="0.25">
      <c r="A5">
        <v>1996</v>
      </c>
      <c r="B5" s="5">
        <v>201.92082767981074</v>
      </c>
    </row>
    <row r="6" spans="1:2" x14ac:dyDescent="0.25">
      <c r="A6">
        <v>1997</v>
      </c>
      <c r="B6" s="5">
        <v>196.39924945839303</v>
      </c>
    </row>
    <row r="7" spans="1:2" x14ac:dyDescent="0.25">
      <c r="A7">
        <v>1998</v>
      </c>
      <c r="B7" s="5">
        <v>196.82295816514051</v>
      </c>
    </row>
    <row r="8" spans="1:2" x14ac:dyDescent="0.25">
      <c r="A8">
        <v>1999</v>
      </c>
      <c r="B8" s="5">
        <v>196.11760664727242</v>
      </c>
    </row>
    <row r="9" spans="1:2" x14ac:dyDescent="0.25">
      <c r="A9">
        <v>2000</v>
      </c>
      <c r="B9" s="5">
        <v>208.20370549994092</v>
      </c>
    </row>
    <row r="10" spans="1:2" x14ac:dyDescent="0.25">
      <c r="A10">
        <v>2001</v>
      </c>
      <c r="B10" s="5">
        <v>199.47768781240495</v>
      </c>
    </row>
    <row r="11" spans="1:2" x14ac:dyDescent="0.25">
      <c r="A11">
        <v>2002</v>
      </c>
      <c r="B11" s="5">
        <v>199.52200012260391</v>
      </c>
    </row>
    <row r="12" spans="1:2" x14ac:dyDescent="0.25">
      <c r="A12">
        <v>2003</v>
      </c>
      <c r="B12" s="5">
        <v>190.24982297876221</v>
      </c>
    </row>
    <row r="13" spans="1:2" x14ac:dyDescent="0.25">
      <c r="A13">
        <v>2004</v>
      </c>
      <c r="B13" s="5">
        <v>180.51223692520898</v>
      </c>
    </row>
    <row r="14" spans="1:2" x14ac:dyDescent="0.25">
      <c r="A14">
        <v>2005</v>
      </c>
      <c r="B14" s="5">
        <v>163.01465973922012</v>
      </c>
    </row>
    <row r="15" spans="1:2" x14ac:dyDescent="0.25">
      <c r="A15">
        <v>2006</v>
      </c>
      <c r="B15" s="5">
        <v>160.79637945542657</v>
      </c>
    </row>
    <row r="16" spans="1:2" x14ac:dyDescent="0.25">
      <c r="A16">
        <v>2007</v>
      </c>
      <c r="B16" s="5">
        <v>152.73576270018512</v>
      </c>
    </row>
    <row r="17" spans="1:5" x14ac:dyDescent="0.25">
      <c r="A17">
        <v>2008</v>
      </c>
      <c r="B17" s="5">
        <v>168.08557352157018</v>
      </c>
    </row>
    <row r="18" spans="1:5" x14ac:dyDescent="0.25">
      <c r="A18">
        <v>2009</v>
      </c>
      <c r="B18" s="5">
        <v>182.52323094686167</v>
      </c>
      <c r="E18" s="62" t="s">
        <v>558</v>
      </c>
    </row>
    <row r="19" spans="1:5" x14ac:dyDescent="0.25">
      <c r="A19">
        <v>2010</v>
      </c>
      <c r="B19" s="5">
        <v>182.79923035602872</v>
      </c>
    </row>
    <row r="20" spans="1:5" x14ac:dyDescent="0.25">
      <c r="A20">
        <v>2011</v>
      </c>
      <c r="B20" s="5">
        <v>182.44519412079885</v>
      </c>
    </row>
    <row r="21" spans="1:5" x14ac:dyDescent="0.25">
      <c r="A21">
        <v>2012</v>
      </c>
      <c r="B21" s="5">
        <v>195.96922780232393</v>
      </c>
    </row>
    <row r="22" spans="1:5" x14ac:dyDescent="0.25">
      <c r="A22">
        <v>2013</v>
      </c>
      <c r="B22" s="5">
        <v>184.88999598872371</v>
      </c>
    </row>
    <row r="23" spans="1:5" x14ac:dyDescent="0.25">
      <c r="A23">
        <v>2014</v>
      </c>
      <c r="B23" s="5">
        <v>169.33345865205527</v>
      </c>
    </row>
    <row r="24" spans="1:5" x14ac:dyDescent="0.25">
      <c r="A24">
        <v>2015</v>
      </c>
      <c r="B24" s="5">
        <v>177.07103304160918</v>
      </c>
    </row>
    <row r="25" spans="1:5" x14ac:dyDescent="0.25">
      <c r="A25">
        <v>2016</v>
      </c>
      <c r="B25" s="5">
        <v>183.83866789616545</v>
      </c>
    </row>
    <row r="26" spans="1:5" x14ac:dyDescent="0.25">
      <c r="A26">
        <v>2017</v>
      </c>
      <c r="B26" s="5">
        <v>183.66377236064693</v>
      </c>
    </row>
    <row r="27" spans="1:5" x14ac:dyDescent="0.25">
      <c r="A27">
        <v>2018</v>
      </c>
      <c r="B27" s="5">
        <v>196.30350236066153</v>
      </c>
    </row>
    <row r="28" spans="1:5" x14ac:dyDescent="0.25">
      <c r="A28">
        <v>2019</v>
      </c>
      <c r="B28" s="5">
        <v>210.09562962100986</v>
      </c>
    </row>
    <row r="29" spans="1:5" x14ac:dyDescent="0.25">
      <c r="A29">
        <v>2020</v>
      </c>
      <c r="B29" s="5">
        <v>206.1772650836007</v>
      </c>
    </row>
    <row r="30" spans="1:5" x14ac:dyDescent="0.25">
      <c r="A30">
        <v>2021</v>
      </c>
    </row>
    <row r="41" spans="1:4" x14ac:dyDescent="0.25">
      <c r="A41" t="s">
        <v>557</v>
      </c>
    </row>
    <row r="42" spans="1:4" x14ac:dyDescent="0.25">
      <c r="A42" s="35"/>
      <c r="B42" s="35" t="s">
        <v>4</v>
      </c>
      <c r="C42" s="35" t="s">
        <v>5</v>
      </c>
      <c r="D42" s="35" t="s">
        <v>175</v>
      </c>
    </row>
    <row r="43" spans="1:4" x14ac:dyDescent="0.25">
      <c r="A43" s="1" t="s">
        <v>10</v>
      </c>
      <c r="B43" s="3">
        <v>20.10259018470822</v>
      </c>
      <c r="C43" s="3">
        <v>27.20905528047583</v>
      </c>
      <c r="D43" s="3">
        <v>47.31164546518405</v>
      </c>
    </row>
    <row r="44" spans="1:4" x14ac:dyDescent="0.25">
      <c r="A44" s="1" t="s">
        <v>11</v>
      </c>
      <c r="B44" s="3">
        <v>23.324337104324151</v>
      </c>
      <c r="C44" s="3">
        <v>47.59193853119541</v>
      </c>
      <c r="D44" s="3">
        <v>70.916275635519554</v>
      </c>
    </row>
    <row r="45" spans="1:4" x14ac:dyDescent="0.25">
      <c r="A45" s="1" t="s">
        <v>12</v>
      </c>
      <c r="B45" s="3">
        <v>20.045036712681433</v>
      </c>
      <c r="C45" s="3">
        <v>32.567775069788922</v>
      </c>
      <c r="D45" s="3">
        <v>52.612811782470359</v>
      </c>
    </row>
    <row r="46" spans="1:4" x14ac:dyDescent="0.25">
      <c r="A46" s="1" t="s">
        <v>13</v>
      </c>
      <c r="B46" s="3">
        <v>27.495671773751098</v>
      </c>
      <c r="C46" s="3">
        <v>7.8408604266756212</v>
      </c>
      <c r="D46" s="3">
        <v>35.336532200426717</v>
      </c>
    </row>
    <row r="47" spans="1:4" x14ac:dyDescent="0.25">
      <c r="A47" s="135" t="s">
        <v>14</v>
      </c>
      <c r="B47" s="3">
        <v>90.967635775464899</v>
      </c>
      <c r="C47" s="3">
        <v>115.20962930813576</v>
      </c>
      <c r="D47" s="3">
        <v>206.1772650836007</v>
      </c>
    </row>
    <row r="51" spans="8:8" x14ac:dyDescent="0.25">
      <c r="H51" s="62" t="s">
        <v>559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3"/>
  <sheetViews>
    <sheetView topLeftCell="A34" workbookViewId="0">
      <selection activeCell="N75" sqref="N75"/>
    </sheetView>
  </sheetViews>
  <sheetFormatPr defaultRowHeight="15" x14ac:dyDescent="0.25"/>
  <cols>
    <col min="1" max="1" width="11.85546875" bestFit="1" customWidth="1"/>
    <col min="2" max="2" width="19.28515625" bestFit="1" customWidth="1"/>
    <col min="3" max="3" width="11.85546875" bestFit="1" customWidth="1"/>
  </cols>
  <sheetData>
    <row r="2" spans="1:5" x14ac:dyDescent="0.25">
      <c r="A2" t="s">
        <v>557</v>
      </c>
    </row>
    <row r="3" spans="1:5" x14ac:dyDescent="0.25">
      <c r="A3" s="136"/>
      <c r="B3" s="136"/>
      <c r="C3" s="136"/>
      <c r="D3" s="136"/>
    </row>
    <row r="4" spans="1:5" x14ac:dyDescent="0.25">
      <c r="A4" s="35" t="s">
        <v>560</v>
      </c>
      <c r="B4" s="35" t="s">
        <v>561</v>
      </c>
      <c r="C4" s="35" t="s">
        <v>562</v>
      </c>
      <c r="D4" s="35" t="s">
        <v>5</v>
      </c>
      <c r="E4" s="136" t="s">
        <v>35</v>
      </c>
    </row>
    <row r="5" spans="1:5" x14ac:dyDescent="0.25">
      <c r="A5" s="1">
        <v>1993</v>
      </c>
      <c r="B5" s="3">
        <v>36.376229690128746</v>
      </c>
      <c r="C5" s="3">
        <v>67.718748710802046</v>
      </c>
      <c r="D5" s="3">
        <v>20.151720122316366</v>
      </c>
      <c r="E5" s="3">
        <v>124.24669852324715</v>
      </c>
    </row>
    <row r="6" spans="1:5" x14ac:dyDescent="0.25">
      <c r="A6" s="1">
        <v>1994</v>
      </c>
      <c r="B6" s="3">
        <v>37.851644039949718</v>
      </c>
      <c r="C6" s="3">
        <v>72.907083340852381</v>
      </c>
      <c r="D6" s="3">
        <v>11.811247676345697</v>
      </c>
      <c r="E6" s="3">
        <v>122.56997505714779</v>
      </c>
    </row>
    <row r="7" spans="1:5" x14ac:dyDescent="0.25">
      <c r="A7" s="1">
        <v>1995</v>
      </c>
      <c r="B7" s="3">
        <v>43.234131296398218</v>
      </c>
      <c r="C7" s="3">
        <v>79.556685015993864</v>
      </c>
      <c r="D7" s="3">
        <v>12.221416775331498</v>
      </c>
      <c r="E7" s="3">
        <v>135.01223308772359</v>
      </c>
    </row>
    <row r="8" spans="1:5" x14ac:dyDescent="0.25">
      <c r="A8" s="1">
        <v>1996</v>
      </c>
      <c r="B8" s="3">
        <v>53.254335851403781</v>
      </c>
      <c r="C8" s="3">
        <v>77.684568137144538</v>
      </c>
      <c r="D8" s="3">
        <v>12.089558970365657</v>
      </c>
      <c r="E8" s="3">
        <v>143.02846295891399</v>
      </c>
    </row>
    <row r="9" spans="1:5" x14ac:dyDescent="0.25">
      <c r="A9" s="1">
        <v>1997</v>
      </c>
      <c r="B9" s="3">
        <v>52.457120110231116</v>
      </c>
      <c r="C9" s="3">
        <v>86.064605742405959</v>
      </c>
      <c r="D9" s="3">
        <v>10.918280708124854</v>
      </c>
      <c r="E9" s="3">
        <v>149.44000656076193</v>
      </c>
    </row>
    <row r="10" spans="1:5" x14ac:dyDescent="0.25">
      <c r="A10" s="1">
        <v>1998</v>
      </c>
      <c r="B10" s="3">
        <v>51.535053891487138</v>
      </c>
      <c r="C10" s="3">
        <v>88.916350391705336</v>
      </c>
      <c r="D10" s="3">
        <v>10.138555285417429</v>
      </c>
      <c r="E10" s="3">
        <v>150.58995956860988</v>
      </c>
    </row>
    <row r="11" spans="1:5" x14ac:dyDescent="0.25">
      <c r="A11" s="1">
        <v>1999</v>
      </c>
      <c r="B11" s="3">
        <v>58.269789428884003</v>
      </c>
      <c r="C11" s="3">
        <v>89.2839677773825</v>
      </c>
      <c r="D11" s="3">
        <v>10.902275009074371</v>
      </c>
      <c r="E11" s="3">
        <v>158.45603221534088</v>
      </c>
    </row>
    <row r="12" spans="1:5" x14ac:dyDescent="0.25">
      <c r="A12" s="1">
        <v>2000</v>
      </c>
      <c r="B12" s="3">
        <v>55.703543966282062</v>
      </c>
      <c r="C12" s="3">
        <v>83.436556429117715</v>
      </c>
      <c r="D12" s="3">
        <v>9.1095604079702639</v>
      </c>
      <c r="E12" s="3">
        <v>148.24966080337006</v>
      </c>
    </row>
    <row r="13" spans="1:5" x14ac:dyDescent="0.25">
      <c r="A13" s="1">
        <v>2001</v>
      </c>
      <c r="B13" s="3">
        <v>55.706880331204296</v>
      </c>
      <c r="C13" s="3">
        <v>90.386898764221314</v>
      </c>
      <c r="D13" s="3">
        <v>9.141334054441165</v>
      </c>
      <c r="E13" s="3">
        <v>155.23511314986678</v>
      </c>
    </row>
    <row r="14" spans="1:5" x14ac:dyDescent="0.25">
      <c r="A14" s="1">
        <v>2002</v>
      </c>
      <c r="B14" s="3">
        <v>56.553599131359064</v>
      </c>
      <c r="C14" s="3">
        <v>80.558844344409906</v>
      </c>
      <c r="D14" s="3">
        <v>10.51112055158011</v>
      </c>
      <c r="E14" s="3">
        <v>147.62356402734909</v>
      </c>
    </row>
    <row r="15" spans="1:5" x14ac:dyDescent="0.25">
      <c r="A15" s="1">
        <v>2003</v>
      </c>
      <c r="B15" s="3">
        <v>53.879869426512371</v>
      </c>
      <c r="C15" s="3">
        <v>83.595192998904622</v>
      </c>
      <c r="D15" s="3">
        <v>9.3237919610181095</v>
      </c>
      <c r="E15" s="3">
        <v>146.79885438643507</v>
      </c>
    </row>
    <row r="16" spans="1:5" x14ac:dyDescent="0.25">
      <c r="A16" s="1">
        <v>2004</v>
      </c>
      <c r="B16" s="3">
        <v>54.86533303433545</v>
      </c>
      <c r="C16" s="3">
        <v>77.241395889133059</v>
      </c>
      <c r="D16" s="3">
        <v>9.2478504895178375</v>
      </c>
      <c r="E16" s="3">
        <v>141.35457941298634</v>
      </c>
    </row>
    <row r="17" spans="1:7" x14ac:dyDescent="0.25">
      <c r="A17" s="1">
        <v>2005</v>
      </c>
      <c r="B17" s="3">
        <v>61.23651185128638</v>
      </c>
      <c r="C17" s="3">
        <v>72.179574707306358</v>
      </c>
      <c r="D17" s="3">
        <v>9.7347901926727189</v>
      </c>
      <c r="E17" s="3">
        <v>143.15087675126546</v>
      </c>
    </row>
    <row r="18" spans="1:7" x14ac:dyDescent="0.25">
      <c r="A18" s="1">
        <v>2006</v>
      </c>
      <c r="B18" s="3">
        <v>58.46933354665719</v>
      </c>
      <c r="C18" s="3">
        <v>73.404474062842965</v>
      </c>
      <c r="D18" s="3">
        <v>8.1409364561915822</v>
      </c>
      <c r="E18" s="3">
        <v>140.01474406569179</v>
      </c>
      <c r="G18" s="62" t="s">
        <v>563</v>
      </c>
    </row>
    <row r="19" spans="1:7" x14ac:dyDescent="0.25">
      <c r="A19" s="1">
        <v>2007</v>
      </c>
      <c r="B19" s="3">
        <v>60.378794484800075</v>
      </c>
      <c r="C19" s="3">
        <v>74.872922740968036</v>
      </c>
      <c r="D19" s="3">
        <v>6.4298938231524039</v>
      </c>
      <c r="E19" s="3">
        <v>141.68161104892053</v>
      </c>
    </row>
    <row r="20" spans="1:7" x14ac:dyDescent="0.25">
      <c r="A20" s="1">
        <v>2008</v>
      </c>
      <c r="B20" s="3">
        <v>61.503900944615175</v>
      </c>
      <c r="C20" s="3">
        <v>78.205942371811204</v>
      </c>
      <c r="D20" s="3">
        <v>6.0242686560253738</v>
      </c>
      <c r="E20" s="3">
        <v>145.73411197245173</v>
      </c>
    </row>
    <row r="21" spans="1:7" x14ac:dyDescent="0.25">
      <c r="A21" s="1">
        <v>2009</v>
      </c>
      <c r="B21" s="3">
        <v>54.868357577642612</v>
      </c>
      <c r="C21" s="3">
        <v>81.187202101952181</v>
      </c>
      <c r="D21" s="3">
        <v>6.4632289058987613</v>
      </c>
      <c r="E21" s="3">
        <v>142.51878858549355</v>
      </c>
    </row>
    <row r="22" spans="1:7" x14ac:dyDescent="0.25">
      <c r="A22" s="1">
        <v>2010</v>
      </c>
      <c r="B22" s="3">
        <v>46.54036492040094</v>
      </c>
      <c r="C22" s="3">
        <v>88.92072244366949</v>
      </c>
      <c r="D22" s="3">
        <v>7.8245180247541288</v>
      </c>
      <c r="E22" s="3">
        <v>143.28560538882456</v>
      </c>
    </row>
    <row r="23" spans="1:7" x14ac:dyDescent="0.25">
      <c r="A23" s="1">
        <v>2011</v>
      </c>
      <c r="B23" s="3">
        <v>43.521829905540883</v>
      </c>
      <c r="C23" s="3">
        <v>87.422403070833283</v>
      </c>
      <c r="D23" s="3">
        <v>8.506435588051481</v>
      </c>
      <c r="E23" s="3">
        <v>139.45066856442565</v>
      </c>
    </row>
    <row r="24" spans="1:7" x14ac:dyDescent="0.25">
      <c r="A24" s="1">
        <v>2012</v>
      </c>
      <c r="B24" s="3">
        <v>41.898195941812283</v>
      </c>
      <c r="C24" s="3">
        <v>88.108749496902732</v>
      </c>
      <c r="D24" s="3">
        <v>10.14012015829983</v>
      </c>
      <c r="E24" s="3">
        <v>140.14706559701486</v>
      </c>
    </row>
    <row r="25" spans="1:7" x14ac:dyDescent="0.25">
      <c r="A25" s="1">
        <v>2013</v>
      </c>
      <c r="B25" s="3">
        <v>44.036776241094095</v>
      </c>
      <c r="C25" s="3">
        <v>81.46025391245982</v>
      </c>
      <c r="D25" s="3">
        <v>10.067306572280923</v>
      </c>
      <c r="E25" s="3">
        <v>135.56433672583483</v>
      </c>
    </row>
    <row r="26" spans="1:7" x14ac:dyDescent="0.25">
      <c r="A26" s="1">
        <v>2014</v>
      </c>
      <c r="B26" s="3">
        <v>46.228258198391082</v>
      </c>
      <c r="C26" s="3">
        <v>80.781767802228643</v>
      </c>
      <c r="D26" s="3">
        <v>14.635340056804951</v>
      </c>
      <c r="E26" s="3">
        <v>141.6453660574247</v>
      </c>
    </row>
    <row r="27" spans="1:7" x14ac:dyDescent="0.25">
      <c r="A27" s="1">
        <v>2015</v>
      </c>
      <c r="B27" s="3">
        <v>45.115135601424797</v>
      </c>
      <c r="C27" s="3">
        <v>77.763913975691963</v>
      </c>
      <c r="D27" s="3">
        <v>19.334366323248776</v>
      </c>
      <c r="E27" s="3">
        <v>142.2134159003655</v>
      </c>
    </row>
    <row r="28" spans="1:7" x14ac:dyDescent="0.25">
      <c r="A28" s="1">
        <v>2016</v>
      </c>
      <c r="B28" s="3">
        <v>47.793825861515685</v>
      </c>
      <c r="C28" s="3">
        <v>75.229912439604462</v>
      </c>
      <c r="D28" s="3">
        <v>19.764057272954719</v>
      </c>
      <c r="E28" s="3">
        <v>142.78779557407486</v>
      </c>
    </row>
    <row r="29" spans="1:7" x14ac:dyDescent="0.25">
      <c r="A29" s="1">
        <v>2017</v>
      </c>
      <c r="B29" s="3">
        <v>46.773063740085099</v>
      </c>
      <c r="C29" s="3">
        <v>86.839860212674608</v>
      </c>
      <c r="D29" s="3">
        <v>22.245038416966047</v>
      </c>
      <c r="E29" s="3">
        <v>155.85796236972575</v>
      </c>
    </row>
    <row r="30" spans="1:7" x14ac:dyDescent="0.25">
      <c r="A30" s="1">
        <v>2018</v>
      </c>
      <c r="B30" s="3">
        <v>53.014145237564385</v>
      </c>
      <c r="C30" s="3">
        <v>89.928991439801891</v>
      </c>
      <c r="D30" s="3">
        <v>22.589978076305172</v>
      </c>
      <c r="E30" s="3">
        <v>165.53311475367147</v>
      </c>
    </row>
    <row r="31" spans="1:7" x14ac:dyDescent="0.25">
      <c r="A31" s="1">
        <v>2019</v>
      </c>
      <c r="B31" s="3">
        <v>56.356452920537244</v>
      </c>
      <c r="C31" s="3">
        <v>97.175368104129078</v>
      </c>
      <c r="D31" s="3">
        <v>19.692244260907213</v>
      </c>
      <c r="E31" s="3">
        <v>173.22406528557354</v>
      </c>
    </row>
    <row r="32" spans="1:7" x14ac:dyDescent="0.25">
      <c r="A32" s="1">
        <v>2020</v>
      </c>
      <c r="B32" s="3">
        <v>66.134013710923853</v>
      </c>
      <c r="C32" s="3">
        <v>97.738415718469312</v>
      </c>
      <c r="D32" s="3">
        <v>13.902773259168539</v>
      </c>
      <c r="E32" s="3">
        <v>177.77520268856171</v>
      </c>
      <c r="G32" s="54"/>
    </row>
    <row r="44" spans="1:6" x14ac:dyDescent="0.25">
      <c r="A44" t="s">
        <v>557</v>
      </c>
    </row>
    <row r="45" spans="1:6" x14ac:dyDescent="0.25">
      <c r="C45" t="s">
        <v>561</v>
      </c>
      <c r="D45" t="s">
        <v>562</v>
      </c>
      <c r="E45" t="s">
        <v>5</v>
      </c>
      <c r="F45" t="s">
        <v>35</v>
      </c>
    </row>
    <row r="46" spans="1:6" x14ac:dyDescent="0.25">
      <c r="A46" t="s">
        <v>31</v>
      </c>
      <c r="B46" t="s">
        <v>4</v>
      </c>
      <c r="C46" s="137">
        <v>4.4372176173879359</v>
      </c>
      <c r="D46" s="137">
        <v>5.3935954644342248</v>
      </c>
      <c r="E46" s="137">
        <v>2.0967605689619631</v>
      </c>
      <c r="F46" s="137">
        <v>11.927573650784122</v>
      </c>
    </row>
    <row r="47" spans="1:6" x14ac:dyDescent="0.25">
      <c r="B47" t="s">
        <v>5</v>
      </c>
      <c r="C47" s="137">
        <v>14.928060514765699</v>
      </c>
      <c r="D47" s="137">
        <v>7.327961694070412</v>
      </c>
      <c r="E47" s="137">
        <v>1.7039955333333334</v>
      </c>
      <c r="F47" s="137">
        <v>23.960017742169445</v>
      </c>
    </row>
    <row r="48" spans="1:6" x14ac:dyDescent="0.25">
      <c r="B48" t="s">
        <v>6</v>
      </c>
      <c r="C48" s="138">
        <v>19.365278132153634</v>
      </c>
      <c r="D48" s="138">
        <v>12.721557158504638</v>
      </c>
      <c r="E48" s="138">
        <v>3.8007561022952965</v>
      </c>
      <c r="F48" s="138">
        <v>35.887591392953567</v>
      </c>
    </row>
    <row r="49" spans="1:6" x14ac:dyDescent="0.25">
      <c r="A49" t="s">
        <v>535</v>
      </c>
      <c r="C49" s="139"/>
      <c r="D49" s="139"/>
      <c r="E49" s="139"/>
      <c r="F49" s="139"/>
    </row>
    <row r="50" spans="1:6" x14ac:dyDescent="0.25">
      <c r="A50" t="s">
        <v>32</v>
      </c>
      <c r="B50" t="s">
        <v>4</v>
      </c>
      <c r="C50" s="137">
        <v>4.288634656246666</v>
      </c>
      <c r="D50" s="137">
        <v>20.620673106957881</v>
      </c>
      <c r="E50" s="137">
        <v>2.2618926235421837</v>
      </c>
      <c r="F50" s="137">
        <v>27.17120038674674</v>
      </c>
    </row>
    <row r="51" spans="1:6" x14ac:dyDescent="0.25">
      <c r="B51" t="s">
        <v>5</v>
      </c>
      <c r="C51" s="137">
        <v>18.000833285756052</v>
      </c>
      <c r="D51" s="137">
        <v>18.721146599205657</v>
      </c>
      <c r="E51" s="137">
        <v>4.6874078950936688</v>
      </c>
      <c r="F51" s="137">
        <v>41.409387780055376</v>
      </c>
    </row>
    <row r="52" spans="1:6" x14ac:dyDescent="0.25">
      <c r="B52" t="s">
        <v>6</v>
      </c>
      <c r="C52" s="138">
        <v>22.289467942002716</v>
      </c>
      <c r="D52" s="138">
        <v>39.341819706163534</v>
      </c>
      <c r="E52" s="138">
        <v>6.9493005186358525</v>
      </c>
      <c r="F52" s="138">
        <v>68.580588166802116</v>
      </c>
    </row>
    <row r="53" spans="1:6" x14ac:dyDescent="0.25">
      <c r="A53" t="s">
        <v>535</v>
      </c>
      <c r="C53" s="139">
        <v>0</v>
      </c>
      <c r="D53" s="139">
        <v>0</v>
      </c>
      <c r="E53" s="139">
        <v>0</v>
      </c>
      <c r="F53" s="139"/>
    </row>
    <row r="54" spans="1:6" x14ac:dyDescent="0.25">
      <c r="A54" t="s">
        <v>12</v>
      </c>
      <c r="B54" t="s">
        <v>4</v>
      </c>
      <c r="C54" s="137">
        <v>4.793163222166009</v>
      </c>
      <c r="D54" s="137">
        <v>13.59140174403875</v>
      </c>
      <c r="E54" s="137">
        <v>0.57303690928951911</v>
      </c>
      <c r="F54" s="137">
        <v>18.95760187549428</v>
      </c>
    </row>
    <row r="55" spans="1:6" x14ac:dyDescent="0.25">
      <c r="B55" t="s">
        <v>5</v>
      </c>
      <c r="C55" s="137">
        <v>11.471511343237625</v>
      </c>
      <c r="D55" s="137">
        <v>19.587045675747699</v>
      </c>
      <c r="E55" s="137">
        <v>2.2465797622812023</v>
      </c>
      <c r="F55" s="137">
        <v>33.305136781266526</v>
      </c>
    </row>
    <row r="56" spans="1:6" x14ac:dyDescent="0.25">
      <c r="B56" t="s">
        <v>6</v>
      </c>
      <c r="C56" s="138">
        <v>16.264674565403634</v>
      </c>
      <c r="D56" s="138">
        <v>33.178447419786451</v>
      </c>
      <c r="E56" s="138">
        <v>2.8196166715707216</v>
      </c>
      <c r="F56" s="138">
        <v>52.262738656760803</v>
      </c>
    </row>
    <row r="57" spans="1:6" x14ac:dyDescent="0.25">
      <c r="A57" t="s">
        <v>535</v>
      </c>
      <c r="C57" s="139">
        <v>0</v>
      </c>
      <c r="D57" s="139">
        <v>0</v>
      </c>
      <c r="E57" s="139">
        <v>0</v>
      </c>
      <c r="F57" s="139"/>
    </row>
    <row r="58" spans="1:6" x14ac:dyDescent="0.25">
      <c r="A58" t="s">
        <v>13</v>
      </c>
      <c r="B58" t="s">
        <v>4</v>
      </c>
      <c r="C58" s="137">
        <v>7.5263875829580673</v>
      </c>
      <c r="D58" s="137">
        <v>8.2670053955290257</v>
      </c>
      <c r="E58" s="137">
        <v>0.33309996666666658</v>
      </c>
      <c r="F58" s="137">
        <v>16.12649294515376</v>
      </c>
    </row>
    <row r="59" spans="1:6" x14ac:dyDescent="0.25">
      <c r="B59" t="s">
        <v>5</v>
      </c>
      <c r="C59" s="137">
        <v>0.68820548840579709</v>
      </c>
      <c r="D59" s="137">
        <v>4.229586038485647</v>
      </c>
      <c r="E59" s="137">
        <v>0</v>
      </c>
      <c r="F59" s="137">
        <v>4.9177915268914436</v>
      </c>
    </row>
    <row r="60" spans="1:6" x14ac:dyDescent="0.25">
      <c r="B60" t="s">
        <v>6</v>
      </c>
      <c r="C60" s="138">
        <v>8.2145930713638649</v>
      </c>
      <c r="D60" s="138">
        <v>12.496591434014672</v>
      </c>
      <c r="E60" s="138">
        <v>0.33309996666666658</v>
      </c>
      <c r="F60" s="138">
        <v>21.044284472045206</v>
      </c>
    </row>
    <row r="61" spans="1:6" x14ac:dyDescent="0.25">
      <c r="C61" s="139">
        <v>0</v>
      </c>
      <c r="D61" s="139">
        <v>0</v>
      </c>
      <c r="E61" s="139">
        <v>0</v>
      </c>
      <c r="F61" s="139"/>
    </row>
    <row r="62" spans="1:6" x14ac:dyDescent="0.25">
      <c r="A62" t="s">
        <v>14</v>
      </c>
      <c r="B62" t="s">
        <v>4</v>
      </c>
      <c r="C62" s="138">
        <v>21.045403078758675</v>
      </c>
      <c r="D62" s="138">
        <v>47.872675710959882</v>
      </c>
      <c r="E62" s="138">
        <v>5.2647900684603322</v>
      </c>
      <c r="F62" s="138">
        <v>74.182868858178892</v>
      </c>
    </row>
    <row r="63" spans="1:6" x14ac:dyDescent="0.25">
      <c r="B63" t="s">
        <v>5</v>
      </c>
      <c r="C63" s="138">
        <v>45.088610632165171</v>
      </c>
      <c r="D63" s="138">
        <v>49.865740007509416</v>
      </c>
      <c r="E63" s="138">
        <v>8.637983190708205</v>
      </c>
      <c r="F63" s="138">
        <v>103.5923338303828</v>
      </c>
    </row>
    <row r="64" spans="1:6" x14ac:dyDescent="0.25">
      <c r="B64" t="s">
        <v>6</v>
      </c>
      <c r="C64" s="138">
        <v>66.134013710923853</v>
      </c>
      <c r="D64" s="138">
        <v>97.738415718469298</v>
      </c>
      <c r="E64" s="138">
        <v>13.902773259168537</v>
      </c>
      <c r="F64" s="138">
        <v>177.77520268856171</v>
      </c>
    </row>
    <row r="66" spans="3:8" x14ac:dyDescent="0.25">
      <c r="H66" s="63" t="s">
        <v>564</v>
      </c>
    </row>
    <row r="68" spans="3:8" x14ac:dyDescent="0.25">
      <c r="C68" s="140"/>
      <c r="D68" s="140"/>
      <c r="E68" s="140"/>
      <c r="F68" s="140"/>
    </row>
    <row r="69" spans="3:8" x14ac:dyDescent="0.25">
      <c r="C69" s="140"/>
      <c r="D69" s="140"/>
      <c r="E69" s="140"/>
      <c r="F69" s="140"/>
    </row>
    <row r="70" spans="3:8" x14ac:dyDescent="0.25">
      <c r="C70" s="140"/>
      <c r="D70" s="140"/>
      <c r="E70" s="140"/>
      <c r="F70" s="140"/>
    </row>
    <row r="71" spans="3:8" x14ac:dyDescent="0.25">
      <c r="C71" s="140"/>
      <c r="D71" s="140"/>
      <c r="E71" s="140"/>
      <c r="F71" s="140"/>
    </row>
    <row r="72" spans="3:8" x14ac:dyDescent="0.25">
      <c r="C72" s="140"/>
      <c r="D72" s="140"/>
      <c r="E72" s="140"/>
      <c r="F72" s="140"/>
    </row>
    <row r="73" spans="3:8" x14ac:dyDescent="0.25">
      <c r="C73" s="140"/>
      <c r="D73" s="140"/>
      <c r="E73" s="140"/>
      <c r="F73" s="140"/>
    </row>
    <row r="74" spans="3:8" x14ac:dyDescent="0.25">
      <c r="C74" s="140"/>
      <c r="D74" s="140"/>
      <c r="E74" s="140"/>
      <c r="F74" s="140"/>
    </row>
    <row r="75" spans="3:8" x14ac:dyDescent="0.25">
      <c r="C75" s="140"/>
      <c r="D75" s="140"/>
      <c r="E75" s="140"/>
      <c r="F75" s="140"/>
    </row>
    <row r="76" spans="3:8" x14ac:dyDescent="0.25">
      <c r="C76" s="140"/>
      <c r="D76" s="140"/>
      <c r="E76" s="140"/>
      <c r="F76" s="140"/>
    </row>
    <row r="77" spans="3:8" x14ac:dyDescent="0.25">
      <c r="C77" s="140"/>
      <c r="D77" s="140"/>
      <c r="E77" s="140"/>
      <c r="F77" s="140"/>
    </row>
    <row r="78" spans="3:8" x14ac:dyDescent="0.25">
      <c r="C78" s="140"/>
      <c r="D78" s="140"/>
      <c r="E78" s="140"/>
      <c r="F78" s="140"/>
    </row>
    <row r="79" spans="3:8" x14ac:dyDescent="0.25">
      <c r="C79" s="140"/>
      <c r="D79" s="140"/>
      <c r="E79" s="140"/>
      <c r="F79" s="140"/>
    </row>
    <row r="80" spans="3:8" x14ac:dyDescent="0.25">
      <c r="C80" s="140"/>
      <c r="D80" s="140"/>
      <c r="E80" s="140"/>
      <c r="F80" s="140"/>
    </row>
    <row r="81" spans="3:6" x14ac:dyDescent="0.25">
      <c r="C81" s="140"/>
      <c r="D81" s="140"/>
      <c r="E81" s="140"/>
      <c r="F81" s="140"/>
    </row>
    <row r="82" spans="3:6" x14ac:dyDescent="0.25">
      <c r="C82" s="140"/>
      <c r="D82" s="140"/>
      <c r="E82" s="140"/>
      <c r="F82" s="140"/>
    </row>
    <row r="83" spans="3:6" x14ac:dyDescent="0.25">
      <c r="C83" s="140"/>
      <c r="D83" s="140"/>
      <c r="E83" s="140"/>
      <c r="F83" s="140"/>
    </row>
    <row r="84" spans="3:6" x14ac:dyDescent="0.25">
      <c r="C84" s="140"/>
      <c r="D84" s="140"/>
      <c r="E84" s="140"/>
      <c r="F84" s="140"/>
    </row>
    <row r="85" spans="3:6" x14ac:dyDescent="0.25">
      <c r="C85" s="140"/>
      <c r="D85" s="140"/>
      <c r="E85" s="140"/>
      <c r="F85" s="140"/>
    </row>
    <row r="86" spans="3:6" x14ac:dyDescent="0.25">
      <c r="C86" s="140"/>
      <c r="D86" s="140"/>
      <c r="E86" s="140"/>
      <c r="F86" s="140"/>
    </row>
    <row r="90" spans="3:6" x14ac:dyDescent="0.25">
      <c r="C90" s="140"/>
      <c r="D90" s="141"/>
      <c r="E90" s="140"/>
      <c r="F90" s="140"/>
    </row>
    <row r="91" spans="3:6" x14ac:dyDescent="0.25">
      <c r="C91" s="141"/>
      <c r="D91" s="140"/>
      <c r="E91" s="140"/>
      <c r="F91" s="140"/>
    </row>
    <row r="92" spans="3:6" x14ac:dyDescent="0.25">
      <c r="C92" s="140"/>
      <c r="D92" s="140"/>
      <c r="E92" s="140"/>
      <c r="F92" s="140"/>
    </row>
    <row r="93" spans="3:6" x14ac:dyDescent="0.25">
      <c r="C93" s="140"/>
      <c r="D93" s="140"/>
      <c r="E93" s="140"/>
      <c r="F93" s="140"/>
    </row>
    <row r="94" spans="3:6" x14ac:dyDescent="0.25">
      <c r="C94" s="140"/>
      <c r="D94" s="141"/>
      <c r="E94" s="140"/>
      <c r="F94" s="140"/>
    </row>
    <row r="95" spans="3:6" x14ac:dyDescent="0.25">
      <c r="C95" s="140"/>
      <c r="D95" s="141"/>
      <c r="E95" s="140"/>
      <c r="F95" s="140"/>
    </row>
    <row r="96" spans="3:6" x14ac:dyDescent="0.25">
      <c r="C96" s="140"/>
      <c r="D96" s="140"/>
      <c r="E96" s="140"/>
      <c r="F96" s="140"/>
    </row>
    <row r="97" spans="1:6" x14ac:dyDescent="0.25">
      <c r="C97" s="140"/>
      <c r="D97" s="140"/>
      <c r="E97" s="140"/>
      <c r="F97" s="140"/>
    </row>
    <row r="98" spans="1:6" x14ac:dyDescent="0.25">
      <c r="C98" s="140"/>
      <c r="D98" s="141"/>
      <c r="E98" s="140"/>
      <c r="F98" s="140"/>
    </row>
    <row r="99" spans="1:6" x14ac:dyDescent="0.25">
      <c r="C99" s="140"/>
      <c r="D99" s="141"/>
      <c r="E99" s="140"/>
      <c r="F99" s="140"/>
    </row>
    <row r="100" spans="1:6" x14ac:dyDescent="0.25">
      <c r="C100" s="140"/>
      <c r="D100" s="140"/>
      <c r="E100" s="140"/>
      <c r="F100" s="140"/>
    </row>
    <row r="101" spans="1:6" x14ac:dyDescent="0.25">
      <c r="C101" s="140"/>
      <c r="D101" s="140"/>
      <c r="E101" s="140"/>
      <c r="F101" s="140"/>
    </row>
    <row r="102" spans="1:6" x14ac:dyDescent="0.25">
      <c r="C102" s="140"/>
      <c r="D102" s="141"/>
      <c r="E102" s="140"/>
      <c r="F102" s="140"/>
    </row>
    <row r="103" spans="1:6" x14ac:dyDescent="0.25">
      <c r="C103" s="140"/>
      <c r="D103" s="141"/>
      <c r="E103" s="140"/>
      <c r="F103" s="140"/>
    </row>
    <row r="104" spans="1:6" x14ac:dyDescent="0.25">
      <c r="C104" s="140"/>
      <c r="D104" s="140"/>
      <c r="E104" s="140"/>
      <c r="F104" s="140"/>
    </row>
    <row r="105" spans="1:6" x14ac:dyDescent="0.25">
      <c r="C105" s="140"/>
      <c r="D105" s="140"/>
      <c r="E105" s="140"/>
      <c r="F105" s="140"/>
    </row>
    <row r="106" spans="1:6" x14ac:dyDescent="0.25">
      <c r="C106" s="140"/>
      <c r="D106" s="141"/>
      <c r="E106" s="140"/>
      <c r="F106" s="140"/>
    </row>
    <row r="107" spans="1:6" x14ac:dyDescent="0.25">
      <c r="C107" s="140"/>
      <c r="D107" s="141"/>
      <c r="E107" s="140"/>
      <c r="F107" s="140"/>
    </row>
    <row r="108" spans="1:6" x14ac:dyDescent="0.25">
      <c r="C108" s="140"/>
      <c r="D108" s="140"/>
      <c r="E108" s="140"/>
      <c r="F108" s="140"/>
    </row>
    <row r="109" spans="1:6" x14ac:dyDescent="0.25">
      <c r="A109" s="54"/>
      <c r="B109" s="54"/>
      <c r="C109" s="54"/>
    </row>
    <row r="110" spans="1:6" x14ac:dyDescent="0.25">
      <c r="A110" s="54"/>
      <c r="B110" s="54"/>
      <c r="C110" s="54"/>
    </row>
    <row r="111" spans="1:6" x14ac:dyDescent="0.25">
      <c r="A111" s="54"/>
      <c r="B111" s="54"/>
      <c r="C111" s="54"/>
    </row>
    <row r="112" spans="1:6" x14ac:dyDescent="0.25">
      <c r="A112" s="54"/>
      <c r="B112" s="54"/>
      <c r="C112" s="54"/>
    </row>
    <row r="113" spans="1:3" x14ac:dyDescent="0.25">
      <c r="A113" s="54"/>
      <c r="B113" s="54"/>
      <c r="C113" s="54"/>
    </row>
    <row r="114" spans="1:3" x14ac:dyDescent="0.25">
      <c r="A114" s="54"/>
      <c r="B114" s="54"/>
      <c r="C114" s="54"/>
    </row>
    <row r="115" spans="1:3" x14ac:dyDescent="0.25">
      <c r="A115" s="54"/>
      <c r="B115" s="54"/>
      <c r="C115" s="54"/>
    </row>
    <row r="116" spans="1:3" x14ac:dyDescent="0.25">
      <c r="A116" s="54"/>
      <c r="B116" s="54"/>
      <c r="C116" s="54"/>
    </row>
    <row r="117" spans="1:3" x14ac:dyDescent="0.25">
      <c r="A117" s="54"/>
      <c r="B117" s="54"/>
      <c r="C117" s="54"/>
    </row>
    <row r="118" spans="1:3" x14ac:dyDescent="0.25">
      <c r="A118" s="54"/>
      <c r="B118" s="54"/>
      <c r="C118" s="54"/>
    </row>
    <row r="119" spans="1:3" x14ac:dyDescent="0.25">
      <c r="A119" s="54"/>
      <c r="B119" s="54"/>
      <c r="C119" s="54"/>
    </row>
    <row r="120" spans="1:3" x14ac:dyDescent="0.25">
      <c r="A120" s="54"/>
      <c r="B120" s="54"/>
      <c r="C120" s="54"/>
    </row>
    <row r="121" spans="1:3" x14ac:dyDescent="0.25">
      <c r="A121" s="54"/>
      <c r="B121" s="54"/>
      <c r="C121" s="54"/>
    </row>
    <row r="122" spans="1:3" x14ac:dyDescent="0.25">
      <c r="A122" s="54"/>
      <c r="B122" s="54"/>
      <c r="C122" s="54"/>
    </row>
    <row r="123" spans="1:3" x14ac:dyDescent="0.25">
      <c r="A123" s="54"/>
      <c r="B123" s="54"/>
      <c r="C123" s="54"/>
    </row>
    <row r="124" spans="1:3" x14ac:dyDescent="0.25">
      <c r="A124" s="54"/>
      <c r="B124" s="54"/>
      <c r="C124" s="54"/>
    </row>
    <row r="125" spans="1:3" x14ac:dyDescent="0.25">
      <c r="A125" s="54"/>
      <c r="B125" s="54"/>
      <c r="C125" s="54"/>
    </row>
    <row r="126" spans="1:3" x14ac:dyDescent="0.25">
      <c r="A126" s="54"/>
      <c r="B126" s="54"/>
      <c r="C126" s="54"/>
    </row>
    <row r="127" spans="1:3" x14ac:dyDescent="0.25">
      <c r="A127" s="54"/>
      <c r="B127" s="54"/>
      <c r="C127" s="54"/>
    </row>
    <row r="128" spans="1:3" x14ac:dyDescent="0.25">
      <c r="A128" s="54"/>
      <c r="B128" s="54"/>
      <c r="C128" s="54"/>
    </row>
    <row r="129" spans="1:3" x14ac:dyDescent="0.25">
      <c r="A129" s="54"/>
      <c r="B129" s="54"/>
      <c r="C129" s="54"/>
    </row>
    <row r="130" spans="1:3" x14ac:dyDescent="0.25">
      <c r="A130" s="54"/>
      <c r="B130" s="54"/>
      <c r="C130" s="54"/>
    </row>
    <row r="131" spans="1:3" x14ac:dyDescent="0.25">
      <c r="A131" s="54"/>
      <c r="B131" s="54"/>
      <c r="C131" s="54"/>
    </row>
    <row r="132" spans="1:3" x14ac:dyDescent="0.25">
      <c r="A132" s="54"/>
      <c r="B132" s="54"/>
      <c r="C132" s="54"/>
    </row>
    <row r="133" spans="1:3" x14ac:dyDescent="0.25">
      <c r="A133" s="54"/>
      <c r="B133" s="54"/>
      <c r="C133" s="54"/>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6"/>
  <sheetViews>
    <sheetView zoomScale="70" zoomScaleNormal="70" workbookViewId="0">
      <selection activeCell="I80" sqref="I80"/>
    </sheetView>
  </sheetViews>
  <sheetFormatPr defaultRowHeight="15" x14ac:dyDescent="0.25"/>
  <cols>
    <col min="2" max="2" width="29.140625" bestFit="1" customWidth="1"/>
    <col min="3" max="3" width="37" customWidth="1"/>
    <col min="4" max="4" width="23" bestFit="1" customWidth="1"/>
    <col min="5" max="5" width="15.42578125" bestFit="1" customWidth="1"/>
    <col min="6" max="6" width="20.140625" bestFit="1" customWidth="1"/>
    <col min="7" max="7" width="12.85546875" bestFit="1" customWidth="1"/>
  </cols>
  <sheetData>
    <row r="3" spans="2:8" x14ac:dyDescent="0.25">
      <c r="B3" t="s">
        <v>565</v>
      </c>
    </row>
    <row r="4" spans="2:8" x14ac:dyDescent="0.25">
      <c r="B4" t="s">
        <v>203</v>
      </c>
    </row>
    <row r="5" spans="2:8" x14ac:dyDescent="0.25">
      <c r="C5" t="s">
        <v>566</v>
      </c>
      <c r="D5" t="s">
        <v>567</v>
      </c>
      <c r="E5" t="s">
        <v>568</v>
      </c>
      <c r="F5" t="s">
        <v>569</v>
      </c>
      <c r="G5" t="s">
        <v>175</v>
      </c>
    </row>
    <row r="6" spans="2:8" x14ac:dyDescent="0.25">
      <c r="B6" s="1">
        <v>1993</v>
      </c>
      <c r="C6" s="142">
        <v>132167.34326332679</v>
      </c>
      <c r="D6" s="142"/>
      <c r="E6" s="142">
        <v>64139.210030129892</v>
      </c>
      <c r="F6" s="142">
        <v>3955.3392126567642</v>
      </c>
      <c r="G6" s="142">
        <v>200261.89250611342</v>
      </c>
      <c r="H6" s="54"/>
    </row>
    <row r="7" spans="2:8" x14ac:dyDescent="0.25">
      <c r="B7" s="1">
        <v>1994</v>
      </c>
      <c r="C7" s="142">
        <v>127735.47377763285</v>
      </c>
      <c r="D7" s="142"/>
      <c r="E7" s="142">
        <v>72041.324577057545</v>
      </c>
      <c r="F7" s="142">
        <v>3930.5034431372442</v>
      </c>
      <c r="G7" s="142">
        <v>203707.30179782759</v>
      </c>
      <c r="H7" s="54"/>
    </row>
    <row r="8" spans="2:8" x14ac:dyDescent="0.25">
      <c r="B8" s="1">
        <v>1995</v>
      </c>
      <c r="C8" s="142">
        <v>113480.88189616916</v>
      </c>
      <c r="D8" s="142"/>
      <c r="E8" s="142">
        <v>80683.851395447928</v>
      </c>
      <c r="F8" s="142">
        <v>2728.9750170867928</v>
      </c>
      <c r="G8" s="142">
        <v>196893.70830870382</v>
      </c>
      <c r="H8" s="54"/>
    </row>
    <row r="9" spans="2:8" x14ac:dyDescent="0.25">
      <c r="B9" s="1">
        <v>1996</v>
      </c>
      <c r="C9" s="142">
        <v>112033.27871104228</v>
      </c>
      <c r="D9" s="142">
        <v>1006.3350303030304</v>
      </c>
      <c r="E9" s="142">
        <v>86026.69410294306</v>
      </c>
      <c r="F9" s="142">
        <v>2854.5198355223897</v>
      </c>
      <c r="G9" s="142">
        <v>201920.82767981073</v>
      </c>
      <c r="H9" s="54"/>
    </row>
    <row r="10" spans="2:8" x14ac:dyDescent="0.25">
      <c r="B10" s="1">
        <v>1997</v>
      </c>
      <c r="C10" s="142">
        <v>111782.05261395795</v>
      </c>
      <c r="D10" s="142">
        <v>1006.3350303030304</v>
      </c>
      <c r="E10" s="142">
        <v>80176.177644377822</v>
      </c>
      <c r="F10" s="142">
        <v>3434.6841697541954</v>
      </c>
      <c r="G10" s="142">
        <v>196399.24945839299</v>
      </c>
      <c r="H10" s="54"/>
    </row>
    <row r="11" spans="2:8" x14ac:dyDescent="0.25">
      <c r="B11" s="1">
        <v>1998</v>
      </c>
      <c r="C11" s="142">
        <v>111458.1665725004</v>
      </c>
      <c r="D11" s="142">
        <v>1006.3350303030304</v>
      </c>
      <c r="E11" s="142">
        <v>81626.281204165309</v>
      </c>
      <c r="F11" s="142">
        <v>2732.1753581717549</v>
      </c>
      <c r="G11" s="142">
        <v>196822.95816514047</v>
      </c>
      <c r="H11" s="54"/>
    </row>
    <row r="12" spans="2:8" x14ac:dyDescent="0.25">
      <c r="B12" s="1">
        <v>1999</v>
      </c>
      <c r="C12" s="142">
        <v>119056.13889530851</v>
      </c>
      <c r="D12" s="142">
        <v>1773.9924575330774</v>
      </c>
      <c r="E12" s="142">
        <v>72179.183998777386</v>
      </c>
      <c r="F12" s="142">
        <v>3108.2912956534319</v>
      </c>
      <c r="G12" s="142">
        <v>196117.60664727236</v>
      </c>
      <c r="H12" s="54"/>
    </row>
    <row r="13" spans="2:8" x14ac:dyDescent="0.25">
      <c r="B13" s="1">
        <v>2000</v>
      </c>
      <c r="C13" s="142">
        <v>134548.28449221756</v>
      </c>
      <c r="D13" s="142">
        <v>1773.9924575330774</v>
      </c>
      <c r="E13" s="142">
        <v>68773.137254536836</v>
      </c>
      <c r="F13" s="142">
        <v>3108.2912956534319</v>
      </c>
      <c r="G13" s="142">
        <v>208203.70549994087</v>
      </c>
      <c r="H13" s="54"/>
    </row>
    <row r="14" spans="2:8" x14ac:dyDescent="0.25">
      <c r="B14" s="1">
        <v>2001</v>
      </c>
      <c r="C14" s="142">
        <v>132268.08359142937</v>
      </c>
      <c r="D14" s="142">
        <v>3607.2517210226188</v>
      </c>
      <c r="E14" s="142">
        <v>60765.001406361895</v>
      </c>
      <c r="F14" s="142">
        <v>2837.3510935910522</v>
      </c>
      <c r="G14" s="142">
        <v>199477.68781240491</v>
      </c>
      <c r="H14" s="54"/>
    </row>
    <row r="15" spans="2:8" x14ac:dyDescent="0.25">
      <c r="B15" s="1">
        <v>2002</v>
      </c>
      <c r="C15" s="142">
        <v>133955.87079856062</v>
      </c>
      <c r="D15" s="142">
        <v>4624.3258960226185</v>
      </c>
      <c r="E15" s="142">
        <v>57302.307754736466</v>
      </c>
      <c r="F15" s="142">
        <v>3639.4956732842097</v>
      </c>
      <c r="G15" s="142">
        <v>199522.00012260387</v>
      </c>
      <c r="H15" s="54"/>
    </row>
    <row r="16" spans="2:8" x14ac:dyDescent="0.25">
      <c r="B16" s="1">
        <v>2003</v>
      </c>
      <c r="C16" s="142">
        <v>132140.50352437931</v>
      </c>
      <c r="D16" s="142">
        <v>5587.9815388797624</v>
      </c>
      <c r="E16" s="142">
        <v>49001.341217854308</v>
      </c>
      <c r="F16" s="142">
        <v>3519.9966976488022</v>
      </c>
      <c r="G16" s="142">
        <v>190249.82297876215</v>
      </c>
      <c r="H16" s="54"/>
    </row>
    <row r="17" spans="2:11" x14ac:dyDescent="0.25">
      <c r="B17" s="1">
        <v>2004</v>
      </c>
      <c r="C17" s="142">
        <v>124463.65400862845</v>
      </c>
      <c r="D17" s="142">
        <v>6108.4465702785565</v>
      </c>
      <c r="E17" s="142">
        <v>47164.933780579231</v>
      </c>
      <c r="F17" s="142">
        <v>2775.2025657226814</v>
      </c>
      <c r="G17" s="142">
        <v>180512.23692520891</v>
      </c>
      <c r="H17" s="54"/>
    </row>
    <row r="18" spans="2:11" x14ac:dyDescent="0.25">
      <c r="B18" s="1">
        <v>2005</v>
      </c>
      <c r="C18" s="142">
        <v>113628.54358949927</v>
      </c>
      <c r="D18" s="142">
        <v>6108.4465702785565</v>
      </c>
      <c r="E18" s="142">
        <v>40502.467013719594</v>
      </c>
      <c r="F18" s="142">
        <v>2775.2025657226814</v>
      </c>
      <c r="G18" s="142">
        <v>163014.65973922008</v>
      </c>
      <c r="H18" s="54"/>
    </row>
    <row r="19" spans="2:11" x14ac:dyDescent="0.25">
      <c r="B19" s="1">
        <v>2006</v>
      </c>
      <c r="C19" s="142">
        <v>119428.01102446704</v>
      </c>
      <c r="D19" s="142">
        <v>3268.8522764859845</v>
      </c>
      <c r="E19" s="142">
        <v>36195.305301898254</v>
      </c>
      <c r="F19" s="142">
        <v>1904.2108525752708</v>
      </c>
      <c r="G19" s="142">
        <v>160796.37945542653</v>
      </c>
      <c r="H19" s="54"/>
    </row>
    <row r="20" spans="2:11" x14ac:dyDescent="0.25">
      <c r="B20" s="1">
        <v>2007</v>
      </c>
      <c r="C20" s="142">
        <v>116102.49218912955</v>
      </c>
      <c r="D20" s="142">
        <v>2251.7781014859843</v>
      </c>
      <c r="E20" s="142">
        <v>32368.820736200443</v>
      </c>
      <c r="F20" s="142">
        <v>2012.6716733691101</v>
      </c>
      <c r="G20" s="142">
        <v>152735.76270018509</v>
      </c>
      <c r="H20" s="54"/>
      <c r="K20" s="63" t="s">
        <v>570</v>
      </c>
    </row>
    <row r="21" spans="2:11" x14ac:dyDescent="0.25">
      <c r="B21" s="1">
        <v>2008</v>
      </c>
      <c r="C21" s="142">
        <v>131393.3071316031</v>
      </c>
      <c r="D21" s="142">
        <v>1288.1224586288415</v>
      </c>
      <c r="E21" s="142">
        <v>32305.035845510614</v>
      </c>
      <c r="F21" s="142">
        <v>3099.1080858276073</v>
      </c>
      <c r="G21" s="142">
        <v>168085.57352157016</v>
      </c>
      <c r="H21" s="54"/>
    </row>
    <row r="22" spans="2:11" x14ac:dyDescent="0.25">
      <c r="B22" s="1">
        <v>2009</v>
      </c>
      <c r="C22" s="142">
        <v>147722.67950622135</v>
      </c>
      <c r="D22" s="142"/>
      <c r="E22" s="142">
        <v>31701.44335481272</v>
      </c>
      <c r="F22" s="142">
        <v>3099.1080858276073</v>
      </c>
      <c r="G22" s="142">
        <v>182523.23094686164</v>
      </c>
      <c r="H22" s="54"/>
    </row>
    <row r="23" spans="2:11" x14ac:dyDescent="0.25">
      <c r="B23" s="1">
        <v>2010</v>
      </c>
      <c r="C23" s="142">
        <v>149978.71974018781</v>
      </c>
      <c r="D23" s="142">
        <v>383.61297364037938</v>
      </c>
      <c r="E23" s="142">
        <v>29163.175985901828</v>
      </c>
      <c r="F23" s="142">
        <v>3273.7216562986764</v>
      </c>
      <c r="G23" s="142">
        <v>182799.23035602865</v>
      </c>
      <c r="H23" s="54"/>
    </row>
    <row r="24" spans="2:11" x14ac:dyDescent="0.25">
      <c r="B24" s="1">
        <v>2011</v>
      </c>
      <c r="C24" s="142">
        <v>149966.96167933656</v>
      </c>
      <c r="D24" s="142">
        <v>383.61297364037938</v>
      </c>
      <c r="E24" s="142">
        <v>27421.114423631945</v>
      </c>
      <c r="F24" s="142">
        <v>4673.505044189933</v>
      </c>
      <c r="G24" s="142">
        <v>182445.19412079887</v>
      </c>
      <c r="H24" s="54"/>
    </row>
    <row r="25" spans="2:11" x14ac:dyDescent="0.25">
      <c r="B25" s="1">
        <v>2012</v>
      </c>
      <c r="C25" s="142">
        <v>167724.82638133754</v>
      </c>
      <c r="D25" s="142">
        <v>383.61297364037938</v>
      </c>
      <c r="E25" s="142">
        <v>24678.053137874918</v>
      </c>
      <c r="F25" s="142">
        <v>3182.7353094711298</v>
      </c>
      <c r="G25" s="142">
        <v>195969.22780232393</v>
      </c>
      <c r="H25" s="54"/>
    </row>
    <row r="26" spans="2:11" x14ac:dyDescent="0.25">
      <c r="B26" s="1">
        <v>2013</v>
      </c>
      <c r="C26" s="142">
        <v>160029.0478743143</v>
      </c>
      <c r="D26" s="142">
        <v>1721.7926810023425</v>
      </c>
      <c r="E26" s="142">
        <v>21564.758475044717</v>
      </c>
      <c r="F26" s="142">
        <v>1574.3969583623259</v>
      </c>
      <c r="G26" s="142">
        <v>184889.99598872365</v>
      </c>
      <c r="H26" s="54"/>
    </row>
    <row r="27" spans="2:11" x14ac:dyDescent="0.25">
      <c r="B27" s="1">
        <v>2014</v>
      </c>
      <c r="C27" s="142">
        <v>149173.9317334998</v>
      </c>
      <c r="D27" s="142">
        <v>1721.7926810023425</v>
      </c>
      <c r="E27" s="142">
        <v>16863.337279190797</v>
      </c>
      <c r="F27" s="142">
        <v>1574.3969583623259</v>
      </c>
      <c r="G27" s="142">
        <v>169333.45865205524</v>
      </c>
      <c r="H27" s="54"/>
    </row>
    <row r="28" spans="2:11" x14ac:dyDescent="0.25">
      <c r="B28" s="1">
        <v>2015</v>
      </c>
      <c r="C28" s="142">
        <v>159859.08137445259</v>
      </c>
      <c r="D28" s="142">
        <v>1884.2720841010728</v>
      </c>
      <c r="E28" s="142">
        <v>12716.10012683093</v>
      </c>
      <c r="F28" s="142">
        <v>2611.5794562245901</v>
      </c>
      <c r="G28" s="142">
        <v>177071.03304160916</v>
      </c>
      <c r="H28" s="54"/>
    </row>
    <row r="29" spans="2:11" x14ac:dyDescent="0.25">
      <c r="B29" s="1">
        <v>2016</v>
      </c>
      <c r="C29" s="142">
        <v>160762.21806279462</v>
      </c>
      <c r="D29" s="142">
        <v>4390.9026919160651</v>
      </c>
      <c r="E29" s="142">
        <v>17473.751073121399</v>
      </c>
      <c r="F29" s="142">
        <v>1211.7960683333333</v>
      </c>
      <c r="G29" s="142">
        <v>183838.6678961654</v>
      </c>
      <c r="H29" s="54"/>
    </row>
    <row r="30" spans="2:11" x14ac:dyDescent="0.25">
      <c r="B30" s="1">
        <v>2017</v>
      </c>
      <c r="C30" s="142">
        <v>155181.10047313711</v>
      </c>
      <c r="D30" s="142">
        <v>5026.2055363605086</v>
      </c>
      <c r="E30" s="142">
        <v>20483.590274084159</v>
      </c>
      <c r="F30" s="142">
        <v>2972.8760770651415</v>
      </c>
      <c r="G30" s="142">
        <v>183663.77236064689</v>
      </c>
      <c r="H30" s="54"/>
    </row>
    <row r="31" spans="2:11" x14ac:dyDescent="0.25">
      <c r="B31" s="1">
        <v>2018</v>
      </c>
      <c r="C31" s="142">
        <v>163203.72686571744</v>
      </c>
      <c r="D31" s="142">
        <v>3688.0258289985459</v>
      </c>
      <c r="E31" s="142">
        <v>25410.87472168979</v>
      </c>
      <c r="F31" s="142">
        <v>4000.8749442557191</v>
      </c>
      <c r="G31" s="142">
        <v>196303.50236066146</v>
      </c>
      <c r="H31" s="54"/>
    </row>
    <row r="32" spans="2:11" x14ac:dyDescent="0.25">
      <c r="B32" s="1">
        <v>2019</v>
      </c>
      <c r="C32" s="142">
        <v>174921.32675440211</v>
      </c>
      <c r="D32" s="142">
        <v>3688.0258289985459</v>
      </c>
      <c r="E32" s="142">
        <v>26548.93337220027</v>
      </c>
      <c r="F32" s="142">
        <v>4937.3436654089592</v>
      </c>
      <c r="G32" s="142">
        <v>210095.62962100987</v>
      </c>
      <c r="H32" s="54"/>
    </row>
    <row r="33" spans="2:8" x14ac:dyDescent="0.25">
      <c r="B33" s="1">
        <v>2020</v>
      </c>
      <c r="C33" s="142">
        <v>172160.8662915646</v>
      </c>
      <c r="D33" s="142">
        <v>3141.9334522594368</v>
      </c>
      <c r="E33" s="142">
        <v>27148.917742701062</v>
      </c>
      <c r="F33" s="142">
        <v>3725.5475970756261</v>
      </c>
      <c r="G33" s="142">
        <v>206177.26508360068</v>
      </c>
      <c r="H33" s="54"/>
    </row>
    <row r="34" spans="2:8" x14ac:dyDescent="0.25">
      <c r="C34" s="54"/>
      <c r="D34" s="54"/>
      <c r="E34" s="54"/>
      <c r="F34" s="54"/>
      <c r="G34" s="54"/>
    </row>
    <row r="42" spans="2:8" x14ac:dyDescent="0.25">
      <c r="B42" t="s">
        <v>571</v>
      </c>
    </row>
    <row r="43" spans="2:8" x14ac:dyDescent="0.25">
      <c r="B43" t="s">
        <v>203</v>
      </c>
    </row>
    <row r="44" spans="2:8" x14ac:dyDescent="0.25">
      <c r="C44" s="6" t="s">
        <v>566</v>
      </c>
      <c r="D44" s="6" t="s">
        <v>567</v>
      </c>
      <c r="E44" s="6" t="s">
        <v>568</v>
      </c>
      <c r="F44" s="6" t="s">
        <v>569</v>
      </c>
      <c r="G44" s="6" t="s">
        <v>175</v>
      </c>
    </row>
    <row r="45" spans="2:8" x14ac:dyDescent="0.25">
      <c r="B45" s="1">
        <v>1993</v>
      </c>
      <c r="C45" s="143">
        <v>46462.065766172702</v>
      </c>
      <c r="D45" s="143"/>
      <c r="E45" s="143">
        <v>44909.284457001078</v>
      </c>
      <c r="F45" s="143">
        <v>3331.5481908558163</v>
      </c>
      <c r="G45" s="126">
        <v>94702.898414029594</v>
      </c>
    </row>
    <row r="46" spans="2:8" x14ac:dyDescent="0.25">
      <c r="B46" s="1">
        <v>1994</v>
      </c>
      <c r="C46" s="143">
        <v>41135.49083971091</v>
      </c>
      <c r="D46" s="143"/>
      <c r="E46" s="143">
        <v>43262.062156487242</v>
      </c>
      <c r="F46" s="143">
        <v>3306.7124213362963</v>
      </c>
      <c r="G46" s="126">
        <v>87704.265417534436</v>
      </c>
    </row>
    <row r="47" spans="2:8" x14ac:dyDescent="0.25">
      <c r="B47" s="1">
        <v>1995</v>
      </c>
      <c r="C47" s="143">
        <v>38305.790636356294</v>
      </c>
      <c r="D47" s="143"/>
      <c r="E47" s="143">
        <v>46417.697706154126</v>
      </c>
      <c r="F47" s="143">
        <v>2105.183995285845</v>
      </c>
      <c r="G47" s="126">
        <v>86828.672337796248</v>
      </c>
    </row>
    <row r="48" spans="2:8" x14ac:dyDescent="0.25">
      <c r="B48" s="1">
        <v>1996</v>
      </c>
      <c r="C48" s="143">
        <v>39018.068744667384</v>
      </c>
      <c r="D48" s="143">
        <v>1006.3350303030304</v>
      </c>
      <c r="E48" s="143">
        <v>43072.576052993609</v>
      </c>
      <c r="F48" s="143">
        <v>1619.8190235116513</v>
      </c>
      <c r="G48" s="126">
        <v>84716.798851475658</v>
      </c>
    </row>
    <row r="49" spans="2:11" x14ac:dyDescent="0.25">
      <c r="B49" s="1">
        <v>1997</v>
      </c>
      <c r="C49" s="143">
        <v>42076.32713664569</v>
      </c>
      <c r="D49" s="143">
        <v>1006.3350303030304</v>
      </c>
      <c r="E49" s="143">
        <v>38924.270646291217</v>
      </c>
      <c r="F49" s="143">
        <v>2199.9833577434574</v>
      </c>
      <c r="G49" s="126">
        <v>84206.916170983372</v>
      </c>
      <c r="K49" s="64" t="s">
        <v>572</v>
      </c>
    </row>
    <row r="50" spans="2:11" x14ac:dyDescent="0.25">
      <c r="B50" s="1">
        <v>1998</v>
      </c>
      <c r="C50" s="143">
        <v>41646.839047331523</v>
      </c>
      <c r="D50" s="143">
        <v>1006.3350303030304</v>
      </c>
      <c r="E50" s="143">
        <v>37297.292039634878</v>
      </c>
      <c r="F50" s="143">
        <v>2121.2655679619647</v>
      </c>
      <c r="G50" s="126">
        <v>82071.731685231382</v>
      </c>
    </row>
    <row r="51" spans="2:11" x14ac:dyDescent="0.25">
      <c r="B51" s="1">
        <v>1999</v>
      </c>
      <c r="C51" s="143">
        <v>46905.937888588218</v>
      </c>
      <c r="D51" s="143">
        <v>1006.3350303030304</v>
      </c>
      <c r="E51" s="143">
        <v>34992.315183224135</v>
      </c>
      <c r="F51" s="143">
        <v>1752.5873735175203</v>
      </c>
      <c r="G51" s="126">
        <v>84657.175475632888</v>
      </c>
    </row>
    <row r="52" spans="2:11" x14ac:dyDescent="0.25">
      <c r="B52" s="1">
        <v>2000</v>
      </c>
      <c r="C52" s="143">
        <v>55090.517036361402</v>
      </c>
      <c r="D52" s="143">
        <v>1006.3350303030304</v>
      </c>
      <c r="E52" s="143">
        <v>32106.096665013698</v>
      </c>
      <c r="F52" s="143">
        <v>1752.5873735175203</v>
      </c>
      <c r="G52" s="126">
        <v>89955.536105195628</v>
      </c>
    </row>
    <row r="53" spans="2:11" x14ac:dyDescent="0.25">
      <c r="B53" s="1">
        <v>2001</v>
      </c>
      <c r="C53" s="143">
        <v>58730.555925277105</v>
      </c>
      <c r="D53" s="143">
        <v>870.99171314741034</v>
      </c>
      <c r="E53" s="143">
        <v>27763.583896505566</v>
      </c>
      <c r="F53" s="143">
        <v>2092.5569616649309</v>
      </c>
      <c r="G53" s="126">
        <v>89457.68849659503</v>
      </c>
    </row>
    <row r="54" spans="2:11" x14ac:dyDescent="0.25">
      <c r="B54" s="1">
        <v>2002</v>
      </c>
      <c r="C54" s="143">
        <v>58413.833637601929</v>
      </c>
      <c r="D54" s="143">
        <v>1888.0658881474105</v>
      </c>
      <c r="E54" s="143">
        <v>27051.044755918567</v>
      </c>
      <c r="F54" s="143">
        <v>2744.6886131474103</v>
      </c>
      <c r="G54" s="126">
        <v>90097.632894815324</v>
      </c>
    </row>
    <row r="55" spans="2:11" x14ac:dyDescent="0.25">
      <c r="B55" s="1">
        <v>2003</v>
      </c>
      <c r="C55" s="143">
        <v>56935.937587522087</v>
      </c>
      <c r="D55" s="143">
        <v>1888.0658881474105</v>
      </c>
      <c r="E55" s="143">
        <v>23564.290877951564</v>
      </c>
      <c r="F55" s="143">
        <v>2103.2876988616963</v>
      </c>
      <c r="G55" s="126">
        <v>84491.582052482772</v>
      </c>
    </row>
    <row r="56" spans="2:11" x14ac:dyDescent="0.25">
      <c r="B56" s="1">
        <v>2004</v>
      </c>
      <c r="C56" s="143">
        <v>57109.434945964953</v>
      </c>
      <c r="D56" s="143">
        <v>1888.0658881474105</v>
      </c>
      <c r="E56" s="143">
        <v>25242.160603756951</v>
      </c>
      <c r="F56" s="143">
        <v>2103.2876988616963</v>
      </c>
      <c r="G56" s="126">
        <v>86342.949136731011</v>
      </c>
    </row>
    <row r="57" spans="2:11" x14ac:dyDescent="0.25">
      <c r="B57" s="1">
        <v>2005</v>
      </c>
      <c r="C57" s="143">
        <v>55262.303699642071</v>
      </c>
      <c r="D57" s="143">
        <v>1888.0658881474105</v>
      </c>
      <c r="E57" s="143">
        <v>23087.590597052396</v>
      </c>
      <c r="F57" s="143">
        <v>2103.2876988616963</v>
      </c>
      <c r="G57" s="126">
        <v>82341.247883703589</v>
      </c>
    </row>
    <row r="58" spans="2:11" x14ac:dyDescent="0.25">
      <c r="B58" s="1">
        <v>2006</v>
      </c>
      <c r="C58" s="143">
        <v>55392.216691248599</v>
      </c>
      <c r="D58" s="143">
        <v>1017.0741750000001</v>
      </c>
      <c r="E58" s="143">
        <v>23164.300399510998</v>
      </c>
      <c r="F58" s="143">
        <v>1232.2959857142857</v>
      </c>
      <c r="G58" s="126">
        <v>80805.887251473876</v>
      </c>
    </row>
    <row r="59" spans="2:11" x14ac:dyDescent="0.25">
      <c r="B59" s="1">
        <v>2007</v>
      </c>
      <c r="C59" s="143">
        <v>53203.212185263823</v>
      </c>
      <c r="D59" s="143"/>
      <c r="E59" s="143">
        <v>19978.000034428413</v>
      </c>
      <c r="F59" s="143">
        <v>1490.7697347188034</v>
      </c>
      <c r="G59" s="126">
        <v>74671.981954411036</v>
      </c>
    </row>
    <row r="60" spans="2:11" x14ac:dyDescent="0.25">
      <c r="B60" s="1">
        <v>2008</v>
      </c>
      <c r="C60" s="143">
        <v>62734.596407468802</v>
      </c>
      <c r="D60" s="143"/>
      <c r="E60" s="143">
        <v>19294.2943591927</v>
      </c>
      <c r="F60" s="143">
        <v>3099.1080858276073</v>
      </c>
      <c r="G60" s="126">
        <v>85127.998852489123</v>
      </c>
    </row>
    <row r="61" spans="2:11" x14ac:dyDescent="0.25">
      <c r="B61" s="1">
        <v>2009</v>
      </c>
      <c r="C61" s="143">
        <v>69240.305030917618</v>
      </c>
      <c r="D61" s="143"/>
      <c r="E61" s="143">
        <v>19468.602265109792</v>
      </c>
      <c r="F61" s="143">
        <v>3099.1080858276073</v>
      </c>
      <c r="G61" s="126">
        <v>91808.015381855032</v>
      </c>
    </row>
    <row r="62" spans="2:11" x14ac:dyDescent="0.25">
      <c r="B62" s="1">
        <v>2010</v>
      </c>
      <c r="C62" s="143">
        <v>65892.436881469213</v>
      </c>
      <c r="D62" s="143"/>
      <c r="E62" s="143">
        <v>16745.775119727397</v>
      </c>
      <c r="F62" s="143">
        <v>3273.7216562986764</v>
      </c>
      <c r="G62" s="126">
        <v>85911.933657495276</v>
      </c>
    </row>
    <row r="63" spans="2:11" x14ac:dyDescent="0.25">
      <c r="B63" s="1">
        <v>2011</v>
      </c>
      <c r="C63" s="143">
        <v>69022.958632121299</v>
      </c>
      <c r="D63" s="143"/>
      <c r="E63" s="143">
        <v>15779.065231939585</v>
      </c>
      <c r="F63" s="143">
        <v>4206.162549050513</v>
      </c>
      <c r="G63" s="126">
        <v>89008.186413111398</v>
      </c>
    </row>
    <row r="64" spans="2:11" x14ac:dyDescent="0.25">
      <c r="B64" s="1">
        <v>2012</v>
      </c>
      <c r="C64" s="143">
        <v>79616.013889279391</v>
      </c>
      <c r="D64" s="143"/>
      <c r="E64" s="143">
        <v>14544.467427000636</v>
      </c>
      <c r="F64" s="143">
        <v>2715.3928143317103</v>
      </c>
      <c r="G64" s="126">
        <v>96875.874130611744</v>
      </c>
    </row>
    <row r="65" spans="2:7" x14ac:dyDescent="0.25">
      <c r="B65" s="1">
        <v>2013</v>
      </c>
      <c r="C65" s="143">
        <v>69907.247502853032</v>
      </c>
      <c r="D65" s="143"/>
      <c r="E65" s="143">
        <v>13978.645501947776</v>
      </c>
      <c r="F65" s="143">
        <v>1107.0544632229062</v>
      </c>
      <c r="G65" s="126">
        <v>84992.947468023718</v>
      </c>
    </row>
    <row r="66" spans="2:7" x14ac:dyDescent="0.25">
      <c r="B66" s="1">
        <v>2014</v>
      </c>
      <c r="C66" s="143">
        <v>62360.703543910306</v>
      </c>
      <c r="D66" s="143"/>
      <c r="E66" s="143">
        <v>8889.1225348267217</v>
      </c>
      <c r="F66" s="143">
        <v>1107.0544632229062</v>
      </c>
      <c r="G66" s="126">
        <v>72356.880541959923</v>
      </c>
    </row>
    <row r="67" spans="2:7" x14ac:dyDescent="0.25">
      <c r="B67" s="1">
        <v>2015</v>
      </c>
      <c r="C67" s="143">
        <v>67679.342022039986</v>
      </c>
      <c r="D67" s="143"/>
      <c r="E67" s="143">
        <v>7304.481471944001</v>
      </c>
      <c r="F67" s="143">
        <v>932.4408927518374</v>
      </c>
      <c r="G67" s="126">
        <v>75916.264386735827</v>
      </c>
    </row>
    <row r="68" spans="2:7" x14ac:dyDescent="0.25">
      <c r="B68" s="1">
        <v>2016</v>
      </c>
      <c r="C68" s="143">
        <v>63159.547360678807</v>
      </c>
      <c r="D68" s="143">
        <v>2506.6306078149923</v>
      </c>
      <c r="E68" s="143">
        <v>11105.239455276311</v>
      </c>
      <c r="F68" s="143"/>
      <c r="G68" s="126">
        <v>76771.417423770094</v>
      </c>
    </row>
    <row r="69" spans="2:7" x14ac:dyDescent="0.25">
      <c r="B69" s="1">
        <v>2017</v>
      </c>
      <c r="C69" s="143">
        <v>57638.188924112335</v>
      </c>
      <c r="D69" s="143">
        <v>3141.9334522594368</v>
      </c>
      <c r="E69" s="143">
        <v>13539.979497937911</v>
      </c>
      <c r="F69" s="143">
        <v>1761.0800087318087</v>
      </c>
      <c r="G69" s="126">
        <v>76081.181883041485</v>
      </c>
    </row>
    <row r="70" spans="2:7" x14ac:dyDescent="0.25">
      <c r="B70" s="1">
        <v>2018</v>
      </c>
      <c r="C70" s="143">
        <v>64433.165752678804</v>
      </c>
      <c r="D70" s="143">
        <v>3141.9334522594368</v>
      </c>
      <c r="E70" s="143">
        <v>16458.723758412194</v>
      </c>
      <c r="F70" s="143">
        <v>2059.5338370119616</v>
      </c>
      <c r="G70" s="126">
        <v>86093.35680036241</v>
      </c>
    </row>
    <row r="71" spans="2:7" x14ac:dyDescent="0.25">
      <c r="B71" s="1">
        <v>2019</v>
      </c>
      <c r="C71" s="143">
        <v>70315.022854870433</v>
      </c>
      <c r="D71" s="143">
        <v>3141.9334522594368</v>
      </c>
      <c r="E71" s="143">
        <v>17376.088114532955</v>
      </c>
      <c r="F71" s="143">
        <v>2996.0025581652017</v>
      </c>
      <c r="G71" s="126">
        <v>93829.04697982801</v>
      </c>
    </row>
    <row r="72" spans="2:7" x14ac:dyDescent="0.25">
      <c r="B72" s="1">
        <v>2020</v>
      </c>
      <c r="C72" s="143">
        <v>67161.903217096682</v>
      </c>
      <c r="D72" s="143">
        <v>3141.9334522594368</v>
      </c>
      <c r="E72" s="143">
        <v>17667.796547943581</v>
      </c>
      <c r="F72" s="143">
        <v>2996.0025581652017</v>
      </c>
      <c r="G72" s="126">
        <v>90967.635775464907</v>
      </c>
    </row>
    <row r="76" spans="2:7" x14ac:dyDescent="0.25">
      <c r="B76" t="s">
        <v>573</v>
      </c>
    </row>
    <row r="77" spans="2:7" x14ac:dyDescent="0.25">
      <c r="B77" t="s">
        <v>203</v>
      </c>
    </row>
    <row r="78" spans="2:7" x14ac:dyDescent="0.25">
      <c r="C78" s="6" t="s">
        <v>566</v>
      </c>
      <c r="D78" s="6" t="s">
        <v>567</v>
      </c>
      <c r="E78" s="6" t="s">
        <v>568</v>
      </c>
      <c r="F78" s="6" t="s">
        <v>569</v>
      </c>
      <c r="G78" s="6" t="s">
        <v>175</v>
      </c>
    </row>
    <row r="79" spans="2:7" x14ac:dyDescent="0.25">
      <c r="B79" s="1">
        <v>1993</v>
      </c>
      <c r="C79" s="143">
        <v>85705.277497154093</v>
      </c>
      <c r="D79" s="143"/>
      <c r="E79" s="143">
        <v>19229.925573128814</v>
      </c>
      <c r="F79" s="143">
        <v>623.79102180094787</v>
      </c>
      <c r="G79" s="143">
        <v>105558.99409208383</v>
      </c>
    </row>
    <row r="80" spans="2:7" x14ac:dyDescent="0.25">
      <c r="B80" s="1">
        <v>1994</v>
      </c>
      <c r="C80" s="143">
        <v>86599.982937921945</v>
      </c>
      <c r="D80" s="143"/>
      <c r="E80" s="143">
        <v>28779.262420570303</v>
      </c>
      <c r="F80" s="143">
        <v>623.79102180094787</v>
      </c>
      <c r="G80" s="143">
        <v>116003.03638029315</v>
      </c>
    </row>
    <row r="81" spans="2:7" x14ac:dyDescent="0.25">
      <c r="B81" s="1">
        <v>1995</v>
      </c>
      <c r="C81" s="143">
        <v>75175.091259812863</v>
      </c>
      <c r="D81" s="143"/>
      <c r="E81" s="143">
        <v>34266.153689293802</v>
      </c>
      <c r="F81" s="143">
        <v>623.79102180094787</v>
      </c>
      <c r="G81" s="143">
        <v>110065.03597090757</v>
      </c>
    </row>
    <row r="82" spans="2:7" x14ac:dyDescent="0.25">
      <c r="B82" s="1">
        <v>1996</v>
      </c>
      <c r="C82" s="143">
        <v>73015.209966374896</v>
      </c>
      <c r="D82" s="143"/>
      <c r="E82" s="143">
        <v>42954.118049949451</v>
      </c>
      <c r="F82" s="143">
        <v>1234.7008120107384</v>
      </c>
      <c r="G82" s="143">
        <v>117204.02882833507</v>
      </c>
    </row>
    <row r="83" spans="2:7" x14ac:dyDescent="0.25">
      <c r="B83" s="1">
        <v>1997</v>
      </c>
      <c r="C83" s="143">
        <v>69705.725477312255</v>
      </c>
      <c r="D83" s="143"/>
      <c r="E83" s="143">
        <v>41251.906998086604</v>
      </c>
      <c r="F83" s="143">
        <v>1234.700812010738</v>
      </c>
      <c r="G83" s="143">
        <v>112192.33328740962</v>
      </c>
    </row>
    <row r="84" spans="2:7" x14ac:dyDescent="0.25">
      <c r="B84" s="1">
        <v>1998</v>
      </c>
      <c r="C84" s="143">
        <v>69811.327525168876</v>
      </c>
      <c r="D84" s="143"/>
      <c r="E84" s="143">
        <v>44328.989164530431</v>
      </c>
      <c r="F84" s="143">
        <v>610.90979020979012</v>
      </c>
      <c r="G84" s="143">
        <v>114751.22647990909</v>
      </c>
    </row>
    <row r="85" spans="2:7" x14ac:dyDescent="0.25">
      <c r="B85" s="1">
        <v>1999</v>
      </c>
      <c r="C85" s="143">
        <v>72150.201006720294</v>
      </c>
      <c r="D85" s="143">
        <v>767.65742723004701</v>
      </c>
      <c r="E85" s="143">
        <v>37186.868815553251</v>
      </c>
      <c r="F85" s="143">
        <v>1355.7039221359116</v>
      </c>
      <c r="G85" s="143">
        <v>111460.43117163947</v>
      </c>
    </row>
    <row r="86" spans="2:7" x14ac:dyDescent="0.25">
      <c r="B86" s="1">
        <v>2000</v>
      </c>
      <c r="C86" s="143">
        <v>79457.767455856156</v>
      </c>
      <c r="D86" s="143">
        <v>767.65742723004701</v>
      </c>
      <c r="E86" s="143">
        <v>36667.040589523138</v>
      </c>
      <c r="F86" s="143">
        <v>1355.7039221359116</v>
      </c>
      <c r="G86" s="143">
        <v>118248.16939474524</v>
      </c>
    </row>
    <row r="87" spans="2:7" x14ac:dyDescent="0.25">
      <c r="B87" s="1">
        <v>2001</v>
      </c>
      <c r="C87" s="143">
        <v>73537.527666152266</v>
      </c>
      <c r="D87" s="143">
        <v>2736.2600078752084</v>
      </c>
      <c r="E87" s="143">
        <v>33001.417509856328</v>
      </c>
      <c r="F87" s="143">
        <v>744.79413192612128</v>
      </c>
      <c r="G87" s="143">
        <v>110019.99931580988</v>
      </c>
    </row>
    <row r="88" spans="2:7" x14ac:dyDescent="0.25">
      <c r="B88" s="1">
        <v>2002</v>
      </c>
      <c r="C88" s="143">
        <v>75542.037160958687</v>
      </c>
      <c r="D88" s="143">
        <v>2736.260007875208</v>
      </c>
      <c r="E88" s="143">
        <v>30251.2629988179</v>
      </c>
      <c r="F88" s="143">
        <v>894.80706013679946</v>
      </c>
      <c r="G88" s="143">
        <v>109424.36722778855</v>
      </c>
    </row>
    <row r="89" spans="2:7" x14ac:dyDescent="0.25">
      <c r="B89" s="1">
        <v>2003</v>
      </c>
      <c r="C89" s="143">
        <v>75204.565936857223</v>
      </c>
      <c r="D89" s="143">
        <v>3699.9156507323519</v>
      </c>
      <c r="E89" s="143">
        <v>25437.050339902744</v>
      </c>
      <c r="F89" s="143">
        <v>1416.7089987871059</v>
      </c>
      <c r="G89" s="143">
        <v>105758.24092627938</v>
      </c>
    </row>
    <row r="90" spans="2:7" x14ac:dyDescent="0.25">
      <c r="B90" s="1">
        <v>2004</v>
      </c>
      <c r="C90" s="143">
        <v>67354.219062663498</v>
      </c>
      <c r="D90" s="143">
        <v>4220.3806821311464</v>
      </c>
      <c r="E90" s="143">
        <v>21922.77317682228</v>
      </c>
      <c r="F90" s="143">
        <v>671.91486686098506</v>
      </c>
      <c r="G90" s="143">
        <v>94169.287788477901</v>
      </c>
    </row>
    <row r="91" spans="2:7" x14ac:dyDescent="0.25">
      <c r="B91" s="1">
        <v>2005</v>
      </c>
      <c r="C91" s="143">
        <v>58366.239889857199</v>
      </c>
      <c r="D91" s="143">
        <v>4220.3806821311464</v>
      </c>
      <c r="E91" s="143">
        <v>17414.876416667197</v>
      </c>
      <c r="F91" s="143">
        <v>671.91486686098506</v>
      </c>
      <c r="G91" s="143">
        <v>80673.41185551649</v>
      </c>
    </row>
    <row r="92" spans="2:7" x14ac:dyDescent="0.25">
      <c r="B92" s="1">
        <v>2006</v>
      </c>
      <c r="C92" s="143">
        <v>64035.794333218437</v>
      </c>
      <c r="D92" s="143">
        <v>2251.7781014859843</v>
      </c>
      <c r="E92" s="143">
        <v>13031.004902387256</v>
      </c>
      <c r="F92" s="143">
        <v>671.91486686098506</v>
      </c>
      <c r="G92" s="143">
        <v>79990.492203952657</v>
      </c>
    </row>
    <row r="93" spans="2:7" x14ac:dyDescent="0.25">
      <c r="B93" s="1">
        <v>2007</v>
      </c>
      <c r="C93" s="143">
        <v>62899.28000386573</v>
      </c>
      <c r="D93" s="143">
        <v>2251.7781014859843</v>
      </c>
      <c r="E93" s="143">
        <v>12390.820701772031</v>
      </c>
      <c r="F93" s="143">
        <v>521.90193865030665</v>
      </c>
      <c r="G93" s="143">
        <v>78063.780745774056</v>
      </c>
    </row>
    <row r="94" spans="2:7" x14ac:dyDescent="0.25">
      <c r="B94" s="1">
        <v>2008</v>
      </c>
      <c r="C94" s="143">
        <v>68658.710724134289</v>
      </c>
      <c r="D94" s="143">
        <v>1288.1224586288415</v>
      </c>
      <c r="E94" s="143">
        <v>13010.741486317915</v>
      </c>
      <c r="F94" s="143"/>
      <c r="G94" s="143">
        <v>82957.574669081034</v>
      </c>
    </row>
    <row r="95" spans="2:7" x14ac:dyDescent="0.25">
      <c r="B95" s="1">
        <v>2009</v>
      </c>
      <c r="C95" s="143">
        <v>78482.374475303732</v>
      </c>
      <c r="D95" s="143"/>
      <c r="E95" s="143">
        <v>12232.841089702928</v>
      </c>
      <c r="F95" s="143"/>
      <c r="G95" s="143">
        <v>90715.215565006612</v>
      </c>
    </row>
    <row r="96" spans="2:7" x14ac:dyDescent="0.25">
      <c r="B96" s="1">
        <v>2010</v>
      </c>
      <c r="C96" s="143">
        <v>84086.282858718594</v>
      </c>
      <c r="D96" s="143">
        <v>383.61297364037938</v>
      </c>
      <c r="E96" s="143">
        <v>12417.40086617443</v>
      </c>
      <c r="F96" s="143"/>
      <c r="G96" s="143">
        <v>96887.296698533377</v>
      </c>
    </row>
    <row r="97" spans="2:7" x14ac:dyDescent="0.25">
      <c r="B97" s="1">
        <v>2011</v>
      </c>
      <c r="C97" s="143">
        <v>80944.003047215258</v>
      </c>
      <c r="D97" s="143">
        <v>383.61297364037938</v>
      </c>
      <c r="E97" s="143">
        <v>11642.04919169236</v>
      </c>
      <c r="F97" s="143">
        <v>467.34249513941995</v>
      </c>
      <c r="G97" s="143">
        <v>93437.007707687473</v>
      </c>
    </row>
    <row r="98" spans="2:7" x14ac:dyDescent="0.25">
      <c r="B98" s="1">
        <v>2012</v>
      </c>
      <c r="C98" s="143">
        <v>88108.812492058147</v>
      </c>
      <c r="D98" s="143">
        <v>383.61297364037938</v>
      </c>
      <c r="E98" s="143">
        <v>10133.585710874282</v>
      </c>
      <c r="F98" s="143">
        <v>467.3424951394195</v>
      </c>
      <c r="G98" s="143">
        <v>99093.35367171219</v>
      </c>
    </row>
    <row r="99" spans="2:7" x14ac:dyDescent="0.25">
      <c r="B99" s="1">
        <v>2013</v>
      </c>
      <c r="C99" s="143">
        <v>90121.800371461271</v>
      </c>
      <c r="D99" s="143">
        <v>1721.7926810023425</v>
      </c>
      <c r="E99" s="143">
        <v>7586.1129730969406</v>
      </c>
      <c r="F99" s="143">
        <v>467.34249513941973</v>
      </c>
      <c r="G99" s="143">
        <v>99897.048520699929</v>
      </c>
    </row>
    <row r="100" spans="2:7" x14ac:dyDescent="0.25">
      <c r="B100" s="1">
        <v>2014</v>
      </c>
      <c r="C100" s="143">
        <v>86813.228189589499</v>
      </c>
      <c r="D100" s="143">
        <v>1721.7926810023425</v>
      </c>
      <c r="E100" s="143">
        <v>7974.2147443640752</v>
      </c>
      <c r="F100" s="143">
        <v>467.34249513941973</v>
      </c>
      <c r="G100" s="143">
        <v>96976.578110095317</v>
      </c>
    </row>
    <row r="101" spans="2:7" x14ac:dyDescent="0.25">
      <c r="B101" s="1">
        <v>2015</v>
      </c>
      <c r="C101" s="143">
        <v>92179.739352412609</v>
      </c>
      <c r="D101" s="143">
        <v>1884.2720841010728</v>
      </c>
      <c r="E101" s="143">
        <v>5411.6186548869291</v>
      </c>
      <c r="F101" s="143">
        <v>1679.1385634727526</v>
      </c>
      <c r="G101" s="143">
        <v>101154.76865487333</v>
      </c>
    </row>
    <row r="102" spans="2:7" x14ac:dyDescent="0.25">
      <c r="B102" s="1">
        <v>2016</v>
      </c>
      <c r="C102" s="143">
        <v>97602.670702115807</v>
      </c>
      <c r="D102" s="143">
        <v>1884.2720841010728</v>
      </c>
      <c r="E102" s="143">
        <v>6368.511617845088</v>
      </c>
      <c r="F102" s="143">
        <v>1211.7960683333333</v>
      </c>
      <c r="G102" s="143">
        <v>107067.2504723953</v>
      </c>
    </row>
    <row r="103" spans="2:7" x14ac:dyDescent="0.25">
      <c r="B103" s="1">
        <v>2017</v>
      </c>
      <c r="C103" s="143">
        <v>97542.911549024779</v>
      </c>
      <c r="D103" s="143">
        <v>1884.2720841010719</v>
      </c>
      <c r="E103" s="143">
        <v>6943.6107761462481</v>
      </c>
      <c r="F103" s="143">
        <v>1211.7960683333329</v>
      </c>
      <c r="G103" s="143">
        <v>107582.59047760541</v>
      </c>
    </row>
    <row r="104" spans="2:7" x14ac:dyDescent="0.25">
      <c r="B104" s="1">
        <v>2018</v>
      </c>
      <c r="C104" s="143">
        <v>98770.561113038639</v>
      </c>
      <c r="D104" s="143">
        <v>546.09237673910911</v>
      </c>
      <c r="E104" s="143">
        <v>8952.150963277596</v>
      </c>
      <c r="F104" s="143">
        <v>1941.3411072437575</v>
      </c>
      <c r="G104" s="143">
        <v>110210.14556029905</v>
      </c>
    </row>
    <row r="105" spans="2:7" x14ac:dyDescent="0.25">
      <c r="B105" s="1">
        <v>2019</v>
      </c>
      <c r="C105" s="143">
        <v>104606.30389953167</v>
      </c>
      <c r="D105" s="143">
        <v>546.09237673910911</v>
      </c>
      <c r="E105" s="143">
        <v>9172.8452576673153</v>
      </c>
      <c r="F105" s="143">
        <v>1941.3411072437575</v>
      </c>
      <c r="G105" s="143">
        <v>116266.58264118186</v>
      </c>
    </row>
    <row r="106" spans="2:7" x14ac:dyDescent="0.25">
      <c r="B106" s="1">
        <v>2020</v>
      </c>
      <c r="C106" s="143">
        <v>104998.96307446792</v>
      </c>
      <c r="D106" s="143"/>
      <c r="E106" s="143">
        <v>9481.1211947574811</v>
      </c>
      <c r="F106" s="143">
        <v>729.54503891042441</v>
      </c>
      <c r="G106" s="143">
        <v>115209.62930813577</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1"/>
  <sheetViews>
    <sheetView workbookViewId="0">
      <selection activeCell="I29" sqref="I29"/>
    </sheetView>
  </sheetViews>
  <sheetFormatPr defaultRowHeight="15" x14ac:dyDescent="0.25"/>
  <cols>
    <col min="1" max="1" width="29.140625" bestFit="1" customWidth="1"/>
    <col min="2" max="2" width="21.85546875" customWidth="1"/>
    <col min="3" max="3" width="22.85546875" customWidth="1"/>
    <col min="4" max="4" width="7.42578125" customWidth="1"/>
    <col min="5" max="5" width="18.42578125" customWidth="1"/>
    <col min="6" max="6" width="11.85546875" bestFit="1" customWidth="1"/>
    <col min="7" max="7" width="15.42578125" bestFit="1" customWidth="1"/>
    <col min="10" max="10" width="29.140625" bestFit="1" customWidth="1"/>
    <col min="11" max="11" width="37" customWidth="1"/>
    <col min="12" max="12" width="22.85546875" bestFit="1" customWidth="1"/>
    <col min="13" max="13" width="11.85546875" bestFit="1" customWidth="1"/>
  </cols>
  <sheetData>
    <row r="2" spans="1:6" x14ac:dyDescent="0.25">
      <c r="B2" t="s">
        <v>60</v>
      </c>
    </row>
    <row r="3" spans="1:6" x14ac:dyDescent="0.25">
      <c r="B3" s="33" t="s">
        <v>10</v>
      </c>
      <c r="C3" s="33" t="s">
        <v>61</v>
      </c>
      <c r="D3" s="33" t="s">
        <v>12</v>
      </c>
      <c r="E3" s="33" t="s">
        <v>13</v>
      </c>
      <c r="F3" s="33" t="s">
        <v>14</v>
      </c>
    </row>
    <row r="4" spans="1:6" x14ac:dyDescent="0.25">
      <c r="A4">
        <v>1993</v>
      </c>
      <c r="B4">
        <v>61.632498901494891</v>
      </c>
      <c r="C4">
        <v>83.965183029745148</v>
      </c>
      <c r="D4">
        <v>61.314444068800647</v>
      </c>
      <c r="E4">
        <v>51.651398308133487</v>
      </c>
      <c r="F4">
        <v>65.997250704745099</v>
      </c>
    </row>
    <row r="5" spans="1:6" x14ac:dyDescent="0.25">
      <c r="A5">
        <v>1994</v>
      </c>
      <c r="B5">
        <v>52.220281162711238</v>
      </c>
      <c r="C5">
        <v>83.241673774360109</v>
      </c>
      <c r="D5">
        <v>62.034186828594727</v>
      </c>
      <c r="E5">
        <v>46.787104504043242</v>
      </c>
      <c r="F5">
        <v>62.705397720306479</v>
      </c>
    </row>
    <row r="6" spans="1:6" x14ac:dyDescent="0.25">
      <c r="A6">
        <v>1995</v>
      </c>
      <c r="B6">
        <v>48.724939718382274</v>
      </c>
      <c r="C6">
        <v>77.914808513546603</v>
      </c>
      <c r="D6">
        <v>55.749027632797421</v>
      </c>
      <c r="E6">
        <v>46.871509677616032</v>
      </c>
      <c r="F6">
        <v>57.635605967787363</v>
      </c>
    </row>
    <row r="7" spans="1:6" x14ac:dyDescent="0.25">
      <c r="A7">
        <v>1996</v>
      </c>
      <c r="B7">
        <v>50.712249151444553</v>
      </c>
      <c r="C7">
        <v>71.570333897580412</v>
      </c>
      <c r="D7">
        <v>51.598951295366255</v>
      </c>
      <c r="E7">
        <v>49.146862775593306</v>
      </c>
      <c r="F7">
        <v>55.4837655918761</v>
      </c>
    </row>
    <row r="8" spans="1:6" x14ac:dyDescent="0.25">
      <c r="A8">
        <v>1997</v>
      </c>
      <c r="B8">
        <v>57.83997919575242</v>
      </c>
      <c r="C8">
        <v>66.008388119678798</v>
      </c>
      <c r="D8">
        <v>49.919937318795952</v>
      </c>
      <c r="E8">
        <v>54.499634493969616</v>
      </c>
      <c r="F8">
        <v>56.915722907402902</v>
      </c>
    </row>
    <row r="9" spans="1:6" x14ac:dyDescent="0.25">
      <c r="A9">
        <v>1998</v>
      </c>
      <c r="B9">
        <v>59.534185075468415</v>
      </c>
      <c r="C9">
        <v>63.603819688248123</v>
      </c>
      <c r="D9">
        <v>48.677179217099948</v>
      </c>
      <c r="E9">
        <v>53.876709129509223</v>
      </c>
      <c r="F9">
        <v>56.628641095305355</v>
      </c>
    </row>
    <row r="10" spans="1:6" x14ac:dyDescent="0.25">
      <c r="A10">
        <v>1999</v>
      </c>
      <c r="B10">
        <v>65.76563157664151</v>
      </c>
      <c r="C10">
        <v>64.087421633721249</v>
      </c>
      <c r="D10">
        <v>47.193667089970674</v>
      </c>
      <c r="E10">
        <v>62.638842686361215</v>
      </c>
      <c r="F10">
        <v>60.706502047741736</v>
      </c>
    </row>
    <row r="11" spans="1:6" x14ac:dyDescent="0.25">
      <c r="A11">
        <v>2000</v>
      </c>
      <c r="B11">
        <v>65.309321840849464</v>
      </c>
      <c r="C11">
        <v>71.040784398624666</v>
      </c>
      <c r="D11">
        <v>49.883300634003959</v>
      </c>
      <c r="E11">
        <v>68.960609437125925</v>
      </c>
      <c r="F11">
        <v>64.623386105995962</v>
      </c>
    </row>
    <row r="12" spans="1:6" x14ac:dyDescent="0.25">
      <c r="A12">
        <v>2001</v>
      </c>
      <c r="B12">
        <v>67.145960420232726</v>
      </c>
      <c r="C12">
        <v>70.617558712138106</v>
      </c>
      <c r="D12">
        <v>54.059766685385092</v>
      </c>
      <c r="E12">
        <v>72.476349281909776</v>
      </c>
      <c r="F12">
        <v>66.307207107703405</v>
      </c>
    </row>
    <row r="13" spans="1:6" x14ac:dyDescent="0.25">
      <c r="A13">
        <v>2002</v>
      </c>
      <c r="B13">
        <v>63.347970173424031</v>
      </c>
      <c r="C13">
        <v>70.887879119801283</v>
      </c>
      <c r="D13">
        <v>60.227313392909757</v>
      </c>
      <c r="E13">
        <v>75.737942589108812</v>
      </c>
      <c r="F13">
        <v>67.138396124861572</v>
      </c>
    </row>
    <row r="14" spans="1:6" x14ac:dyDescent="0.25">
      <c r="A14">
        <v>2003</v>
      </c>
      <c r="B14">
        <v>67.715056666246625</v>
      </c>
      <c r="C14">
        <v>68.393671084942213</v>
      </c>
      <c r="D14">
        <v>65.368815088289338</v>
      </c>
      <c r="E14">
        <v>78.91003823732477</v>
      </c>
      <c r="F14">
        <v>69.456308266384198</v>
      </c>
    </row>
    <row r="15" spans="1:6" x14ac:dyDescent="0.25">
      <c r="A15">
        <v>2004</v>
      </c>
      <c r="B15">
        <v>63.951480325584633</v>
      </c>
      <c r="C15">
        <v>72.418693178945517</v>
      </c>
      <c r="D15">
        <v>66.118795895694589</v>
      </c>
      <c r="E15">
        <v>74.666950589518919</v>
      </c>
      <c r="F15">
        <v>68.950258513608205</v>
      </c>
    </row>
    <row r="16" spans="1:6" x14ac:dyDescent="0.25">
      <c r="A16">
        <v>2005</v>
      </c>
      <c r="B16">
        <v>70.409402234817193</v>
      </c>
      <c r="C16">
        <v>72.603645053710764</v>
      </c>
      <c r="D16">
        <v>63.812745073902065</v>
      </c>
      <c r="E16">
        <v>73.016616179847389</v>
      </c>
      <c r="F16">
        <v>69.704493921758058</v>
      </c>
    </row>
    <row r="17" spans="1:8" x14ac:dyDescent="0.25">
      <c r="A17">
        <v>2006</v>
      </c>
      <c r="B17">
        <v>71.071932067568198</v>
      </c>
      <c r="C17">
        <v>81.656439513241523</v>
      </c>
      <c r="D17">
        <v>73.57651277272187</v>
      </c>
      <c r="E17">
        <v>71.330892870442312</v>
      </c>
      <c r="F17">
        <v>74.272823448473858</v>
      </c>
    </row>
    <row r="18" spans="1:8" x14ac:dyDescent="0.25">
      <c r="A18">
        <v>2007</v>
      </c>
      <c r="B18">
        <v>80.283505929000995</v>
      </c>
      <c r="C18">
        <v>85.066449970622088</v>
      </c>
      <c r="D18">
        <v>72.794544240021338</v>
      </c>
      <c r="E18">
        <v>65.954727470201377</v>
      </c>
      <c r="F18">
        <v>76.015263312649722</v>
      </c>
    </row>
    <row r="19" spans="1:8" x14ac:dyDescent="0.25">
      <c r="A19">
        <v>2008</v>
      </c>
      <c r="B19">
        <v>84.501614738008101</v>
      </c>
      <c r="C19">
        <v>91.227875411369951</v>
      </c>
      <c r="D19">
        <v>70.473584060008349</v>
      </c>
      <c r="E19">
        <v>66.228817277557368</v>
      </c>
      <c r="F19">
        <v>78.170484461441063</v>
      </c>
    </row>
    <row r="20" spans="1:8" x14ac:dyDescent="0.25">
      <c r="A20">
        <v>2009</v>
      </c>
      <c r="B20">
        <v>90.298467323801688</v>
      </c>
      <c r="C20">
        <v>91.494000459023297</v>
      </c>
      <c r="D20">
        <v>75.06838609325132</v>
      </c>
      <c r="E20">
        <v>67.990275624446383</v>
      </c>
      <c r="F20">
        <v>80.933631702601275</v>
      </c>
    </row>
    <row r="21" spans="1:8" x14ac:dyDescent="0.25">
      <c r="A21">
        <v>2010</v>
      </c>
      <c r="B21">
        <v>93.715237161821221</v>
      </c>
      <c r="C21">
        <v>89.851959994341456</v>
      </c>
      <c r="D21">
        <v>75.863699398340387</v>
      </c>
      <c r="E21">
        <v>70.708823284697047</v>
      </c>
      <c r="F21">
        <v>82.04559693609319</v>
      </c>
    </row>
    <row r="22" spans="1:8" x14ac:dyDescent="0.25">
      <c r="A22">
        <v>2011</v>
      </c>
      <c r="B22">
        <v>92.489637345951365</v>
      </c>
      <c r="C22">
        <v>89.207212243543069</v>
      </c>
      <c r="D22">
        <v>75.706653324403305</v>
      </c>
      <c r="E22">
        <v>72.575182186842341</v>
      </c>
      <c r="F22">
        <v>82.198362309309118</v>
      </c>
    </row>
    <row r="23" spans="1:8" x14ac:dyDescent="0.25">
      <c r="A23">
        <v>2012</v>
      </c>
      <c r="B23">
        <v>92.270302236398436</v>
      </c>
      <c r="C23">
        <v>93.017392525458249</v>
      </c>
      <c r="D23">
        <v>76.578646266341593</v>
      </c>
      <c r="E23">
        <v>79.754666427174755</v>
      </c>
      <c r="F23">
        <v>85.587328307750028</v>
      </c>
    </row>
    <row r="24" spans="1:8" x14ac:dyDescent="0.25">
      <c r="A24">
        <v>2013</v>
      </c>
      <c r="B24">
        <v>89.591868637332752</v>
      </c>
      <c r="C24">
        <v>91.93761924138181</v>
      </c>
      <c r="D24">
        <v>80.613973896451725</v>
      </c>
      <c r="E24">
        <v>83.459823692059231</v>
      </c>
      <c r="F24">
        <v>86.553654251836534</v>
      </c>
      <c r="H24" t="s">
        <v>62</v>
      </c>
    </row>
    <row r="25" spans="1:8" x14ac:dyDescent="0.25">
      <c r="A25">
        <v>2014</v>
      </c>
      <c r="B25">
        <v>92.59264217292376</v>
      </c>
      <c r="C25">
        <v>90.490517356421378</v>
      </c>
      <c r="D25">
        <v>80.255527704446777</v>
      </c>
      <c r="E25">
        <v>89.212228504143681</v>
      </c>
      <c r="F25">
        <v>88.094776378495226</v>
      </c>
    </row>
    <row r="26" spans="1:8" x14ac:dyDescent="0.25">
      <c r="A26">
        <v>2015</v>
      </c>
      <c r="B26">
        <v>91.61371789258645</v>
      </c>
      <c r="C26">
        <v>91.887864358944626</v>
      </c>
      <c r="D26">
        <v>85.060486902820287</v>
      </c>
      <c r="E26">
        <v>93.013290715009049</v>
      </c>
      <c r="F26">
        <v>90.279634465614677</v>
      </c>
    </row>
    <row r="27" spans="1:8" x14ac:dyDescent="0.25">
      <c r="A27">
        <v>2016</v>
      </c>
      <c r="B27">
        <v>85.925617202246414</v>
      </c>
      <c r="C27">
        <v>85.350476119876618</v>
      </c>
      <c r="D27">
        <v>86.552295091075791</v>
      </c>
      <c r="E27">
        <v>94.772666142822999</v>
      </c>
      <c r="F27">
        <v>87.447445035663165</v>
      </c>
    </row>
    <row r="28" spans="1:8" x14ac:dyDescent="0.25">
      <c r="A28">
        <v>2017</v>
      </c>
      <c r="B28">
        <v>81.912745526112417</v>
      </c>
      <c r="C28">
        <v>80.501301756578897</v>
      </c>
      <c r="D28">
        <v>89.607651972009322</v>
      </c>
      <c r="E28">
        <v>88.709653544051349</v>
      </c>
      <c r="F28">
        <v>84.491948781504661</v>
      </c>
    </row>
    <row r="29" spans="1:8" x14ac:dyDescent="0.25">
      <c r="A29">
        <v>2018</v>
      </c>
      <c r="B29">
        <v>83.965885968526806</v>
      </c>
      <c r="C29">
        <v>82.840065286992598</v>
      </c>
      <c r="D29">
        <v>81.943382072767633</v>
      </c>
      <c r="E29">
        <v>84.410729957412997</v>
      </c>
      <c r="F29">
        <v>83.13846920869959</v>
      </c>
    </row>
    <row r="30" spans="1:8" x14ac:dyDescent="0.25">
      <c r="A30">
        <v>2019</v>
      </c>
      <c r="B30">
        <v>84.073649069826899</v>
      </c>
      <c r="C30">
        <v>82.781870797587473</v>
      </c>
      <c r="D30">
        <v>84.671351686713166</v>
      </c>
      <c r="E30">
        <v>81.339770815682613</v>
      </c>
      <c r="F30">
        <v>83.257955946033476</v>
      </c>
    </row>
    <row r="31" spans="1:8" x14ac:dyDescent="0.25">
      <c r="A31">
        <v>2020</v>
      </c>
      <c r="B31">
        <v>86.502110704326924</v>
      </c>
      <c r="C31">
        <v>82.559851735579088</v>
      </c>
      <c r="D31">
        <v>85.722968852807341</v>
      </c>
      <c r="E31">
        <v>78.065549615382096</v>
      </c>
      <c r="F31">
        <v>83.501382279834218</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4"/>
  <sheetViews>
    <sheetView topLeftCell="A13" workbookViewId="0">
      <selection activeCell="J46" sqref="J46"/>
    </sheetView>
  </sheetViews>
  <sheetFormatPr defaultRowHeight="15" x14ac:dyDescent="0.25"/>
  <cols>
    <col min="2" max="2" width="14.42578125" bestFit="1" customWidth="1"/>
    <col min="3" max="3" width="29.140625" bestFit="1" customWidth="1"/>
    <col min="4" max="4" width="37" customWidth="1"/>
    <col min="5" max="5" width="22.85546875" bestFit="1" customWidth="1"/>
    <col min="6" max="6" width="11.85546875" bestFit="1" customWidth="1"/>
  </cols>
  <sheetData>
    <row r="3" spans="1:6" x14ac:dyDescent="0.25">
      <c r="A3" t="s">
        <v>574</v>
      </c>
      <c r="B3" s="6" t="s">
        <v>10</v>
      </c>
      <c r="C3" s="6" t="s">
        <v>11</v>
      </c>
      <c r="D3" s="6" t="s">
        <v>12</v>
      </c>
      <c r="E3" s="6" t="s">
        <v>13</v>
      </c>
      <c r="F3" s="6" t="s">
        <v>175</v>
      </c>
    </row>
    <row r="4" spans="1:6" x14ac:dyDescent="0.25">
      <c r="A4">
        <v>1993</v>
      </c>
      <c r="B4" s="4">
        <v>25.35377907345951</v>
      </c>
      <c r="C4" s="4">
        <v>50.091810865079189</v>
      </c>
      <c r="D4" s="4">
        <v>33.919440783654338</v>
      </c>
      <c r="E4" s="4">
        <v>22.802312541133741</v>
      </c>
      <c r="F4" s="4">
        <v>132.16734326332679</v>
      </c>
    </row>
    <row r="5" spans="1:6" x14ac:dyDescent="0.25">
      <c r="A5">
        <v>1994</v>
      </c>
      <c r="B5" s="4">
        <v>22.892874693877928</v>
      </c>
      <c r="C5" s="4">
        <v>47.953926876663608</v>
      </c>
      <c r="D5" s="4">
        <v>36.796756540248822</v>
      </c>
      <c r="E5" s="4">
        <v>20.091915666842464</v>
      </c>
      <c r="F5" s="4">
        <v>127.73547377763283</v>
      </c>
    </row>
    <row r="6" spans="1:6" x14ac:dyDescent="0.25">
      <c r="A6">
        <v>1995</v>
      </c>
      <c r="B6" s="4">
        <v>23.008537830583233</v>
      </c>
      <c r="C6" s="4">
        <v>38.789465985950052</v>
      </c>
      <c r="D6" s="4">
        <v>30.544167235893774</v>
      </c>
      <c r="E6" s="4">
        <v>21.138710843742075</v>
      </c>
      <c r="F6" s="4">
        <v>113.48088189616911</v>
      </c>
    </row>
    <row r="7" spans="1:6" x14ac:dyDescent="0.25">
      <c r="A7">
        <v>1996</v>
      </c>
      <c r="B7" s="4">
        <v>26.471417216967453</v>
      </c>
      <c r="C7" s="4">
        <v>33.801950869186761</v>
      </c>
      <c r="D7" s="4">
        <v>29.208035513009108</v>
      </c>
      <c r="E7" s="4">
        <v>22.551875111878918</v>
      </c>
      <c r="F7" s="4">
        <v>112.03327871104226</v>
      </c>
    </row>
    <row r="8" spans="1:6" x14ac:dyDescent="0.25">
      <c r="A8">
        <v>1997</v>
      </c>
      <c r="B8" s="4">
        <v>34.439690334304153</v>
      </c>
      <c r="C8" s="4">
        <v>28.571928759422832</v>
      </c>
      <c r="D8" s="4">
        <v>24.257050452093658</v>
      </c>
      <c r="E8" s="4">
        <v>24.513383068137284</v>
      </c>
      <c r="F8" s="4">
        <v>111.78205261395793</v>
      </c>
    </row>
    <row r="9" spans="1:6" x14ac:dyDescent="0.25">
      <c r="A9">
        <v>1998</v>
      </c>
      <c r="B9" s="4">
        <v>38.183338379671014</v>
      </c>
      <c r="C9" s="4">
        <v>27.796944200958919</v>
      </c>
      <c r="D9" s="4">
        <v>23.059681950867976</v>
      </c>
      <c r="E9" s="4">
        <v>22.418202041002473</v>
      </c>
      <c r="F9" s="4">
        <v>111.4581665725004</v>
      </c>
    </row>
    <row r="10" spans="1:6" x14ac:dyDescent="0.25">
      <c r="A10">
        <v>1999</v>
      </c>
      <c r="B10" s="4">
        <v>42.642537464694371</v>
      </c>
      <c r="C10" s="4">
        <v>30.265223596423077</v>
      </c>
      <c r="D10" s="4">
        <v>19.864702396020061</v>
      </c>
      <c r="E10" s="4">
        <v>26.283675438170974</v>
      </c>
      <c r="F10" s="4">
        <v>119.05613889530851</v>
      </c>
    </row>
    <row r="11" spans="1:6" x14ac:dyDescent="0.25">
      <c r="A11">
        <v>2000</v>
      </c>
      <c r="B11" s="4">
        <v>46.258578604291031</v>
      </c>
      <c r="C11" s="4">
        <v>38.493440691103025</v>
      </c>
      <c r="D11" s="4">
        <v>19.797144958519301</v>
      </c>
      <c r="E11" s="4">
        <v>29.999120238304219</v>
      </c>
      <c r="F11" s="4">
        <v>134.54828449221756</v>
      </c>
    </row>
    <row r="12" spans="1:6" x14ac:dyDescent="0.25">
      <c r="A12">
        <v>2001</v>
      </c>
      <c r="B12" s="4">
        <v>42.356243220271935</v>
      </c>
      <c r="C12" s="4">
        <v>39.514402248098733</v>
      </c>
      <c r="D12" s="4">
        <v>23.199853630890644</v>
      </c>
      <c r="E12" s="4">
        <v>27.197584492168062</v>
      </c>
      <c r="F12" s="4">
        <v>132.26808359142939</v>
      </c>
    </row>
    <row r="13" spans="1:6" x14ac:dyDescent="0.25">
      <c r="A13">
        <v>2002</v>
      </c>
      <c r="B13" s="4">
        <v>37.036397477188387</v>
      </c>
      <c r="C13" s="4">
        <v>40.166606020379923</v>
      </c>
      <c r="D13" s="4">
        <v>27.825511286662682</v>
      </c>
      <c r="E13" s="4">
        <v>28.927356014329611</v>
      </c>
      <c r="F13" s="4">
        <v>133.95587079856062</v>
      </c>
    </row>
    <row r="14" spans="1:6" x14ac:dyDescent="0.25">
      <c r="A14">
        <v>2003</v>
      </c>
      <c r="B14" s="4">
        <v>36.389808402194582</v>
      </c>
      <c r="C14" s="4">
        <v>37.441774975583499</v>
      </c>
      <c r="D14" s="4">
        <v>29.989855226870812</v>
      </c>
      <c r="E14" s="4">
        <v>28.319064919730444</v>
      </c>
      <c r="F14" s="4">
        <v>132.14050352437934</v>
      </c>
    </row>
    <row r="15" spans="1:6" x14ac:dyDescent="0.25">
      <c r="A15">
        <v>2004</v>
      </c>
      <c r="B15" s="4">
        <v>32.705878735835725</v>
      </c>
      <c r="C15" s="4">
        <v>35.630549269138349</v>
      </c>
      <c r="D15" s="4">
        <v>28.874970661618949</v>
      </c>
      <c r="E15" s="4">
        <v>27.252255342035451</v>
      </c>
      <c r="F15" s="4">
        <v>124.46365400862848</v>
      </c>
    </row>
    <row r="16" spans="1:6" x14ac:dyDescent="0.25">
      <c r="A16">
        <v>2005</v>
      </c>
      <c r="B16" s="4">
        <v>31.002132663528126</v>
      </c>
      <c r="C16" s="4">
        <v>29.165190374812731</v>
      </c>
      <c r="D16" s="4">
        <v>28.324852252865327</v>
      </c>
      <c r="E16" s="4">
        <v>25.1363682982931</v>
      </c>
      <c r="F16" s="4">
        <v>113.62854358949927</v>
      </c>
    </row>
    <row r="17" spans="1:6" x14ac:dyDescent="0.25">
      <c r="A17">
        <v>2006</v>
      </c>
      <c r="B17" s="4">
        <v>32.010565371060537</v>
      </c>
      <c r="C17" s="4">
        <v>31.638459711608093</v>
      </c>
      <c r="D17" s="4">
        <v>27.732978486884637</v>
      </c>
      <c r="E17" s="4">
        <v>28.046007454913777</v>
      </c>
      <c r="F17" s="4">
        <v>119.42801102446704</v>
      </c>
    </row>
    <row r="18" spans="1:6" x14ac:dyDescent="0.25">
      <c r="A18">
        <v>2007</v>
      </c>
      <c r="B18" s="4">
        <v>35.404817424695928</v>
      </c>
      <c r="C18" s="4">
        <v>29.567640228857364</v>
      </c>
      <c r="D18" s="4">
        <v>25.587061760925447</v>
      </c>
      <c r="E18" s="4">
        <v>25.542972774650838</v>
      </c>
      <c r="F18" s="4">
        <v>116.10249218912958</v>
      </c>
    </row>
    <row r="19" spans="1:6" x14ac:dyDescent="0.25">
      <c r="A19">
        <v>2008</v>
      </c>
      <c r="B19" s="4">
        <v>42.921055497863406</v>
      </c>
      <c r="C19" s="4">
        <v>33.630089112243823</v>
      </c>
      <c r="D19" s="4">
        <v>26.153443544758161</v>
      </c>
      <c r="E19" s="4">
        <v>28.68871897673769</v>
      </c>
      <c r="F19" s="4">
        <v>131.39330713160308</v>
      </c>
    </row>
    <row r="20" spans="1:6" x14ac:dyDescent="0.25">
      <c r="A20">
        <v>2009</v>
      </c>
      <c r="B20" s="4">
        <v>44.029092406969966</v>
      </c>
      <c r="C20" s="4">
        <v>37.871664821201257</v>
      </c>
      <c r="D20" s="4">
        <v>32.013167201022533</v>
      </c>
      <c r="E20" s="4">
        <v>33.808755077027556</v>
      </c>
      <c r="F20" s="4">
        <v>147.72267950622134</v>
      </c>
    </row>
    <row r="21" spans="1:6" x14ac:dyDescent="0.25">
      <c r="A21">
        <v>2010</v>
      </c>
      <c r="B21" s="4">
        <v>40.33249896716837</v>
      </c>
      <c r="C21" s="4">
        <v>40.057866384968655</v>
      </c>
      <c r="D21" s="4">
        <v>33.669142512431833</v>
      </c>
      <c r="E21" s="4">
        <v>35.91921187561892</v>
      </c>
      <c r="F21" s="4">
        <v>149.97871974018781</v>
      </c>
    </row>
    <row r="22" spans="1:6" x14ac:dyDescent="0.25">
      <c r="A22">
        <v>2011</v>
      </c>
      <c r="B22" s="4">
        <v>42.632412400679904</v>
      </c>
      <c r="C22" s="4">
        <v>37.394588654233083</v>
      </c>
      <c r="D22" s="4">
        <v>33.983392350570512</v>
      </c>
      <c r="E22" s="4">
        <v>35.956568273853065</v>
      </c>
      <c r="F22" s="4">
        <v>149.96696167933655</v>
      </c>
    </row>
    <row r="23" spans="1:6" x14ac:dyDescent="0.25">
      <c r="A23">
        <v>2012</v>
      </c>
      <c r="B23" s="4">
        <v>45.584160458279953</v>
      </c>
      <c r="C23" s="4">
        <v>47.477131598304304</v>
      </c>
      <c r="D23" s="4">
        <v>36.705057034941696</v>
      </c>
      <c r="E23" s="4">
        <v>37.958477289811547</v>
      </c>
      <c r="F23" s="4">
        <v>167.72482638133752</v>
      </c>
    </row>
    <row r="24" spans="1:6" x14ac:dyDescent="0.25">
      <c r="A24">
        <v>2013</v>
      </c>
      <c r="B24" s="4">
        <v>35.307698068456794</v>
      </c>
      <c r="C24" s="4">
        <v>50.616527227423923</v>
      </c>
      <c r="D24" s="4">
        <v>38.634989770841642</v>
      </c>
      <c r="E24" s="4">
        <v>35.469832807591942</v>
      </c>
      <c r="F24" s="4">
        <v>160.0290478743143</v>
      </c>
    </row>
    <row r="25" spans="1:6" x14ac:dyDescent="0.25">
      <c r="A25">
        <v>2014</v>
      </c>
      <c r="B25" s="4">
        <v>35.446408072599823</v>
      </c>
      <c r="C25" s="4">
        <v>48.770019826632122</v>
      </c>
      <c r="D25" s="4">
        <v>34.723746278754398</v>
      </c>
      <c r="E25" s="4">
        <v>30.233757555513428</v>
      </c>
      <c r="F25" s="4">
        <v>149.17393173349978</v>
      </c>
    </row>
    <row r="26" spans="1:6" x14ac:dyDescent="0.25">
      <c r="A26">
        <v>2015</v>
      </c>
      <c r="B26" s="4">
        <v>40.025034751448125</v>
      </c>
      <c r="C26" s="4">
        <v>50.425883531949935</v>
      </c>
      <c r="D26" s="4">
        <v>38.626819665608245</v>
      </c>
      <c r="E26" s="4">
        <v>30.781343425446284</v>
      </c>
      <c r="F26" s="4">
        <v>159.85908137445259</v>
      </c>
    </row>
    <row r="27" spans="1:6" x14ac:dyDescent="0.25">
      <c r="A27">
        <v>2016</v>
      </c>
      <c r="B27" s="4">
        <v>33.816798852203206</v>
      </c>
      <c r="C27" s="4">
        <v>56.305239302519546</v>
      </c>
      <c r="D27" s="4">
        <v>39.683661503591637</v>
      </c>
      <c r="E27" s="4">
        <v>30.956518404480256</v>
      </c>
      <c r="F27" s="4">
        <v>160.76221806279463</v>
      </c>
    </row>
    <row r="28" spans="1:6" x14ac:dyDescent="0.25">
      <c r="A28">
        <v>2017</v>
      </c>
      <c r="B28" s="4">
        <v>34.4576270958745</v>
      </c>
      <c r="C28" s="4">
        <v>51.854762933287709</v>
      </c>
      <c r="D28" s="4">
        <v>39.934713521848273</v>
      </c>
      <c r="E28" s="4">
        <v>28.933996922126642</v>
      </c>
      <c r="F28" s="4">
        <v>155.18110047313715</v>
      </c>
    </row>
    <row r="29" spans="1:6" x14ac:dyDescent="0.25">
      <c r="A29">
        <v>2018</v>
      </c>
      <c r="B29" s="4">
        <v>36.321105367683792</v>
      </c>
      <c r="C29" s="4">
        <v>58.016842637850885</v>
      </c>
      <c r="D29" s="4">
        <v>40.021226434323893</v>
      </c>
      <c r="E29" s="4">
        <v>28.844552425858861</v>
      </c>
      <c r="F29" s="4">
        <v>163.20372686571744</v>
      </c>
    </row>
    <row r="30" spans="1:6" x14ac:dyDescent="0.25">
      <c r="A30">
        <v>2019</v>
      </c>
      <c r="B30" s="4">
        <v>40.108410582731885</v>
      </c>
      <c r="C30" s="4">
        <v>62.334046288425874</v>
      </c>
      <c r="D30" s="4">
        <v>41.677738909719231</v>
      </c>
      <c r="E30" s="4">
        <v>30.80113097352509</v>
      </c>
      <c r="F30" s="4">
        <v>174.92132675440209</v>
      </c>
    </row>
    <row r="31" spans="1:6" x14ac:dyDescent="0.25">
      <c r="A31">
        <v>2020</v>
      </c>
      <c r="B31" s="4">
        <v>40.925571936332183</v>
      </c>
      <c r="C31" s="4">
        <v>58.548372021079551</v>
      </c>
      <c r="D31" s="4">
        <v>45.101264256873222</v>
      </c>
      <c r="E31" s="4">
        <v>27.585658077279593</v>
      </c>
      <c r="F31" s="4">
        <v>172.16086629156456</v>
      </c>
    </row>
    <row r="54" spans="3:3" ht="21" x14ac:dyDescent="0.35">
      <c r="C54" s="131" t="s">
        <v>575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98"/>
  <sheetViews>
    <sheetView workbookViewId="0">
      <selection activeCell="M42" sqref="M42"/>
    </sheetView>
  </sheetViews>
  <sheetFormatPr defaultRowHeight="15" x14ac:dyDescent="0.25"/>
  <cols>
    <col min="1" max="1" width="11.140625" bestFit="1" customWidth="1"/>
    <col min="2" max="2" width="20.140625" bestFit="1" customWidth="1"/>
    <col min="3" max="3" width="8.7109375" customWidth="1"/>
    <col min="4" max="5" width="7.140625" customWidth="1"/>
    <col min="6" max="6" width="9.28515625" customWidth="1"/>
    <col min="7" max="7" width="7.85546875" customWidth="1"/>
    <col min="8" max="8" width="10.28515625" customWidth="1"/>
    <col min="9" max="9" width="9.28515625" customWidth="1"/>
    <col min="10" max="10" width="8.140625" customWidth="1"/>
    <col min="11" max="17" width="12" bestFit="1" customWidth="1"/>
  </cols>
  <sheetData>
    <row r="6" spans="1:7" x14ac:dyDescent="0.25">
      <c r="A6" s="136"/>
      <c r="B6" s="136"/>
      <c r="C6" s="136"/>
      <c r="D6" s="136"/>
      <c r="E6" s="136"/>
      <c r="F6" s="136"/>
      <c r="G6" s="136"/>
    </row>
    <row r="7" spans="1:7" x14ac:dyDescent="0.25">
      <c r="A7" s="136"/>
    </row>
    <row r="8" spans="1:7" x14ac:dyDescent="0.25">
      <c r="A8" s="35" t="s">
        <v>22</v>
      </c>
      <c r="B8" s="136" t="s">
        <v>576</v>
      </c>
      <c r="C8" s="136" t="s">
        <v>577</v>
      </c>
      <c r="D8" s="136" t="s">
        <v>220</v>
      </c>
      <c r="E8" s="136" t="s">
        <v>578</v>
      </c>
      <c r="F8" s="136" t="s">
        <v>550</v>
      </c>
      <c r="G8" s="136" t="s">
        <v>35</v>
      </c>
    </row>
    <row r="9" spans="1:7" x14ac:dyDescent="0.25">
      <c r="A9" s="1" t="s">
        <v>31</v>
      </c>
      <c r="B9" s="5">
        <v>88.073879151487617</v>
      </c>
      <c r="C9" s="5">
        <v>11.19360326065817</v>
      </c>
      <c r="D9" s="5">
        <v>0.73251758785420151</v>
      </c>
      <c r="E9" s="5">
        <v>0</v>
      </c>
      <c r="F9" s="5">
        <v>0</v>
      </c>
      <c r="G9" s="5">
        <v>100</v>
      </c>
    </row>
    <row r="10" spans="1:7" x14ac:dyDescent="0.25">
      <c r="A10" s="1" t="s">
        <v>32</v>
      </c>
      <c r="B10" s="5">
        <v>46.799910369917711</v>
      </c>
      <c r="C10" s="5">
        <v>47.663541801110149</v>
      </c>
      <c r="D10" s="5">
        <v>4.3666002427889348</v>
      </c>
      <c r="E10" s="5">
        <v>1.1699475861831943</v>
      </c>
      <c r="F10" s="5">
        <v>0</v>
      </c>
      <c r="G10" s="5">
        <v>100</v>
      </c>
    </row>
    <row r="11" spans="1:7" x14ac:dyDescent="0.25">
      <c r="A11" s="1" t="s">
        <v>12</v>
      </c>
      <c r="B11" s="5">
        <v>53.817495727288346</v>
      </c>
      <c r="C11" s="5">
        <v>44.498392762423592</v>
      </c>
      <c r="D11" s="5">
        <v>1.5571099115984905</v>
      </c>
      <c r="E11" s="5">
        <v>0</v>
      </c>
      <c r="F11" s="5">
        <v>0.12700159868959532</v>
      </c>
      <c r="G11" s="5">
        <v>100</v>
      </c>
    </row>
    <row r="12" spans="1:7" x14ac:dyDescent="0.25">
      <c r="A12" s="1" t="s">
        <v>13</v>
      </c>
      <c r="B12" s="5">
        <v>11.488715671482787</v>
      </c>
      <c r="C12" s="5">
        <v>82.339141845450854</v>
      </c>
      <c r="D12" s="5">
        <v>0</v>
      </c>
      <c r="E12" s="5">
        <v>2.2606864978640377</v>
      </c>
      <c r="F12" s="5">
        <v>3.9114559852023238</v>
      </c>
      <c r="G12" s="5">
        <v>100</v>
      </c>
    </row>
    <row r="13" spans="1:7" x14ac:dyDescent="0.25">
      <c r="A13" s="135" t="s">
        <v>14</v>
      </c>
      <c r="B13" s="5">
        <v>52.791865621337564</v>
      </c>
      <c r="C13" s="5">
        <v>43.720972943098737</v>
      </c>
      <c r="D13" s="5">
        <v>2.0670415407635234</v>
      </c>
      <c r="E13" s="5">
        <v>0.76010915889210728</v>
      </c>
      <c r="F13" s="5">
        <v>0.66001073590806136</v>
      </c>
      <c r="G13" s="5">
        <v>100</v>
      </c>
    </row>
    <row r="23" spans="2:9" x14ac:dyDescent="0.25">
      <c r="I23" s="62" t="s">
        <v>579</v>
      </c>
    </row>
    <row r="26" spans="2:9" x14ac:dyDescent="0.25">
      <c r="B26" s="5"/>
      <c r="C26" s="5"/>
      <c r="D26" s="5"/>
      <c r="E26" s="5"/>
      <c r="F26" s="5"/>
      <c r="G26" s="5"/>
    </row>
    <row r="27" spans="2:9" x14ac:dyDescent="0.25">
      <c r="B27" s="5"/>
      <c r="C27" s="5"/>
      <c r="D27" s="5"/>
      <c r="E27" s="5"/>
      <c r="F27" s="5"/>
      <c r="G27" s="5"/>
    </row>
    <row r="28" spans="2:9" x14ac:dyDescent="0.25">
      <c r="B28" s="5"/>
      <c r="C28" s="5"/>
      <c r="D28" s="5"/>
      <c r="E28" s="5"/>
      <c r="F28" s="5"/>
      <c r="G28" s="5"/>
    </row>
    <row r="45" spans="2:9" x14ac:dyDescent="0.25">
      <c r="B45" t="s">
        <v>580</v>
      </c>
      <c r="C45" t="s">
        <v>210</v>
      </c>
    </row>
    <row r="46" spans="2:9" x14ac:dyDescent="0.25">
      <c r="B46" t="s">
        <v>213</v>
      </c>
      <c r="C46" t="s">
        <v>581</v>
      </c>
      <c r="D46" t="s">
        <v>582</v>
      </c>
      <c r="E46" t="s">
        <v>583</v>
      </c>
      <c r="F46" t="s">
        <v>584</v>
      </c>
      <c r="G46" t="s">
        <v>585</v>
      </c>
      <c r="H46" t="s">
        <v>586</v>
      </c>
      <c r="I46" t="s">
        <v>35</v>
      </c>
    </row>
    <row r="47" spans="2:9" x14ac:dyDescent="0.25">
      <c r="B47" t="e">
        <f>#REF!</f>
        <v>#REF!</v>
      </c>
      <c r="C47" t="e">
        <f>#REF!*100</f>
        <v>#REF!</v>
      </c>
      <c r="D47" t="e">
        <f>#REF!*100</f>
        <v>#REF!</v>
      </c>
      <c r="E47" t="e">
        <f>#REF!*100</f>
        <v>#REF!</v>
      </c>
      <c r="F47" t="e">
        <f>#REF!*100</f>
        <v>#REF!</v>
      </c>
      <c r="G47" t="e">
        <f>#REF!*100</f>
        <v>#REF!</v>
      </c>
      <c r="H47" t="e">
        <f>#REF!*100</f>
        <v>#REF!</v>
      </c>
      <c r="I47" t="e">
        <f>#REF!*100</f>
        <v>#REF!</v>
      </c>
    </row>
    <row r="48" spans="2:9" x14ac:dyDescent="0.25">
      <c r="B48" t="e">
        <f>#REF!</f>
        <v>#REF!</v>
      </c>
      <c r="C48" t="e">
        <f>#REF!*100</f>
        <v>#REF!</v>
      </c>
      <c r="D48" t="e">
        <f>#REF!*100</f>
        <v>#REF!</v>
      </c>
      <c r="E48" t="e">
        <f>#REF!*100</f>
        <v>#REF!</v>
      </c>
      <c r="F48" t="e">
        <f>#REF!*100</f>
        <v>#REF!</v>
      </c>
      <c r="G48" t="e">
        <f>#REF!*100</f>
        <v>#REF!</v>
      </c>
      <c r="H48" t="e">
        <f>#REF!*100</f>
        <v>#REF!</v>
      </c>
      <c r="I48" t="e">
        <f>#REF!*100</f>
        <v>#REF!</v>
      </c>
    </row>
    <row r="49" spans="2:9" x14ac:dyDescent="0.25">
      <c r="B49" t="e">
        <f>#REF!</f>
        <v>#REF!</v>
      </c>
      <c r="C49" t="e">
        <f>#REF!*100</f>
        <v>#REF!</v>
      </c>
      <c r="D49" t="e">
        <f>#REF!*100</f>
        <v>#REF!</v>
      </c>
      <c r="E49" t="e">
        <f>#REF!*100</f>
        <v>#REF!</v>
      </c>
      <c r="F49" t="e">
        <f>#REF!*100</f>
        <v>#REF!</v>
      </c>
      <c r="G49" t="e">
        <f>#REF!*100</f>
        <v>#REF!</v>
      </c>
      <c r="H49" t="e">
        <f>#REF!*100</f>
        <v>#REF!</v>
      </c>
      <c r="I49" t="e">
        <f>#REF!*100</f>
        <v>#REF!</v>
      </c>
    </row>
    <row r="50" spans="2:9" x14ac:dyDescent="0.25">
      <c r="B50" t="e">
        <f>#REF!</f>
        <v>#REF!</v>
      </c>
      <c r="C50" t="e">
        <f>#REF!*100</f>
        <v>#REF!</v>
      </c>
      <c r="D50" t="e">
        <f>#REF!*100</f>
        <v>#REF!</v>
      </c>
      <c r="E50" t="e">
        <f>#REF!*100</f>
        <v>#REF!</v>
      </c>
      <c r="F50" t="e">
        <f>#REF!*100</f>
        <v>#REF!</v>
      </c>
      <c r="G50" t="e">
        <f>#REF!*100</f>
        <v>#REF!</v>
      </c>
      <c r="H50" t="e">
        <f>#REF!*100</f>
        <v>#REF!</v>
      </c>
      <c r="I50" t="e">
        <f>#REF!*100</f>
        <v>#REF!</v>
      </c>
    </row>
    <row r="51" spans="2:9" x14ac:dyDescent="0.25">
      <c r="B51" t="e">
        <f>#REF!</f>
        <v>#REF!</v>
      </c>
      <c r="C51" t="e">
        <f>#REF!*100</f>
        <v>#REF!</v>
      </c>
      <c r="D51" t="e">
        <f>#REF!*100</f>
        <v>#REF!</v>
      </c>
      <c r="E51" t="e">
        <f>#REF!*100</f>
        <v>#REF!</v>
      </c>
      <c r="F51" t="e">
        <f>#REF!*100</f>
        <v>#REF!</v>
      </c>
      <c r="G51" t="e">
        <f>#REF!*100</f>
        <v>#REF!</v>
      </c>
      <c r="H51" t="e">
        <f>#REF!*100</f>
        <v>#REF!</v>
      </c>
      <c r="I51" t="e">
        <f>#REF!*100</f>
        <v>#REF!</v>
      </c>
    </row>
    <row r="52" spans="2:9" x14ac:dyDescent="0.25">
      <c r="B52" t="e">
        <f>#REF!</f>
        <v>#REF!</v>
      </c>
      <c r="C52" t="e">
        <f>#REF!*100</f>
        <v>#REF!</v>
      </c>
      <c r="D52" t="e">
        <f>#REF!*100</f>
        <v>#REF!</v>
      </c>
      <c r="E52" t="e">
        <f>#REF!*100</f>
        <v>#REF!</v>
      </c>
      <c r="F52" t="e">
        <f>#REF!*100</f>
        <v>#REF!</v>
      </c>
      <c r="G52" t="e">
        <f>#REF!*100</f>
        <v>#REF!</v>
      </c>
      <c r="H52" t="e">
        <f>#REF!*100</f>
        <v>#REF!</v>
      </c>
      <c r="I52" t="e">
        <f>#REF!*100</f>
        <v>#REF!</v>
      </c>
    </row>
    <row r="53" spans="2:9" x14ac:dyDescent="0.25">
      <c r="B53" t="e">
        <f>#REF!</f>
        <v>#REF!</v>
      </c>
      <c r="C53" t="e">
        <f>#REF!*100</f>
        <v>#REF!</v>
      </c>
      <c r="D53" t="e">
        <f>#REF!*100</f>
        <v>#REF!</v>
      </c>
      <c r="E53" t="e">
        <f>#REF!*100</f>
        <v>#REF!</v>
      </c>
      <c r="F53" t="e">
        <f>#REF!*100</f>
        <v>#REF!</v>
      </c>
      <c r="G53" t="e">
        <f>#REF!*100</f>
        <v>#REF!</v>
      </c>
      <c r="H53" t="e">
        <f>#REF!*100</f>
        <v>#REF!</v>
      </c>
      <c r="I53" t="e">
        <f>#REF!*100</f>
        <v>#REF!</v>
      </c>
    </row>
    <row r="54" spans="2:9" x14ac:dyDescent="0.25">
      <c r="B54" t="e">
        <f>#REF!</f>
        <v>#REF!</v>
      </c>
      <c r="C54" t="e">
        <f>#REF!*100</f>
        <v>#REF!</v>
      </c>
      <c r="D54" t="e">
        <f>#REF!*100</f>
        <v>#REF!</v>
      </c>
      <c r="E54" t="e">
        <f>#REF!*100</f>
        <v>#REF!</v>
      </c>
      <c r="F54" t="e">
        <f>#REF!*100</f>
        <v>#REF!</v>
      </c>
      <c r="G54" t="e">
        <f>#REF!*100</f>
        <v>#REF!</v>
      </c>
      <c r="H54" t="e">
        <f>#REF!*100</f>
        <v>#REF!</v>
      </c>
      <c r="I54" t="e">
        <f>#REF!*100</f>
        <v>#REF!</v>
      </c>
    </row>
    <row r="55" spans="2:9" x14ac:dyDescent="0.25">
      <c r="B55" t="e">
        <f>#REF!</f>
        <v>#REF!</v>
      </c>
      <c r="C55" t="e">
        <f>#REF!*100</f>
        <v>#REF!</v>
      </c>
      <c r="D55" t="e">
        <f>#REF!*100</f>
        <v>#REF!</v>
      </c>
      <c r="E55" t="e">
        <f>#REF!*100</f>
        <v>#REF!</v>
      </c>
      <c r="F55" t="e">
        <f>#REF!*100</f>
        <v>#REF!</v>
      </c>
      <c r="G55" t="e">
        <f>#REF!*100</f>
        <v>#REF!</v>
      </c>
      <c r="H55" t="e">
        <f>#REF!*100</f>
        <v>#REF!</v>
      </c>
      <c r="I55" t="e">
        <f>#REF!*100</f>
        <v>#REF!</v>
      </c>
    </row>
    <row r="56" spans="2:9" x14ac:dyDescent="0.25">
      <c r="B56" t="e">
        <f>#REF!</f>
        <v>#REF!</v>
      </c>
      <c r="C56" t="e">
        <f>#REF!*100</f>
        <v>#REF!</v>
      </c>
      <c r="D56" t="e">
        <f>#REF!*100</f>
        <v>#REF!</v>
      </c>
      <c r="E56" t="e">
        <f>#REF!*100</f>
        <v>#REF!</v>
      </c>
      <c r="F56" t="e">
        <f>#REF!*100</f>
        <v>#REF!</v>
      </c>
      <c r="G56" t="e">
        <f>#REF!*100</f>
        <v>#REF!</v>
      </c>
      <c r="H56" t="e">
        <f>#REF!*100</f>
        <v>#REF!</v>
      </c>
      <c r="I56" t="e">
        <f>#REF!*100</f>
        <v>#REF!</v>
      </c>
    </row>
    <row r="57" spans="2:9" x14ac:dyDescent="0.25">
      <c r="B57" t="e">
        <f>#REF!</f>
        <v>#REF!</v>
      </c>
      <c r="C57" t="e">
        <f>#REF!*100</f>
        <v>#REF!</v>
      </c>
      <c r="D57" t="e">
        <f>#REF!*100</f>
        <v>#REF!</v>
      </c>
      <c r="E57" t="e">
        <f>#REF!*100</f>
        <v>#REF!</v>
      </c>
      <c r="F57" t="e">
        <f>#REF!*100</f>
        <v>#REF!</v>
      </c>
      <c r="G57" t="e">
        <f>#REF!*100</f>
        <v>#REF!</v>
      </c>
      <c r="H57" t="e">
        <f>#REF!*100</f>
        <v>#REF!</v>
      </c>
      <c r="I57" t="e">
        <f>#REF!*100</f>
        <v>#REF!</v>
      </c>
    </row>
    <row r="58" spans="2:9" x14ac:dyDescent="0.25">
      <c r="B58" t="e">
        <f>#REF!</f>
        <v>#REF!</v>
      </c>
      <c r="C58" t="e">
        <f>#REF!*100</f>
        <v>#REF!</v>
      </c>
      <c r="D58" t="e">
        <f>#REF!*100</f>
        <v>#REF!</v>
      </c>
      <c r="E58" t="e">
        <f>#REF!*100</f>
        <v>#REF!</v>
      </c>
      <c r="F58" t="e">
        <f>#REF!*100</f>
        <v>#REF!</v>
      </c>
      <c r="G58" t="e">
        <f>#REF!*100</f>
        <v>#REF!</v>
      </c>
      <c r="H58" t="e">
        <f>#REF!*100</f>
        <v>#REF!</v>
      </c>
      <c r="I58" t="e">
        <f>#REF!*100</f>
        <v>#REF!</v>
      </c>
    </row>
    <row r="59" spans="2:9" x14ac:dyDescent="0.25">
      <c r="B59" t="e">
        <f>#REF!</f>
        <v>#REF!</v>
      </c>
      <c r="C59" t="e">
        <f>#REF!*100</f>
        <v>#REF!</v>
      </c>
      <c r="D59" t="e">
        <f>#REF!*100</f>
        <v>#REF!</v>
      </c>
      <c r="E59" t="e">
        <f>#REF!*100</f>
        <v>#REF!</v>
      </c>
      <c r="F59" t="e">
        <f>#REF!*100</f>
        <v>#REF!</v>
      </c>
      <c r="G59" t="e">
        <f>#REF!*100</f>
        <v>#REF!</v>
      </c>
      <c r="H59" t="e">
        <f>#REF!*100</f>
        <v>#REF!</v>
      </c>
      <c r="I59" t="e">
        <f>#REF!*100</f>
        <v>#REF!</v>
      </c>
    </row>
    <row r="60" spans="2:9" x14ac:dyDescent="0.25">
      <c r="B60" t="e">
        <f>#REF!</f>
        <v>#REF!</v>
      </c>
      <c r="C60" t="e">
        <f>#REF!*100</f>
        <v>#REF!</v>
      </c>
      <c r="D60" t="e">
        <f>#REF!*100</f>
        <v>#REF!</v>
      </c>
      <c r="E60" t="e">
        <f>#REF!*100</f>
        <v>#REF!</v>
      </c>
      <c r="F60" t="e">
        <f>#REF!*100</f>
        <v>#REF!</v>
      </c>
      <c r="G60" t="e">
        <f>#REF!*100</f>
        <v>#REF!</v>
      </c>
      <c r="H60" t="e">
        <f>#REF!*100</f>
        <v>#REF!</v>
      </c>
      <c r="I60" t="e">
        <f>#REF!*100</f>
        <v>#REF!</v>
      </c>
    </row>
    <row r="61" spans="2:9" x14ac:dyDescent="0.25">
      <c r="B61" t="e">
        <f>#REF!</f>
        <v>#REF!</v>
      </c>
      <c r="C61" t="e">
        <f>#REF!*100</f>
        <v>#REF!</v>
      </c>
      <c r="D61" t="e">
        <f>#REF!*100</f>
        <v>#REF!</v>
      </c>
      <c r="E61" t="e">
        <f>#REF!*100</f>
        <v>#REF!</v>
      </c>
      <c r="F61" t="e">
        <f>#REF!*100</f>
        <v>#REF!</v>
      </c>
      <c r="G61" t="e">
        <f>#REF!*100</f>
        <v>#REF!</v>
      </c>
      <c r="H61" t="e">
        <f>#REF!*100</f>
        <v>#REF!</v>
      </c>
      <c r="I61" t="e">
        <f>#REF!*100</f>
        <v>#REF!</v>
      </c>
    </row>
    <row r="62" spans="2:9" x14ac:dyDescent="0.25">
      <c r="B62" t="e">
        <f>#REF!</f>
        <v>#REF!</v>
      </c>
      <c r="C62" t="e">
        <f>#REF!*100</f>
        <v>#REF!</v>
      </c>
      <c r="D62" t="e">
        <f>#REF!*100</f>
        <v>#REF!</v>
      </c>
      <c r="E62" t="e">
        <f>#REF!*100</f>
        <v>#REF!</v>
      </c>
      <c r="F62" t="e">
        <f>#REF!*100</f>
        <v>#REF!</v>
      </c>
      <c r="G62" t="e">
        <f>#REF!*100</f>
        <v>#REF!</v>
      </c>
      <c r="H62" t="e">
        <f>#REF!*100</f>
        <v>#REF!</v>
      </c>
      <c r="I62" t="e">
        <f>#REF!*100</f>
        <v>#REF!</v>
      </c>
    </row>
    <row r="63" spans="2:9" x14ac:dyDescent="0.25">
      <c r="B63" t="e">
        <f>#REF!</f>
        <v>#REF!</v>
      </c>
      <c r="C63" t="e">
        <f>#REF!*100</f>
        <v>#REF!</v>
      </c>
      <c r="D63" t="e">
        <f>#REF!*100</f>
        <v>#REF!</v>
      </c>
      <c r="E63" t="e">
        <f>#REF!*100</f>
        <v>#REF!</v>
      </c>
      <c r="F63" t="e">
        <f>#REF!*100</f>
        <v>#REF!</v>
      </c>
      <c r="G63" t="e">
        <f>#REF!*100</f>
        <v>#REF!</v>
      </c>
      <c r="H63" t="e">
        <f>#REF!*100</f>
        <v>#REF!</v>
      </c>
      <c r="I63" t="e">
        <f>#REF!*100</f>
        <v>#REF!</v>
      </c>
    </row>
    <row r="64" spans="2:9" x14ac:dyDescent="0.25">
      <c r="B64" t="e">
        <f>#REF!</f>
        <v>#REF!</v>
      </c>
      <c r="C64" t="e">
        <f>#REF!*100</f>
        <v>#REF!</v>
      </c>
      <c r="D64" t="e">
        <f>#REF!*100</f>
        <v>#REF!</v>
      </c>
      <c r="E64" t="e">
        <f>#REF!*100</f>
        <v>#REF!</v>
      </c>
      <c r="F64" t="e">
        <f>#REF!*100</f>
        <v>#REF!</v>
      </c>
      <c r="G64" t="e">
        <f>#REF!*100</f>
        <v>#REF!</v>
      </c>
      <c r="H64" t="e">
        <f>#REF!*100</f>
        <v>#REF!</v>
      </c>
      <c r="I64" t="e">
        <f>#REF!*100</f>
        <v>#REF!</v>
      </c>
    </row>
    <row r="65" spans="2:9" x14ac:dyDescent="0.25">
      <c r="B65" t="e">
        <f>#REF!</f>
        <v>#REF!</v>
      </c>
      <c r="C65" t="e">
        <f>#REF!*100</f>
        <v>#REF!</v>
      </c>
      <c r="D65" t="e">
        <f>#REF!*100</f>
        <v>#REF!</v>
      </c>
      <c r="E65" t="e">
        <f>#REF!*100</f>
        <v>#REF!</v>
      </c>
      <c r="F65" t="e">
        <f>#REF!*100</f>
        <v>#REF!</v>
      </c>
      <c r="G65" t="e">
        <f>#REF!*100</f>
        <v>#REF!</v>
      </c>
      <c r="H65" t="e">
        <f>#REF!*100</f>
        <v>#REF!</v>
      </c>
      <c r="I65" t="e">
        <f>#REF!*100</f>
        <v>#REF!</v>
      </c>
    </row>
    <row r="66" spans="2:9" x14ac:dyDescent="0.25">
      <c r="B66" t="e">
        <f>#REF!</f>
        <v>#REF!</v>
      </c>
      <c r="C66" t="e">
        <f>#REF!*100</f>
        <v>#REF!</v>
      </c>
      <c r="D66" t="e">
        <f>#REF!*100</f>
        <v>#REF!</v>
      </c>
      <c r="E66" t="e">
        <f>#REF!*100</f>
        <v>#REF!</v>
      </c>
      <c r="F66" t="e">
        <f>#REF!*100</f>
        <v>#REF!</v>
      </c>
      <c r="G66" t="e">
        <f>#REF!*100</f>
        <v>#REF!</v>
      </c>
      <c r="H66" t="e">
        <f>#REF!*100</f>
        <v>#REF!</v>
      </c>
      <c r="I66" t="e">
        <f>#REF!*100</f>
        <v>#REF!</v>
      </c>
    </row>
    <row r="67" spans="2:9" x14ac:dyDescent="0.25">
      <c r="B67" t="e">
        <f>#REF!</f>
        <v>#REF!</v>
      </c>
      <c r="C67" t="e">
        <f>#REF!*100</f>
        <v>#REF!</v>
      </c>
      <c r="D67" t="e">
        <f>#REF!*100</f>
        <v>#REF!</v>
      </c>
      <c r="E67" t="e">
        <f>#REF!*100</f>
        <v>#REF!</v>
      </c>
      <c r="F67" t="e">
        <f>#REF!*100</f>
        <v>#REF!</v>
      </c>
      <c r="G67" t="e">
        <f>#REF!*100</f>
        <v>#REF!</v>
      </c>
      <c r="H67" t="e">
        <f>#REF!*100</f>
        <v>#REF!</v>
      </c>
      <c r="I67" t="e">
        <f>#REF!*100</f>
        <v>#REF!</v>
      </c>
    </row>
    <row r="76" spans="2:9" x14ac:dyDescent="0.25">
      <c r="B76" t="s">
        <v>580</v>
      </c>
      <c r="C76" t="s">
        <v>210</v>
      </c>
    </row>
    <row r="77" spans="2:9" x14ac:dyDescent="0.25">
      <c r="B77" t="s">
        <v>213</v>
      </c>
      <c r="C77" t="s">
        <v>581</v>
      </c>
      <c r="D77" t="s">
        <v>582</v>
      </c>
      <c r="E77" t="s">
        <v>583</v>
      </c>
      <c r="F77" t="s">
        <v>584</v>
      </c>
      <c r="G77" t="s">
        <v>585</v>
      </c>
      <c r="H77" t="s">
        <v>586</v>
      </c>
      <c r="I77" t="s">
        <v>35</v>
      </c>
    </row>
    <row r="78" spans="2:9" x14ac:dyDescent="0.25">
      <c r="B78" t="e">
        <f>#REF!</f>
        <v>#REF!</v>
      </c>
      <c r="C78" t="e">
        <f>#REF!*100</f>
        <v>#REF!</v>
      </c>
      <c r="D78" t="e">
        <f>#REF!*100</f>
        <v>#REF!</v>
      </c>
      <c r="E78" t="e">
        <f>#REF!*100</f>
        <v>#REF!</v>
      </c>
      <c r="F78" t="e">
        <f>#REF!*100</f>
        <v>#REF!</v>
      </c>
      <c r="G78" t="e">
        <f>#REF!*100</f>
        <v>#REF!</v>
      </c>
      <c r="H78" t="e">
        <f>#REF!*100</f>
        <v>#REF!</v>
      </c>
      <c r="I78" t="e">
        <f>#REF!*100</f>
        <v>#REF!</v>
      </c>
    </row>
    <row r="79" spans="2:9" x14ac:dyDescent="0.25">
      <c r="B79" t="e">
        <f>#REF!</f>
        <v>#REF!</v>
      </c>
      <c r="C79" t="e">
        <f>#REF!*100</f>
        <v>#REF!</v>
      </c>
      <c r="D79" t="e">
        <f>#REF!*100</f>
        <v>#REF!</v>
      </c>
      <c r="E79" t="e">
        <f>#REF!*100</f>
        <v>#REF!</v>
      </c>
      <c r="F79" t="e">
        <f>#REF!*100</f>
        <v>#REF!</v>
      </c>
      <c r="G79" t="e">
        <f>#REF!*100</f>
        <v>#REF!</v>
      </c>
      <c r="H79" t="e">
        <f>#REF!*100</f>
        <v>#REF!</v>
      </c>
      <c r="I79" t="e">
        <f>#REF!*100</f>
        <v>#REF!</v>
      </c>
    </row>
    <row r="80" spans="2:9" x14ac:dyDescent="0.25">
      <c r="B80" t="e">
        <f>#REF!</f>
        <v>#REF!</v>
      </c>
      <c r="C80" t="e">
        <f>#REF!*100</f>
        <v>#REF!</v>
      </c>
      <c r="D80" t="e">
        <f>#REF!*100</f>
        <v>#REF!</v>
      </c>
      <c r="E80" t="e">
        <f>#REF!*100</f>
        <v>#REF!</v>
      </c>
      <c r="F80" t="e">
        <f>#REF!*100</f>
        <v>#REF!</v>
      </c>
      <c r="G80" t="e">
        <f>#REF!*100</f>
        <v>#REF!</v>
      </c>
      <c r="H80" t="e">
        <f>#REF!*100</f>
        <v>#REF!</v>
      </c>
      <c r="I80" t="e">
        <f>#REF!*100</f>
        <v>#REF!</v>
      </c>
    </row>
    <row r="81" spans="2:9" x14ac:dyDescent="0.25">
      <c r="B81" t="e">
        <f>#REF!</f>
        <v>#REF!</v>
      </c>
      <c r="C81" t="e">
        <f>#REF!*100</f>
        <v>#REF!</v>
      </c>
      <c r="D81" t="e">
        <f>#REF!*100</f>
        <v>#REF!</v>
      </c>
      <c r="E81" t="e">
        <f>#REF!*100</f>
        <v>#REF!</v>
      </c>
      <c r="F81" t="e">
        <f>#REF!*100</f>
        <v>#REF!</v>
      </c>
      <c r="G81" t="e">
        <f>#REF!*100</f>
        <v>#REF!</v>
      </c>
      <c r="H81" t="e">
        <f>#REF!*100</f>
        <v>#REF!</v>
      </c>
      <c r="I81" t="e">
        <f>#REF!*100</f>
        <v>#REF!</v>
      </c>
    </row>
    <row r="82" spans="2:9" x14ac:dyDescent="0.25">
      <c r="B82" t="e">
        <f>#REF!</f>
        <v>#REF!</v>
      </c>
      <c r="C82" t="e">
        <f>#REF!*100</f>
        <v>#REF!</v>
      </c>
      <c r="D82" t="e">
        <f>#REF!*100</f>
        <v>#REF!</v>
      </c>
      <c r="E82" t="e">
        <f>#REF!*100</f>
        <v>#REF!</v>
      </c>
      <c r="F82" t="e">
        <f>#REF!*100</f>
        <v>#REF!</v>
      </c>
      <c r="G82" t="e">
        <f>#REF!*100</f>
        <v>#REF!</v>
      </c>
      <c r="H82" t="e">
        <f>#REF!*100</f>
        <v>#REF!</v>
      </c>
      <c r="I82" t="e">
        <f>#REF!*100</f>
        <v>#REF!</v>
      </c>
    </row>
    <row r="83" spans="2:9" x14ac:dyDescent="0.25">
      <c r="B83" t="e">
        <f>#REF!</f>
        <v>#REF!</v>
      </c>
      <c r="C83" t="e">
        <f>#REF!*100</f>
        <v>#REF!</v>
      </c>
      <c r="D83" t="e">
        <f>#REF!*100</f>
        <v>#REF!</v>
      </c>
      <c r="E83" t="e">
        <f>#REF!*100</f>
        <v>#REF!</v>
      </c>
      <c r="F83" t="e">
        <f>#REF!*100</f>
        <v>#REF!</v>
      </c>
      <c r="G83" t="e">
        <f>#REF!*100</f>
        <v>#REF!</v>
      </c>
      <c r="H83" t="e">
        <f>#REF!*100</f>
        <v>#REF!</v>
      </c>
      <c r="I83" t="e">
        <f>#REF!*100</f>
        <v>#REF!</v>
      </c>
    </row>
    <row r="84" spans="2:9" x14ac:dyDescent="0.25">
      <c r="B84" t="e">
        <f>#REF!</f>
        <v>#REF!</v>
      </c>
      <c r="C84" t="e">
        <f>#REF!*100</f>
        <v>#REF!</v>
      </c>
      <c r="D84" t="e">
        <f>#REF!*100</f>
        <v>#REF!</v>
      </c>
      <c r="E84" t="e">
        <f>#REF!*100</f>
        <v>#REF!</v>
      </c>
      <c r="F84" t="e">
        <f>#REF!*100</f>
        <v>#REF!</v>
      </c>
      <c r="G84" t="e">
        <f>#REF!*100</f>
        <v>#REF!</v>
      </c>
      <c r="H84" t="e">
        <f>#REF!*100</f>
        <v>#REF!</v>
      </c>
      <c r="I84" t="e">
        <f>#REF!*100</f>
        <v>#REF!</v>
      </c>
    </row>
    <row r="85" spans="2:9" x14ac:dyDescent="0.25">
      <c r="B85" t="e">
        <f>#REF!</f>
        <v>#REF!</v>
      </c>
      <c r="C85" t="e">
        <f>#REF!*100</f>
        <v>#REF!</v>
      </c>
      <c r="D85" t="e">
        <f>#REF!*100</f>
        <v>#REF!</v>
      </c>
      <c r="E85" t="e">
        <f>#REF!*100</f>
        <v>#REF!</v>
      </c>
      <c r="F85" t="e">
        <f>#REF!*100</f>
        <v>#REF!</v>
      </c>
      <c r="G85" t="e">
        <f>#REF!*100</f>
        <v>#REF!</v>
      </c>
      <c r="H85" t="e">
        <f>#REF!*100</f>
        <v>#REF!</v>
      </c>
      <c r="I85" t="e">
        <f>#REF!*100</f>
        <v>#REF!</v>
      </c>
    </row>
    <row r="86" spans="2:9" x14ac:dyDescent="0.25">
      <c r="B86" t="e">
        <f>#REF!</f>
        <v>#REF!</v>
      </c>
      <c r="C86" t="e">
        <f>#REF!*100</f>
        <v>#REF!</v>
      </c>
      <c r="D86" t="e">
        <f>#REF!*100</f>
        <v>#REF!</v>
      </c>
      <c r="E86" t="e">
        <f>#REF!*100</f>
        <v>#REF!</v>
      </c>
      <c r="F86" t="e">
        <f>#REF!*100</f>
        <v>#REF!</v>
      </c>
      <c r="G86" t="e">
        <f>#REF!*100</f>
        <v>#REF!</v>
      </c>
      <c r="H86" t="e">
        <f>#REF!*100</f>
        <v>#REF!</v>
      </c>
      <c r="I86" t="e">
        <f>#REF!*100</f>
        <v>#REF!</v>
      </c>
    </row>
    <row r="87" spans="2:9" x14ac:dyDescent="0.25">
      <c r="B87" t="e">
        <f>#REF!</f>
        <v>#REF!</v>
      </c>
      <c r="C87" t="e">
        <f>#REF!*100</f>
        <v>#REF!</v>
      </c>
      <c r="D87" t="e">
        <f>#REF!*100</f>
        <v>#REF!</v>
      </c>
      <c r="E87" t="e">
        <f>#REF!*100</f>
        <v>#REF!</v>
      </c>
      <c r="F87" t="e">
        <f>#REF!*100</f>
        <v>#REF!</v>
      </c>
      <c r="G87" t="e">
        <f>#REF!*100</f>
        <v>#REF!</v>
      </c>
      <c r="H87" t="e">
        <f>#REF!*100</f>
        <v>#REF!</v>
      </c>
      <c r="I87" t="e">
        <f>#REF!*100</f>
        <v>#REF!</v>
      </c>
    </row>
    <row r="88" spans="2:9" x14ac:dyDescent="0.25">
      <c r="B88" t="e">
        <f>#REF!</f>
        <v>#REF!</v>
      </c>
      <c r="C88" t="e">
        <f>#REF!*100</f>
        <v>#REF!</v>
      </c>
      <c r="D88" t="e">
        <f>#REF!*100</f>
        <v>#REF!</v>
      </c>
      <c r="E88" t="e">
        <f>#REF!*100</f>
        <v>#REF!</v>
      </c>
      <c r="F88" t="e">
        <f>#REF!*100</f>
        <v>#REF!</v>
      </c>
      <c r="G88" t="e">
        <f>#REF!*100</f>
        <v>#REF!</v>
      </c>
      <c r="H88" t="e">
        <f>#REF!*100</f>
        <v>#REF!</v>
      </c>
      <c r="I88" t="e">
        <f>#REF!*100</f>
        <v>#REF!</v>
      </c>
    </row>
    <row r="89" spans="2:9" x14ac:dyDescent="0.25">
      <c r="B89" t="e">
        <f>#REF!</f>
        <v>#REF!</v>
      </c>
      <c r="C89" t="e">
        <f>#REF!*100</f>
        <v>#REF!</v>
      </c>
      <c r="D89" t="e">
        <f>#REF!*100</f>
        <v>#REF!</v>
      </c>
      <c r="E89" t="e">
        <f>#REF!*100</f>
        <v>#REF!</v>
      </c>
      <c r="F89" t="e">
        <f>#REF!*100</f>
        <v>#REF!</v>
      </c>
      <c r="G89" t="e">
        <f>#REF!*100</f>
        <v>#REF!</v>
      </c>
      <c r="H89" t="e">
        <f>#REF!*100</f>
        <v>#REF!</v>
      </c>
      <c r="I89" t="e">
        <f>#REF!*100</f>
        <v>#REF!</v>
      </c>
    </row>
    <row r="90" spans="2:9" x14ac:dyDescent="0.25">
      <c r="B90" t="e">
        <f>#REF!</f>
        <v>#REF!</v>
      </c>
      <c r="C90" t="e">
        <f>#REF!*100</f>
        <v>#REF!</v>
      </c>
      <c r="D90" t="e">
        <f>#REF!*100</f>
        <v>#REF!</v>
      </c>
      <c r="E90" t="e">
        <f>#REF!*100</f>
        <v>#REF!</v>
      </c>
      <c r="F90" t="e">
        <f>#REF!*100</f>
        <v>#REF!</v>
      </c>
      <c r="G90" t="e">
        <f>#REF!*100</f>
        <v>#REF!</v>
      </c>
      <c r="H90" t="e">
        <f>#REF!*100</f>
        <v>#REF!</v>
      </c>
      <c r="I90" t="e">
        <f>#REF!*100</f>
        <v>#REF!</v>
      </c>
    </row>
    <row r="91" spans="2:9" x14ac:dyDescent="0.25">
      <c r="B91" t="e">
        <f>#REF!</f>
        <v>#REF!</v>
      </c>
      <c r="C91" t="e">
        <f>#REF!*100</f>
        <v>#REF!</v>
      </c>
      <c r="D91" t="e">
        <f>#REF!*100</f>
        <v>#REF!</v>
      </c>
      <c r="E91" t="e">
        <f>#REF!*100</f>
        <v>#REF!</v>
      </c>
      <c r="F91" t="e">
        <f>#REF!*100</f>
        <v>#REF!</v>
      </c>
      <c r="G91" t="e">
        <f>#REF!*100</f>
        <v>#REF!</v>
      </c>
      <c r="H91" t="e">
        <f>#REF!*100</f>
        <v>#REF!</v>
      </c>
      <c r="I91" t="e">
        <f>#REF!*100</f>
        <v>#REF!</v>
      </c>
    </row>
    <row r="92" spans="2:9" x14ac:dyDescent="0.25">
      <c r="B92" t="e">
        <f>#REF!</f>
        <v>#REF!</v>
      </c>
      <c r="C92" t="e">
        <f>#REF!*100</f>
        <v>#REF!</v>
      </c>
      <c r="D92" t="e">
        <f>#REF!*100</f>
        <v>#REF!</v>
      </c>
      <c r="E92" t="e">
        <f>#REF!*100</f>
        <v>#REF!</v>
      </c>
      <c r="F92" t="e">
        <f>#REF!*100</f>
        <v>#REF!</v>
      </c>
      <c r="G92" t="e">
        <f>#REF!*100</f>
        <v>#REF!</v>
      </c>
      <c r="H92" t="e">
        <f>#REF!*100</f>
        <v>#REF!</v>
      </c>
      <c r="I92" t="e">
        <f>#REF!*100</f>
        <v>#REF!</v>
      </c>
    </row>
    <row r="93" spans="2:9" x14ac:dyDescent="0.25">
      <c r="B93" t="e">
        <f>#REF!</f>
        <v>#REF!</v>
      </c>
      <c r="C93" t="e">
        <f>#REF!*100</f>
        <v>#REF!</v>
      </c>
      <c r="D93" t="e">
        <f>#REF!*100</f>
        <v>#REF!</v>
      </c>
      <c r="E93" t="e">
        <f>#REF!*100</f>
        <v>#REF!</v>
      </c>
      <c r="F93" t="e">
        <f>#REF!*100</f>
        <v>#REF!</v>
      </c>
      <c r="G93" t="e">
        <f>#REF!*100</f>
        <v>#REF!</v>
      </c>
      <c r="H93" t="e">
        <f>#REF!*100</f>
        <v>#REF!</v>
      </c>
      <c r="I93" t="e">
        <f>#REF!*100</f>
        <v>#REF!</v>
      </c>
    </row>
    <row r="94" spans="2:9" x14ac:dyDescent="0.25">
      <c r="B94" t="e">
        <f>#REF!</f>
        <v>#REF!</v>
      </c>
      <c r="C94" t="e">
        <f>#REF!*100</f>
        <v>#REF!</v>
      </c>
      <c r="D94" t="e">
        <f>#REF!*100</f>
        <v>#REF!</v>
      </c>
      <c r="E94" t="e">
        <f>#REF!*100</f>
        <v>#REF!</v>
      </c>
      <c r="F94" t="e">
        <f>#REF!*100</f>
        <v>#REF!</v>
      </c>
      <c r="G94" t="e">
        <f>#REF!*100</f>
        <v>#REF!</v>
      </c>
      <c r="H94" t="e">
        <f>#REF!*100</f>
        <v>#REF!</v>
      </c>
      <c r="I94" t="e">
        <f>#REF!*100</f>
        <v>#REF!</v>
      </c>
    </row>
    <row r="95" spans="2:9" x14ac:dyDescent="0.25">
      <c r="B95" t="e">
        <f>#REF!</f>
        <v>#REF!</v>
      </c>
      <c r="C95" t="e">
        <f>#REF!*100</f>
        <v>#REF!</v>
      </c>
      <c r="D95" t="e">
        <f>#REF!*100</f>
        <v>#REF!</v>
      </c>
      <c r="E95" t="e">
        <f>#REF!*100</f>
        <v>#REF!</v>
      </c>
      <c r="F95" t="e">
        <f>#REF!*100</f>
        <v>#REF!</v>
      </c>
      <c r="G95" t="e">
        <f>#REF!*100</f>
        <v>#REF!</v>
      </c>
      <c r="H95" t="e">
        <f>#REF!*100</f>
        <v>#REF!</v>
      </c>
      <c r="I95" t="e">
        <f>#REF!*100</f>
        <v>#REF!</v>
      </c>
    </row>
    <row r="96" spans="2:9" x14ac:dyDescent="0.25">
      <c r="B96" t="e">
        <f>#REF!</f>
        <v>#REF!</v>
      </c>
      <c r="C96" t="e">
        <f>#REF!*100</f>
        <v>#REF!</v>
      </c>
      <c r="D96" t="e">
        <f>#REF!*100</f>
        <v>#REF!</v>
      </c>
      <c r="E96" t="e">
        <f>#REF!*100</f>
        <v>#REF!</v>
      </c>
      <c r="F96" t="e">
        <f>#REF!*100</f>
        <v>#REF!</v>
      </c>
      <c r="G96" t="e">
        <f>#REF!*100</f>
        <v>#REF!</v>
      </c>
      <c r="H96" t="e">
        <f>#REF!*100</f>
        <v>#REF!</v>
      </c>
      <c r="I96" t="e">
        <f>#REF!*100</f>
        <v>#REF!</v>
      </c>
    </row>
    <row r="97" spans="2:9" x14ac:dyDescent="0.25">
      <c r="B97" t="e">
        <f>#REF!</f>
        <v>#REF!</v>
      </c>
      <c r="C97" t="e">
        <f>#REF!*100</f>
        <v>#REF!</v>
      </c>
      <c r="D97" t="e">
        <f>#REF!*100</f>
        <v>#REF!</v>
      </c>
      <c r="E97" t="e">
        <f>#REF!*100</f>
        <v>#REF!</v>
      </c>
      <c r="F97" t="e">
        <f>#REF!*100</f>
        <v>#REF!</v>
      </c>
      <c r="G97" t="e">
        <f>#REF!*100</f>
        <v>#REF!</v>
      </c>
      <c r="H97" t="e">
        <f>#REF!*100</f>
        <v>#REF!</v>
      </c>
      <c r="I97" t="e">
        <f>#REF!*100</f>
        <v>#REF!</v>
      </c>
    </row>
    <row r="98" spans="2:9" x14ac:dyDescent="0.25">
      <c r="B98" t="e">
        <f>#REF!</f>
        <v>#REF!</v>
      </c>
      <c r="C98" t="e">
        <f>#REF!*100</f>
        <v>#REF!</v>
      </c>
      <c r="D98" t="e">
        <f>#REF!*100</f>
        <v>#REF!</v>
      </c>
      <c r="E98" t="e">
        <f>#REF!*100</f>
        <v>#REF!</v>
      </c>
      <c r="F98" t="e">
        <f>#REF!*100</f>
        <v>#REF!</v>
      </c>
      <c r="G98" t="e">
        <f>#REF!*100</f>
        <v>#REF!</v>
      </c>
      <c r="H98" t="e">
        <f>#REF!*100</f>
        <v>#REF!</v>
      </c>
      <c r="I98" t="e">
        <f>#REF!*100</f>
        <v>#REF!</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topLeftCell="A7" zoomScale="80" zoomScaleNormal="80" workbookViewId="0">
      <selection activeCell="AC54" sqref="AC54"/>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14" ht="15.75" thickBot="1" x14ac:dyDescent="0.3">
      <c r="A1" t="s">
        <v>587</v>
      </c>
      <c r="B1" s="130"/>
      <c r="C1" s="130"/>
      <c r="D1" s="130"/>
      <c r="E1" s="130"/>
      <c r="F1" s="130"/>
      <c r="G1" s="130"/>
      <c r="H1" s="129"/>
    </row>
    <row r="2" spans="1:14" x14ac:dyDescent="0.25">
      <c r="A2" s="124"/>
      <c r="B2" s="124"/>
      <c r="C2" s="107" t="s">
        <v>588</v>
      </c>
      <c r="D2" s="107" t="s">
        <v>589</v>
      </c>
      <c r="E2" s="107" t="s">
        <v>590</v>
      </c>
      <c r="F2" s="107" t="s">
        <v>591</v>
      </c>
      <c r="G2" s="107" t="s">
        <v>592</v>
      </c>
      <c r="H2" s="107" t="s">
        <v>593</v>
      </c>
    </row>
    <row r="3" spans="1:14" x14ac:dyDescent="0.25">
      <c r="A3" t="s">
        <v>31</v>
      </c>
      <c r="B3" s="1" t="s">
        <v>4</v>
      </c>
      <c r="C3" s="126">
        <v>79.797678708751661</v>
      </c>
      <c r="D3" s="126">
        <v>89.278787705267902</v>
      </c>
      <c r="E3" s="126">
        <v>79.496515922311175</v>
      </c>
      <c r="F3" s="126">
        <v>70.006968778106554</v>
      </c>
      <c r="G3" s="125">
        <v>65.218880556770358</v>
      </c>
      <c r="H3" s="125">
        <v>95.176257515479975</v>
      </c>
    </row>
    <row r="4" spans="1:14" x14ac:dyDescent="0.25">
      <c r="A4" s="124"/>
      <c r="B4" s="1" t="s">
        <v>5</v>
      </c>
      <c r="C4" s="126">
        <v>78.799708138762938</v>
      </c>
      <c r="D4" s="126">
        <v>74.894773851942404</v>
      </c>
      <c r="E4" s="126">
        <v>74.9205811819525</v>
      </c>
      <c r="F4" s="126">
        <v>74.970519653519062</v>
      </c>
      <c r="G4" s="125">
        <v>72.345319791757859</v>
      </c>
      <c r="H4" s="125">
        <v>84.007658380872954</v>
      </c>
    </row>
    <row r="5" spans="1:14" x14ac:dyDescent="0.25">
      <c r="A5" s="124"/>
      <c r="B5" s="1" t="s">
        <v>6</v>
      </c>
      <c r="C5" s="126">
        <v>79.008482419021206</v>
      </c>
      <c r="D5" s="126">
        <v>78.57455018519255</v>
      </c>
      <c r="E5" s="126">
        <v>76.938214847924897</v>
      </c>
      <c r="F5" s="126">
        <v>73.290214229338545</v>
      </c>
      <c r="G5" s="125">
        <v>70.056823680626536</v>
      </c>
      <c r="H5" s="125">
        <v>88.073879151487631</v>
      </c>
    </row>
    <row r="6" spans="1:14" x14ac:dyDescent="0.25">
      <c r="A6" s="124"/>
      <c r="B6" s="1"/>
      <c r="C6" s="5"/>
      <c r="D6" s="5"/>
      <c r="E6" s="5"/>
      <c r="F6" s="5"/>
      <c r="G6" s="125"/>
      <c r="H6" s="125"/>
    </row>
    <row r="7" spans="1:14" x14ac:dyDescent="0.25">
      <c r="A7" t="s">
        <v>32</v>
      </c>
      <c r="B7" s="1" t="s">
        <v>4</v>
      </c>
      <c r="C7" s="126">
        <v>42.315051451447928</v>
      </c>
      <c r="D7" s="126">
        <v>34.956517485871814</v>
      </c>
      <c r="E7" s="126">
        <v>39.495520049135777</v>
      </c>
      <c r="F7" s="126">
        <v>40.740416255637257</v>
      </c>
      <c r="G7" s="125">
        <v>39.030406346816278</v>
      </c>
      <c r="H7" s="125">
        <v>33.799113560171762</v>
      </c>
      <c r="N7" s="144"/>
    </row>
    <row r="8" spans="1:14" x14ac:dyDescent="0.25">
      <c r="A8" s="124"/>
      <c r="B8" s="1" t="s">
        <v>5</v>
      </c>
      <c r="C8" s="126">
        <v>48.032204451668491</v>
      </c>
      <c r="D8" s="126">
        <v>54.608063144444351</v>
      </c>
      <c r="E8" s="126">
        <v>41.893538779662002</v>
      </c>
      <c r="F8" s="126">
        <v>39.938270432766416</v>
      </c>
      <c r="G8" s="125">
        <v>66.009594017036093</v>
      </c>
      <c r="H8" s="125">
        <v>51.339670299822671</v>
      </c>
      <c r="N8" s="144"/>
    </row>
    <row r="9" spans="1:14" x14ac:dyDescent="0.25">
      <c r="A9" s="124"/>
      <c r="B9" s="1" t="s">
        <v>6</v>
      </c>
      <c r="C9" s="126">
        <v>46.915237511574212</v>
      </c>
      <c r="D9" s="126">
        <v>47.653439381091026</v>
      </c>
      <c r="E9" s="126">
        <v>40.795500036031598</v>
      </c>
      <c r="F9" s="126">
        <v>40.267074160714557</v>
      </c>
      <c r="G9" s="125">
        <v>55.453752835777451</v>
      </c>
      <c r="H9" s="125">
        <v>46.799910369917711</v>
      </c>
      <c r="N9" s="144"/>
    </row>
    <row r="10" spans="1:14" ht="13.5" customHeight="1" x14ac:dyDescent="0.25">
      <c r="A10" s="124"/>
      <c r="B10" s="1"/>
      <c r="C10" s="5"/>
      <c r="D10" s="5"/>
      <c r="E10" s="5"/>
      <c r="F10" s="5"/>
      <c r="G10" s="125"/>
      <c r="H10" s="125"/>
      <c r="N10" s="144"/>
    </row>
    <row r="11" spans="1:14" x14ac:dyDescent="0.25">
      <c r="A11" t="s">
        <v>12</v>
      </c>
      <c r="B11" s="1" t="s">
        <v>4</v>
      </c>
      <c r="C11" s="126">
        <v>38.118536866720909</v>
      </c>
      <c r="D11" s="126">
        <v>34.735845216277134</v>
      </c>
      <c r="E11" s="126">
        <v>21.536496271515379</v>
      </c>
      <c r="F11" s="126">
        <v>15.274028115300291</v>
      </c>
      <c r="G11" s="125">
        <v>18.763092097297609</v>
      </c>
      <c r="H11" s="125">
        <v>23.522950749216019</v>
      </c>
      <c r="N11" s="144"/>
    </row>
    <row r="12" spans="1:14" x14ac:dyDescent="0.25">
      <c r="A12" s="124"/>
      <c r="B12" s="1" t="s">
        <v>5</v>
      </c>
      <c r="C12" s="126">
        <v>43.949917590232303</v>
      </c>
      <c r="D12" s="126">
        <v>43.134667495501269</v>
      </c>
      <c r="E12" s="126">
        <v>57.960218071884938</v>
      </c>
      <c r="F12" s="126">
        <v>35.70478184732422</v>
      </c>
      <c r="G12" s="125">
        <v>41.78672412813733</v>
      </c>
      <c r="H12" s="125">
        <v>71.613504184087262</v>
      </c>
      <c r="N12" s="144"/>
    </row>
    <row r="13" spans="1:14" x14ac:dyDescent="0.25">
      <c r="A13" s="124"/>
      <c r="B13" s="1" t="s">
        <v>6</v>
      </c>
      <c r="C13" s="126">
        <v>42.117267951181312</v>
      </c>
      <c r="D13" s="126">
        <v>40.038123733597267</v>
      </c>
      <c r="E13" s="126">
        <v>45.875710761246388</v>
      </c>
      <c r="F13" s="126">
        <v>29.101515789544258</v>
      </c>
      <c r="G13" s="125">
        <v>34.840014297507643</v>
      </c>
      <c r="H13" s="125">
        <v>53.817495727288346</v>
      </c>
    </row>
    <row r="14" spans="1:14" x14ac:dyDescent="0.25">
      <c r="A14" s="124" t="s">
        <v>535</v>
      </c>
      <c r="B14" s="1"/>
      <c r="C14" s="5"/>
      <c r="D14" s="5"/>
      <c r="E14" s="5"/>
      <c r="F14" s="5"/>
      <c r="G14" s="125"/>
      <c r="H14" s="125"/>
    </row>
    <row r="15" spans="1:14" x14ac:dyDescent="0.25">
      <c r="A15" s="124" t="s">
        <v>13</v>
      </c>
      <c r="B15" s="1" t="s">
        <v>4</v>
      </c>
      <c r="C15" s="126">
        <v>12.008644674932777</v>
      </c>
      <c r="D15" s="126">
        <v>6.3805380204024358</v>
      </c>
      <c r="E15" s="126">
        <v>4.1773964089211235</v>
      </c>
      <c r="F15" s="126">
        <v>6.3536341534855918</v>
      </c>
      <c r="G15" s="125">
        <v>11.334448971347575</v>
      </c>
      <c r="H15" s="125">
        <v>9.9209726555202788</v>
      </c>
    </row>
    <row r="16" spans="1:14" x14ac:dyDescent="0.25">
      <c r="A16" s="124"/>
      <c r="B16" s="1" t="s">
        <v>5</v>
      </c>
      <c r="C16" s="126">
        <v>8.7440382328148232</v>
      </c>
      <c r="D16" s="126">
        <v>18.41880665417867</v>
      </c>
      <c r="E16" s="126">
        <v>21.486297688770801</v>
      </c>
      <c r="F16" s="126">
        <v>29.332709724750298</v>
      </c>
      <c r="G16" s="125">
        <v>14.433859560790882</v>
      </c>
      <c r="H16" s="125">
        <v>15.955360424914925</v>
      </c>
    </row>
    <row r="17" spans="1:8" x14ac:dyDescent="0.25">
      <c r="A17" s="124"/>
      <c r="B17" s="1" t="s">
        <v>6</v>
      </c>
      <c r="C17" s="126">
        <v>11.281461257516446</v>
      </c>
      <c r="D17" s="126">
        <v>9.4561411979925438</v>
      </c>
      <c r="E17" s="126">
        <v>8.5126002218450214</v>
      </c>
      <c r="F17" s="126">
        <v>13.259752690767215</v>
      </c>
      <c r="G17" s="125">
        <v>12.073444357651644</v>
      </c>
      <c r="H17" s="125">
        <v>11.488715671482785</v>
      </c>
    </row>
    <row r="18" spans="1:8" x14ac:dyDescent="0.25">
      <c r="A18" s="124"/>
      <c r="B18" s="1"/>
      <c r="C18" s="5"/>
      <c r="D18" s="5"/>
      <c r="E18" s="5"/>
      <c r="F18" s="5"/>
      <c r="G18" s="125"/>
      <c r="H18" s="125"/>
    </row>
    <row r="19" spans="1:8" x14ac:dyDescent="0.25">
      <c r="A19" s="124" t="s">
        <v>14</v>
      </c>
      <c r="B19" s="1" t="s">
        <v>4</v>
      </c>
      <c r="C19" s="126">
        <v>32.920365207406789</v>
      </c>
      <c r="D19" s="126">
        <v>35.011043933334093</v>
      </c>
      <c r="E19" s="126">
        <v>34.29500768642631</v>
      </c>
      <c r="F19" s="126">
        <v>29.560154341675766</v>
      </c>
      <c r="G19" s="125">
        <v>30.920790044227637</v>
      </c>
      <c r="H19" s="125">
        <v>37.602598083023096</v>
      </c>
    </row>
    <row r="20" spans="1:8" x14ac:dyDescent="0.25">
      <c r="A20" s="124"/>
      <c r="B20" s="1" t="s">
        <v>5</v>
      </c>
      <c r="C20" s="126">
        <v>51.660626711273359</v>
      </c>
      <c r="D20" s="126">
        <v>58.101705350410839</v>
      </c>
      <c r="E20" s="126">
        <v>54.710303904002544</v>
      </c>
      <c r="F20" s="126">
        <v>48.624003846998932</v>
      </c>
      <c r="G20" s="125">
        <v>56.683045347381011</v>
      </c>
      <c r="H20" s="125">
        <v>62.507581724394292</v>
      </c>
    </row>
    <row r="21" spans="1:8" x14ac:dyDescent="0.25">
      <c r="A21" s="124"/>
      <c r="B21" s="1" t="s">
        <v>6</v>
      </c>
      <c r="C21" s="126">
        <v>45.323348954959428</v>
      </c>
      <c r="D21" s="126">
        <v>48.64728175088959</v>
      </c>
      <c r="E21" s="126">
        <v>44.781493201564636</v>
      </c>
      <c r="F21" s="126">
        <v>40.215917209864472</v>
      </c>
      <c r="G21" s="125">
        <v>45.776111109237242</v>
      </c>
      <c r="H21" s="125">
        <v>52.791865621337585</v>
      </c>
    </row>
    <row r="57" spans="1:1" x14ac:dyDescent="0.25">
      <c r="A57" s="133" t="s">
        <v>594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C29" sqref="C29"/>
    </sheetView>
  </sheetViews>
  <sheetFormatPr defaultRowHeight="15" x14ac:dyDescent="0.25"/>
  <cols>
    <col min="1" max="1" width="18.85546875" bestFit="1" customWidth="1"/>
    <col min="2" max="2" width="28.7109375" bestFit="1" customWidth="1"/>
    <col min="3" max="3" width="27.7109375" bestFit="1" customWidth="1"/>
    <col min="4" max="4" width="38.28515625" bestFit="1" customWidth="1"/>
  </cols>
  <sheetData>
    <row r="2" spans="1:8" x14ac:dyDescent="0.25">
      <c r="A2" s="6" t="s">
        <v>161</v>
      </c>
      <c r="B2" s="57" t="s">
        <v>162</v>
      </c>
      <c r="C2" s="6" t="s">
        <v>163</v>
      </c>
    </row>
    <row r="3" spans="1:8" x14ac:dyDescent="0.25">
      <c r="A3">
        <v>2005</v>
      </c>
      <c r="B3" s="8">
        <v>23.39119976069238</v>
      </c>
      <c r="C3" s="8">
        <v>20.2</v>
      </c>
      <c r="D3" s="54"/>
      <c r="G3" s="8"/>
    </row>
    <row r="4" spans="1:8" x14ac:dyDescent="0.25">
      <c r="A4">
        <v>2010</v>
      </c>
      <c r="B4" s="8">
        <v>23.098205609044015</v>
      </c>
      <c r="C4" s="8">
        <v>20</v>
      </c>
      <c r="D4" s="54"/>
      <c r="G4" s="8"/>
    </row>
    <row r="5" spans="1:8" x14ac:dyDescent="0.25">
      <c r="A5">
        <v>2015</v>
      </c>
      <c r="B5" s="8">
        <v>23.502059823519534</v>
      </c>
      <c r="C5" s="8">
        <v>19.7</v>
      </c>
      <c r="D5" s="54"/>
      <c r="G5" s="58"/>
      <c r="H5" s="8"/>
    </row>
    <row r="6" spans="1:8" x14ac:dyDescent="0.25">
      <c r="A6">
        <v>2020</v>
      </c>
      <c r="B6" s="8">
        <v>23.52526353243714</v>
      </c>
      <c r="C6" s="8">
        <v>19.401</v>
      </c>
      <c r="D6" s="54"/>
    </row>
    <row r="7" spans="1:8" x14ac:dyDescent="0.25">
      <c r="C7" s="59"/>
    </row>
    <row r="25" spans="1:1" x14ac:dyDescent="0.25">
      <c r="A25" s="21" t="s">
        <v>164</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zoomScaleNormal="100" workbookViewId="0">
      <selection activeCell="D11" sqref="D11"/>
    </sheetView>
  </sheetViews>
  <sheetFormatPr defaultRowHeight="15" x14ac:dyDescent="0.25"/>
  <cols>
    <col min="1" max="1" width="15.140625" customWidth="1"/>
    <col min="2" max="2" width="27.85546875" customWidth="1"/>
    <col min="3" max="3" width="25.7109375" customWidth="1"/>
    <col min="4" max="4" width="27.85546875" customWidth="1"/>
    <col min="5" max="5" width="25.7109375" customWidth="1"/>
    <col min="6" max="6" width="27.85546875" customWidth="1"/>
    <col min="7" max="7" width="25.7109375" customWidth="1"/>
    <col min="8" max="8" width="27.85546875" customWidth="1"/>
    <col min="9" max="9" width="25.7109375" customWidth="1"/>
    <col min="10" max="10" width="33.7109375" customWidth="1"/>
    <col min="11" max="11" width="31.5703125" customWidth="1"/>
  </cols>
  <sheetData>
    <row r="2" spans="1:6" x14ac:dyDescent="0.25">
      <c r="A2" t="s">
        <v>195</v>
      </c>
    </row>
    <row r="3" spans="1:6" x14ac:dyDescent="0.25">
      <c r="A3" t="s">
        <v>16</v>
      </c>
    </row>
    <row r="4" spans="1:6" x14ac:dyDescent="0.25">
      <c r="B4" s="6" t="s">
        <v>10</v>
      </c>
      <c r="C4" s="6" t="s">
        <v>11</v>
      </c>
      <c r="D4" s="6" t="s">
        <v>12</v>
      </c>
      <c r="E4" s="6" t="s">
        <v>13</v>
      </c>
      <c r="F4" s="6" t="s">
        <v>14</v>
      </c>
    </row>
    <row r="5" spans="1:6" x14ac:dyDescent="0.25">
      <c r="A5" t="s">
        <v>595</v>
      </c>
      <c r="B5" s="4">
        <v>1868.146249612734</v>
      </c>
      <c r="C5" s="4">
        <v>1821.3191739586739</v>
      </c>
      <c r="D5" s="4">
        <v>1798.1710780954543</v>
      </c>
      <c r="E5" s="4">
        <v>1855.720512362685</v>
      </c>
      <c r="F5" s="4">
        <v>1842.2825140123271</v>
      </c>
    </row>
    <row r="6" spans="1:6" x14ac:dyDescent="0.25">
      <c r="A6" t="s">
        <v>596</v>
      </c>
      <c r="B6" s="4">
        <v>1929.0633193907411</v>
      </c>
      <c r="C6" s="4">
        <v>1858.2160073930015</v>
      </c>
      <c r="D6" s="4">
        <v>1874.3772979066432</v>
      </c>
      <c r="E6" s="4">
        <v>1813.5353274666047</v>
      </c>
      <c r="F6" s="4">
        <v>1894.5233339350398</v>
      </c>
    </row>
    <row r="7" spans="1:6" x14ac:dyDescent="0.25">
      <c r="A7" t="s">
        <v>597</v>
      </c>
      <c r="B7" s="4">
        <v>1581.8635089219574</v>
      </c>
      <c r="C7" s="4">
        <v>1601.9173217771922</v>
      </c>
      <c r="D7" s="4">
        <v>1616.4195218173058</v>
      </c>
      <c r="E7" s="4">
        <v>1756.0125999373768</v>
      </c>
      <c r="F7" s="4">
        <v>1602.8633325232927</v>
      </c>
    </row>
    <row r="8" spans="1:6" x14ac:dyDescent="0.25">
      <c r="A8" t="s">
        <v>598</v>
      </c>
      <c r="B8" s="4">
        <v>1471.3492668714284</v>
      </c>
      <c r="C8" s="4">
        <v>1508.6271759191754</v>
      </c>
      <c r="D8" s="4">
        <v>1564.4729150459045</v>
      </c>
      <c r="E8" s="4">
        <v>1685.8423710484672</v>
      </c>
      <c r="F8" s="4">
        <v>1513.5326113791054</v>
      </c>
    </row>
    <row r="9" spans="1:6" x14ac:dyDescent="0.25">
      <c r="B9" s="6"/>
      <c r="C9" s="6"/>
      <c r="D9" s="6"/>
      <c r="E9" s="6"/>
      <c r="F9" s="6"/>
    </row>
    <row r="10" spans="1:6" x14ac:dyDescent="0.25">
      <c r="B10" s="6"/>
      <c r="C10" s="6"/>
      <c r="D10" s="6"/>
      <c r="E10" s="6"/>
      <c r="F10" s="6"/>
    </row>
    <row r="11" spans="1:6" x14ac:dyDescent="0.25">
      <c r="A11" t="s">
        <v>17</v>
      </c>
      <c r="B11" s="6"/>
      <c r="C11" s="6"/>
      <c r="D11" s="6"/>
      <c r="E11" s="6"/>
      <c r="F11" s="6"/>
    </row>
    <row r="12" spans="1:6" x14ac:dyDescent="0.25">
      <c r="B12" s="6" t="s">
        <v>10</v>
      </c>
      <c r="C12" s="6" t="s">
        <v>11</v>
      </c>
      <c r="D12" s="6" t="s">
        <v>12</v>
      </c>
      <c r="E12" s="6" t="s">
        <v>13</v>
      </c>
      <c r="F12" s="6" t="s">
        <v>14</v>
      </c>
    </row>
    <row r="13" spans="1:6" x14ac:dyDescent="0.25">
      <c r="A13" t="s">
        <v>595</v>
      </c>
      <c r="B13" s="4">
        <v>1676.0802644319861</v>
      </c>
      <c r="C13" s="4">
        <v>1665.0574137156038</v>
      </c>
      <c r="D13" s="4">
        <v>1802.5124584302187</v>
      </c>
      <c r="E13" s="4">
        <v>1965.8289912595142</v>
      </c>
      <c r="F13" s="4">
        <v>1787.6233884116662</v>
      </c>
    </row>
    <row r="14" spans="1:6" x14ac:dyDescent="0.25">
      <c r="A14" t="s">
        <v>596</v>
      </c>
      <c r="B14" s="4">
        <v>1540.6417879551914</v>
      </c>
      <c r="C14" s="4">
        <v>1579.7865344778888</v>
      </c>
      <c r="D14" s="4">
        <v>1766.8092943060453</v>
      </c>
      <c r="E14" s="4">
        <v>1839.2091247166436</v>
      </c>
      <c r="F14" s="4">
        <v>1713.2147016171562</v>
      </c>
    </row>
    <row r="15" spans="1:6" x14ac:dyDescent="0.25">
      <c r="A15" t="s">
        <v>597</v>
      </c>
      <c r="B15" s="4">
        <v>1197.5002063445868</v>
      </c>
      <c r="C15" s="4">
        <v>1342.4351415135086</v>
      </c>
      <c r="D15" s="4">
        <v>1587.4021527509358</v>
      </c>
      <c r="E15" s="4">
        <v>1857.7493826172647</v>
      </c>
      <c r="F15" s="4">
        <v>1551.1784557843944</v>
      </c>
    </row>
    <row r="16" spans="1:6" x14ac:dyDescent="0.25">
      <c r="A16" t="s">
        <v>598</v>
      </c>
      <c r="B16" s="4">
        <v>1019.0662253513628</v>
      </c>
      <c r="C16" s="4">
        <v>1163.880132664998</v>
      </c>
      <c r="D16" s="4">
        <v>1454.1152539047596</v>
      </c>
      <c r="E16" s="4">
        <v>1716.8886874470866</v>
      </c>
      <c r="F16" s="4">
        <v>1400.7861406917057</v>
      </c>
    </row>
    <row r="17" spans="1:8" x14ac:dyDescent="0.25">
      <c r="B17" s="6"/>
      <c r="C17" s="6"/>
      <c r="D17" s="6"/>
      <c r="E17" s="6"/>
      <c r="F17" s="6"/>
    </row>
    <row r="18" spans="1:8" x14ac:dyDescent="0.25">
      <c r="A18" t="s">
        <v>199</v>
      </c>
      <c r="B18" s="6"/>
      <c r="C18" s="6"/>
      <c r="D18" s="6"/>
      <c r="E18" s="6"/>
      <c r="F18" s="6"/>
    </row>
    <row r="19" spans="1:8" x14ac:dyDescent="0.25">
      <c r="A19" t="s">
        <v>16</v>
      </c>
      <c r="B19" s="6"/>
      <c r="C19" s="6"/>
      <c r="D19" s="6"/>
      <c r="E19" s="6"/>
      <c r="F19" s="6"/>
    </row>
    <row r="20" spans="1:8" x14ac:dyDescent="0.25">
      <c r="B20" s="6" t="s">
        <v>10</v>
      </c>
      <c r="C20" s="6" t="s">
        <v>11</v>
      </c>
      <c r="D20" s="6" t="s">
        <v>12</v>
      </c>
      <c r="E20" s="6" t="s">
        <v>13</v>
      </c>
      <c r="F20" s="6" t="s">
        <v>14</v>
      </c>
    </row>
    <row r="21" spans="1:8" x14ac:dyDescent="0.25">
      <c r="A21" t="s">
        <v>595</v>
      </c>
      <c r="B21" s="4">
        <v>1851.3560638296708</v>
      </c>
      <c r="C21" s="4">
        <v>1842.549124508329</v>
      </c>
      <c r="D21" s="4">
        <v>1777.0925800499092</v>
      </c>
      <c r="E21" s="4">
        <v>1886.3824075992118</v>
      </c>
      <c r="F21" s="4">
        <v>1836.1864499737185</v>
      </c>
    </row>
    <row r="22" spans="1:8" x14ac:dyDescent="0.25">
      <c r="A22" t="s">
        <v>596</v>
      </c>
      <c r="B22" s="4">
        <v>1859.3234705853267</v>
      </c>
      <c r="C22" s="4">
        <v>1731.2685911898132</v>
      </c>
      <c r="D22" s="4">
        <v>1914.6023991303878</v>
      </c>
      <c r="E22" s="4">
        <v>1754.828181940173</v>
      </c>
      <c r="F22" s="4">
        <v>1829.8849820963751</v>
      </c>
    </row>
    <row r="23" spans="1:8" x14ac:dyDescent="0.25">
      <c r="A23" t="s">
        <v>597</v>
      </c>
      <c r="B23" s="4">
        <v>1604.5308566162569</v>
      </c>
      <c r="C23" s="4">
        <v>1485.3714309442714</v>
      </c>
      <c r="D23" s="4">
        <v>1572.5983992741271</v>
      </c>
      <c r="E23" s="4">
        <v>1696.0446104548589</v>
      </c>
      <c r="F23" s="4">
        <v>1573.229073227506</v>
      </c>
    </row>
    <row r="24" spans="1:8" x14ac:dyDescent="0.25">
      <c r="A24" t="s">
        <v>598</v>
      </c>
      <c r="B24" s="4">
        <v>1528.5534407589255</v>
      </c>
      <c r="C24" s="4">
        <v>1525.5837579218414</v>
      </c>
      <c r="D24" s="4">
        <v>1525.6590229331143</v>
      </c>
      <c r="E24" s="4">
        <v>1742.8577728371251</v>
      </c>
      <c r="F24" s="4">
        <v>1547.6599025147964</v>
      </c>
    </row>
    <row r="25" spans="1:8" x14ac:dyDescent="0.25">
      <c r="B25" s="6"/>
      <c r="C25" s="6"/>
      <c r="D25" s="6"/>
      <c r="E25" s="6"/>
      <c r="F25" s="6"/>
    </row>
    <row r="26" spans="1:8" x14ac:dyDescent="0.25">
      <c r="B26" s="6"/>
      <c r="C26" s="6"/>
      <c r="D26" s="6"/>
      <c r="E26" s="6"/>
      <c r="F26" s="6"/>
    </row>
    <row r="27" spans="1:8" x14ac:dyDescent="0.25">
      <c r="A27" t="s">
        <v>17</v>
      </c>
      <c r="B27" s="6"/>
      <c r="C27" s="6"/>
      <c r="D27" s="6"/>
      <c r="E27" s="6"/>
      <c r="F27" s="6"/>
    </row>
    <row r="28" spans="1:8" x14ac:dyDescent="0.25">
      <c r="B28" s="6" t="s">
        <v>10</v>
      </c>
      <c r="C28" s="6" t="s">
        <v>11</v>
      </c>
      <c r="D28" s="6" t="s">
        <v>12</v>
      </c>
      <c r="E28" s="6" t="s">
        <v>13</v>
      </c>
      <c r="F28" s="6" t="s">
        <v>14</v>
      </c>
    </row>
    <row r="29" spans="1:8" x14ac:dyDescent="0.25">
      <c r="A29" t="s">
        <v>595</v>
      </c>
      <c r="B29" s="4">
        <v>1529.658424386972</v>
      </c>
      <c r="C29" s="4">
        <v>1564.9344296224667</v>
      </c>
      <c r="D29" s="4">
        <v>1823.261893001378</v>
      </c>
      <c r="E29" s="4">
        <v>1958.7942070908352</v>
      </c>
      <c r="F29" s="4">
        <v>1775.8433548824009</v>
      </c>
    </row>
    <row r="30" spans="1:8" x14ac:dyDescent="0.25">
      <c r="A30" t="s">
        <v>596</v>
      </c>
      <c r="B30" s="4">
        <v>1367.6911613154666</v>
      </c>
      <c r="C30" s="4">
        <v>1494.3095771486599</v>
      </c>
      <c r="D30" s="4">
        <v>1764.6064541731746</v>
      </c>
      <c r="E30" s="4">
        <v>1863.7360249812768</v>
      </c>
      <c r="F30" s="4">
        <v>1702.9226005420737</v>
      </c>
    </row>
    <row r="31" spans="1:8" x14ac:dyDescent="0.25">
      <c r="A31" t="s">
        <v>597</v>
      </c>
      <c r="B31" s="4">
        <v>1176.6317944813227</v>
      </c>
      <c r="C31" s="4">
        <v>1260.4686167304012</v>
      </c>
      <c r="D31" s="4">
        <v>1575.3852505758596</v>
      </c>
      <c r="E31" s="4">
        <v>1839.0489546218305</v>
      </c>
      <c r="F31" s="4">
        <v>1561.8882694707681</v>
      </c>
      <c r="H31" s="63" t="s">
        <v>599</v>
      </c>
    </row>
    <row r="32" spans="1:8" x14ac:dyDescent="0.25">
      <c r="A32" t="s">
        <v>598</v>
      </c>
      <c r="B32" s="4">
        <v>1060.8818493450199</v>
      </c>
      <c r="C32" s="4">
        <v>1128.9241021349221</v>
      </c>
      <c r="D32" s="4">
        <v>1436.4066928318057</v>
      </c>
      <c r="E32" s="4">
        <v>1732.220780203512</v>
      </c>
      <c r="F32" s="4">
        <v>1460.162069348858</v>
      </c>
    </row>
    <row r="33" spans="1:6" x14ac:dyDescent="0.25">
      <c r="B33" s="6"/>
      <c r="C33" s="6"/>
      <c r="D33" s="6"/>
      <c r="E33" s="6"/>
      <c r="F33" s="6"/>
    </row>
    <row r="34" spans="1:6" x14ac:dyDescent="0.25">
      <c r="B34" s="6"/>
      <c r="C34" s="6"/>
      <c r="D34" s="6"/>
      <c r="E34" s="6"/>
      <c r="F34" s="6"/>
    </row>
    <row r="35" spans="1:6" x14ac:dyDescent="0.25">
      <c r="A35" t="s">
        <v>202</v>
      </c>
      <c r="B35" s="6"/>
      <c r="C35" s="6"/>
      <c r="D35" s="6"/>
      <c r="E35" s="6"/>
      <c r="F35" s="6"/>
    </row>
    <row r="36" spans="1:6" x14ac:dyDescent="0.25">
      <c r="A36" t="s">
        <v>16</v>
      </c>
      <c r="B36" s="6"/>
      <c r="C36" s="6"/>
      <c r="D36" s="6"/>
      <c r="E36" s="6"/>
      <c r="F36" s="6"/>
    </row>
    <row r="37" spans="1:6" x14ac:dyDescent="0.25">
      <c r="B37" s="6" t="s">
        <v>10</v>
      </c>
      <c r="C37" s="6" t="s">
        <v>11</v>
      </c>
      <c r="D37" s="6" t="s">
        <v>12</v>
      </c>
      <c r="E37" s="6" t="s">
        <v>13</v>
      </c>
      <c r="F37" s="6" t="s">
        <v>14</v>
      </c>
    </row>
    <row r="38" spans="1:6" x14ac:dyDescent="0.25">
      <c r="A38" t="s">
        <v>595</v>
      </c>
      <c r="B38" s="4">
        <v>1875.1793027339775</v>
      </c>
      <c r="C38" s="4">
        <v>1806.5979515181505</v>
      </c>
      <c r="D38" s="4">
        <v>1819.4815142560317</v>
      </c>
      <c r="E38" s="4">
        <v>1765.044019270741</v>
      </c>
      <c r="F38" s="4">
        <v>1846.2068690858086</v>
      </c>
    </row>
    <row r="39" spans="1:6" x14ac:dyDescent="0.25">
      <c r="A39" t="s">
        <v>596</v>
      </c>
      <c r="B39" s="4">
        <v>1962.2818397914148</v>
      </c>
      <c r="C39" s="4">
        <v>1936.325853309017</v>
      </c>
      <c r="D39" s="4">
        <v>1850.0068952745587</v>
      </c>
      <c r="E39" s="4">
        <v>1910.3507324461059</v>
      </c>
      <c r="F39" s="4">
        <v>1931.6299165835599</v>
      </c>
    </row>
    <row r="40" spans="1:6" x14ac:dyDescent="0.25">
      <c r="A40" t="s">
        <v>597</v>
      </c>
      <c r="B40" s="4">
        <v>1570.3135541989714</v>
      </c>
      <c r="C40" s="4">
        <v>1679.0749446774494</v>
      </c>
      <c r="D40" s="4">
        <v>1634.4177444216002</v>
      </c>
      <c r="E40" s="4">
        <v>1862.5443957457926</v>
      </c>
      <c r="F40" s="4">
        <v>1619.6052497700437</v>
      </c>
    </row>
    <row r="41" spans="1:6" x14ac:dyDescent="0.25">
      <c r="A41" t="s">
        <v>598</v>
      </c>
      <c r="B41" s="4">
        <v>1445.8076878609534</v>
      </c>
      <c r="C41" s="4">
        <v>1499.6548696740192</v>
      </c>
      <c r="D41" s="4">
        <v>1582.1972856270693</v>
      </c>
      <c r="E41" s="4">
        <v>1605.3489744038122</v>
      </c>
      <c r="F41" s="4">
        <v>1496.2947762886381</v>
      </c>
    </row>
    <row r="42" spans="1:6" x14ac:dyDescent="0.25">
      <c r="B42" s="6"/>
      <c r="C42" s="6"/>
      <c r="D42" s="6"/>
      <c r="E42" s="6"/>
      <c r="F42" s="6"/>
    </row>
    <row r="43" spans="1:6" x14ac:dyDescent="0.25">
      <c r="B43" s="6"/>
      <c r="C43" s="6"/>
      <c r="D43" s="6"/>
      <c r="E43" s="6"/>
      <c r="F43" s="6"/>
    </row>
    <row r="44" spans="1:6" x14ac:dyDescent="0.25">
      <c r="A44" t="s">
        <v>17</v>
      </c>
      <c r="B44" s="6"/>
      <c r="C44" s="6"/>
      <c r="D44" s="6"/>
      <c r="E44" s="6"/>
      <c r="F44" s="6"/>
    </row>
    <row r="45" spans="1:6" x14ac:dyDescent="0.25">
      <c r="B45" s="6" t="s">
        <v>10</v>
      </c>
      <c r="C45" s="6" t="s">
        <v>11</v>
      </c>
      <c r="D45" s="6" t="s">
        <v>12</v>
      </c>
      <c r="E45" s="6" t="s">
        <v>13</v>
      </c>
      <c r="F45" s="6" t="s">
        <v>14</v>
      </c>
    </row>
    <row r="46" spans="1:6" x14ac:dyDescent="0.25">
      <c r="A46" t="s">
        <v>595</v>
      </c>
      <c r="B46" s="4">
        <v>1800.9283657464905</v>
      </c>
      <c r="C46" s="4">
        <v>1754.447485928036</v>
      </c>
      <c r="D46" s="4">
        <v>1780.0147877237598</v>
      </c>
      <c r="E46" s="4">
        <v>1992.4561614342942</v>
      </c>
      <c r="F46" s="4">
        <v>1803.5198968928312</v>
      </c>
    </row>
    <row r="47" spans="1:6" x14ac:dyDescent="0.25">
      <c r="A47" t="s">
        <v>596</v>
      </c>
      <c r="B47" s="4">
        <v>1712.4077130570329</v>
      </c>
      <c r="C47" s="4">
        <v>1679.461507663588</v>
      </c>
      <c r="D47" s="4">
        <v>1768.363077324608</v>
      </c>
      <c r="E47" s="4">
        <v>1745.7414322913385</v>
      </c>
      <c r="F47" s="4">
        <v>1728.3564640040977</v>
      </c>
    </row>
    <row r="48" spans="1:6" x14ac:dyDescent="0.25">
      <c r="A48" t="s">
        <v>597</v>
      </c>
      <c r="B48" s="4">
        <v>1222.9699876916256</v>
      </c>
      <c r="C48" s="4">
        <v>1429.0090210626133</v>
      </c>
      <c r="D48" s="4">
        <v>1598.4863251162183</v>
      </c>
      <c r="E48" s="4">
        <v>1931.433714933763</v>
      </c>
      <c r="F48" s="4">
        <v>1535.0038257601959</v>
      </c>
    </row>
    <row r="49" spans="1:6" x14ac:dyDescent="0.25">
      <c r="A49" t="s">
        <v>598</v>
      </c>
      <c r="B49" s="4">
        <v>977.34805541107016</v>
      </c>
      <c r="C49" s="4">
        <v>1195.4753439626295</v>
      </c>
      <c r="D49" s="4">
        <v>1471.3272847334144</v>
      </c>
      <c r="E49" s="4">
        <v>1649.1379872159994</v>
      </c>
      <c r="F49" s="4">
        <v>1312.7462347921326</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80" zoomScaleNormal="80" workbookViewId="0">
      <selection activeCell="F50" sqref="F50"/>
    </sheetView>
  </sheetViews>
  <sheetFormatPr defaultRowHeight="15" x14ac:dyDescent="0.25"/>
  <cols>
    <col min="1" max="1" width="15.140625" customWidth="1"/>
    <col min="2" max="2" width="26.42578125" customWidth="1"/>
    <col min="3" max="3" width="21.5703125" customWidth="1"/>
    <col min="4" max="4" width="26.42578125" customWidth="1"/>
    <col min="5" max="5" width="21.5703125" customWidth="1"/>
    <col min="6" max="6" width="26.42578125" customWidth="1"/>
    <col min="7" max="7" width="21.5703125" customWidth="1"/>
    <col min="8" max="8" width="26.42578125" customWidth="1"/>
    <col min="9" max="9" width="21.5703125" customWidth="1"/>
    <col min="10" max="10" width="32.42578125" customWidth="1"/>
    <col min="11" max="11" width="27.7109375" customWidth="1"/>
  </cols>
  <sheetData>
    <row r="1" spans="1:6" x14ac:dyDescent="0.25">
      <c r="B1" s="142"/>
      <c r="C1" s="142"/>
      <c r="D1" s="142"/>
      <c r="E1" s="142"/>
      <c r="F1" s="142"/>
    </row>
    <row r="2" spans="1:6" x14ac:dyDescent="0.25">
      <c r="A2" t="s">
        <v>195</v>
      </c>
    </row>
    <row r="3" spans="1:6" x14ac:dyDescent="0.25">
      <c r="A3" t="s">
        <v>550</v>
      </c>
    </row>
    <row r="4" spans="1:6" x14ac:dyDescent="0.25">
      <c r="B4" s="6" t="s">
        <v>10</v>
      </c>
      <c r="C4" s="6" t="s">
        <v>11</v>
      </c>
      <c r="D4" s="6" t="s">
        <v>12</v>
      </c>
      <c r="E4" s="6" t="s">
        <v>13</v>
      </c>
      <c r="F4" s="6" t="s">
        <v>14</v>
      </c>
    </row>
    <row r="5" spans="1:6" x14ac:dyDescent="0.25">
      <c r="A5" t="s">
        <v>595</v>
      </c>
      <c r="B5" s="4">
        <v>63.567889520642183</v>
      </c>
      <c r="C5" s="4">
        <v>80.705413401451821</v>
      </c>
      <c r="D5" s="4">
        <v>105.15225507042862</v>
      </c>
      <c r="E5" s="4">
        <v>184.15513806745483</v>
      </c>
      <c r="F5" s="4">
        <v>97.301333505631519</v>
      </c>
    </row>
    <row r="6" spans="1:6" x14ac:dyDescent="0.25">
      <c r="A6" t="s">
        <v>596</v>
      </c>
      <c r="B6" s="4">
        <v>48.720861277965874</v>
      </c>
      <c r="C6" s="4">
        <v>82.544548653900435</v>
      </c>
      <c r="D6" s="4">
        <v>110.00300877234363</v>
      </c>
      <c r="E6" s="4">
        <v>217.82387400068851</v>
      </c>
      <c r="F6" s="4">
        <v>105.09409794228331</v>
      </c>
    </row>
    <row r="7" spans="1:6" x14ac:dyDescent="0.25">
      <c r="A7" t="s">
        <v>597</v>
      </c>
      <c r="B7" s="4">
        <v>64.83749216450795</v>
      </c>
      <c r="C7" s="4">
        <v>72.113473991188812</v>
      </c>
      <c r="D7" s="4">
        <v>73.151580860646831</v>
      </c>
      <c r="E7" s="4">
        <v>144.11890517035545</v>
      </c>
      <c r="F7" s="4">
        <v>82.862600909745709</v>
      </c>
    </row>
    <row r="8" spans="1:6" x14ac:dyDescent="0.25">
      <c r="A8" t="s">
        <v>598</v>
      </c>
      <c r="B8" s="4">
        <v>77.509632535180771</v>
      </c>
      <c r="C8" s="4">
        <v>81.149262311134322</v>
      </c>
      <c r="D8" s="4">
        <v>102.45635304553342</v>
      </c>
      <c r="E8" s="4">
        <v>109.62879153182432</v>
      </c>
      <c r="F8" s="4">
        <v>89.615395000335738</v>
      </c>
    </row>
    <row r="9" spans="1:6" x14ac:dyDescent="0.25">
      <c r="B9" s="6"/>
      <c r="C9" s="6"/>
      <c r="D9" s="6"/>
      <c r="E9" s="6"/>
      <c r="F9" s="6"/>
    </row>
    <row r="10" spans="1:6" x14ac:dyDescent="0.25">
      <c r="A10" t="s">
        <v>199</v>
      </c>
      <c r="B10" s="6"/>
      <c r="C10" s="6"/>
      <c r="D10" s="6"/>
      <c r="E10" s="6"/>
      <c r="F10" s="6"/>
    </row>
    <row r="11" spans="1:6" x14ac:dyDescent="0.25">
      <c r="A11" t="s">
        <v>550</v>
      </c>
      <c r="B11" s="6"/>
      <c r="C11" s="6"/>
      <c r="D11" s="6"/>
      <c r="E11" s="6"/>
      <c r="F11" s="6"/>
    </row>
    <row r="12" spans="1:6" x14ac:dyDescent="0.25">
      <c r="B12" s="6" t="s">
        <v>10</v>
      </c>
      <c r="C12" s="6" t="s">
        <v>11</v>
      </c>
      <c r="D12" s="6" t="s">
        <v>12</v>
      </c>
      <c r="E12" s="6" t="s">
        <v>13</v>
      </c>
      <c r="F12" s="6" t="s">
        <v>14</v>
      </c>
    </row>
    <row r="13" spans="1:6" x14ac:dyDescent="0.25">
      <c r="A13" t="s">
        <v>595</v>
      </c>
      <c r="B13" s="4">
        <v>86.069723693218577</v>
      </c>
      <c r="C13" s="4">
        <v>84.23983400967407</v>
      </c>
      <c r="D13" s="4">
        <v>107.5395816852994</v>
      </c>
      <c r="E13" s="4">
        <v>181.65028537390936</v>
      </c>
      <c r="F13" s="4">
        <v>115.6791875966135</v>
      </c>
    </row>
    <row r="14" spans="1:6" x14ac:dyDescent="0.25">
      <c r="A14" t="s">
        <v>596</v>
      </c>
      <c r="B14" s="4">
        <v>68.68710342928604</v>
      </c>
      <c r="C14" s="4">
        <v>80.884915415617456</v>
      </c>
      <c r="D14" s="4">
        <v>143.35339638690658</v>
      </c>
      <c r="E14" s="4">
        <v>234.29941712212494</v>
      </c>
      <c r="F14" s="4">
        <v>140.28296479945155</v>
      </c>
    </row>
    <row r="15" spans="1:6" x14ac:dyDescent="0.25">
      <c r="A15" t="s">
        <v>597</v>
      </c>
      <c r="B15" s="4">
        <v>95.015132004940753</v>
      </c>
      <c r="C15" s="4">
        <v>91.98386213624714</v>
      </c>
      <c r="D15" s="4">
        <v>84.532990337659513</v>
      </c>
      <c r="E15" s="4">
        <v>156.53581050241931</v>
      </c>
      <c r="F15" s="4">
        <v>109.77799898903349</v>
      </c>
    </row>
    <row r="16" spans="1:6" x14ac:dyDescent="0.25">
      <c r="A16" t="s">
        <v>598</v>
      </c>
      <c r="B16" s="4">
        <v>120.37814414547003</v>
      </c>
      <c r="C16" s="4">
        <v>90.686887872004434</v>
      </c>
      <c r="D16" s="4">
        <v>128.96055043843148</v>
      </c>
      <c r="E16" s="4">
        <v>113.8668609945252</v>
      </c>
      <c r="F16" s="4">
        <v>112.57348022182228</v>
      </c>
    </row>
    <row r="17" spans="1:6" x14ac:dyDescent="0.25">
      <c r="B17" s="6"/>
      <c r="C17" s="6"/>
      <c r="D17" s="6"/>
      <c r="E17" s="6"/>
      <c r="F17" s="6"/>
    </row>
    <row r="18" spans="1:6" x14ac:dyDescent="0.25">
      <c r="A18" t="s">
        <v>202</v>
      </c>
      <c r="B18" s="6"/>
      <c r="C18" s="6"/>
      <c r="D18" s="6"/>
      <c r="E18" s="6"/>
      <c r="F18" s="6"/>
    </row>
    <row r="19" spans="1:6" x14ac:dyDescent="0.25">
      <c r="A19" t="s">
        <v>550</v>
      </c>
      <c r="B19" s="6"/>
      <c r="C19" s="6"/>
      <c r="D19" s="6"/>
      <c r="E19" s="6"/>
      <c r="F19" s="6"/>
    </row>
    <row r="20" spans="1:6" x14ac:dyDescent="0.25">
      <c r="B20" s="6" t="s">
        <v>10</v>
      </c>
      <c r="C20" s="6" t="s">
        <v>11</v>
      </c>
      <c r="D20" s="6" t="s">
        <v>12</v>
      </c>
      <c r="E20" s="6" t="s">
        <v>13</v>
      </c>
      <c r="F20" s="6" t="s">
        <v>14</v>
      </c>
    </row>
    <row r="21" spans="1:6" x14ac:dyDescent="0.25">
      <c r="A21" t="s">
        <v>595</v>
      </c>
      <c r="B21" s="4">
        <v>52.12850374854083</v>
      </c>
      <c r="C21" s="4">
        <v>77.78319855969589</v>
      </c>
      <c r="D21" s="4">
        <v>102.51749920923086</v>
      </c>
      <c r="E21" s="4">
        <v>192.93160188483623</v>
      </c>
      <c r="F21" s="4">
        <v>80.077198916681354</v>
      </c>
    </row>
    <row r="22" spans="1:6" x14ac:dyDescent="0.25">
      <c r="A22" t="s">
        <v>596</v>
      </c>
      <c r="B22" s="4">
        <v>37.095925513464671</v>
      </c>
      <c r="C22" s="4">
        <v>83.880465058258736</v>
      </c>
      <c r="D22" s="4">
        <v>85.444935090610628</v>
      </c>
      <c r="E22" s="4">
        <v>156.14343452164618</v>
      </c>
      <c r="F22" s="4">
        <v>71.958801000578532</v>
      </c>
    </row>
    <row r="23" spans="1:6" x14ac:dyDescent="0.25">
      <c r="A23" t="s">
        <v>597</v>
      </c>
      <c r="B23" s="4">
        <v>45.490091108895307</v>
      </c>
      <c r="C23" s="4">
        <v>55.363970357526782</v>
      </c>
      <c r="D23" s="4">
        <v>65.258430691771409</v>
      </c>
      <c r="E23" s="4">
        <v>103.26922966892467</v>
      </c>
      <c r="F23" s="4">
        <v>57.919086453298753</v>
      </c>
    </row>
    <row r="24" spans="1:6" x14ac:dyDescent="0.25">
      <c r="A24" t="s">
        <v>598</v>
      </c>
      <c r="B24" s="4">
        <v>53.086892374758889</v>
      </c>
      <c r="C24" s="4">
        <v>74.740354816700602</v>
      </c>
      <c r="D24" s="4">
        <v>83.229125280345414</v>
      </c>
      <c r="E24" s="4">
        <v>95.35537729485138</v>
      </c>
      <c r="F24" s="4">
        <v>70.344902735774042</v>
      </c>
    </row>
    <row r="41" spans="7:7" x14ac:dyDescent="0.25">
      <c r="G41" s="64" t="s">
        <v>600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zoomScale="80" zoomScaleNormal="80" workbookViewId="0">
      <selection activeCell="G52" sqref="G52"/>
    </sheetView>
  </sheetViews>
  <sheetFormatPr defaultRowHeight="15" x14ac:dyDescent="0.25"/>
  <cols>
    <col min="1" max="1" width="15.140625" customWidth="1"/>
    <col min="2" max="2" width="26.42578125" customWidth="1"/>
    <col min="3" max="3" width="21.5703125" customWidth="1"/>
    <col min="4" max="4" width="26.42578125" customWidth="1"/>
    <col min="5" max="5" width="21.5703125" customWidth="1"/>
    <col min="6" max="6" width="26.42578125" customWidth="1"/>
    <col min="7" max="7" width="21.5703125" customWidth="1"/>
    <col min="8" max="8" width="26.42578125" customWidth="1"/>
    <col min="9" max="9" width="21.5703125" customWidth="1"/>
    <col min="10" max="10" width="32.42578125" customWidth="1"/>
    <col min="11" max="11" width="27.7109375" customWidth="1"/>
  </cols>
  <sheetData>
    <row r="1" spans="1:6" x14ac:dyDescent="0.25">
      <c r="A1" t="s">
        <v>195</v>
      </c>
    </row>
    <row r="2" spans="1:6" x14ac:dyDescent="0.25">
      <c r="A2" t="s">
        <v>16</v>
      </c>
    </row>
    <row r="3" spans="1:6" x14ac:dyDescent="0.25">
      <c r="B3" s="6" t="s">
        <v>10</v>
      </c>
      <c r="C3" s="6" t="s">
        <v>11</v>
      </c>
      <c r="D3" s="6" t="s">
        <v>12</v>
      </c>
      <c r="E3" s="6" t="s">
        <v>13</v>
      </c>
      <c r="F3" s="6" t="s">
        <v>14</v>
      </c>
    </row>
    <row r="4" spans="1:6" x14ac:dyDescent="0.25">
      <c r="A4" t="s">
        <v>597</v>
      </c>
      <c r="B4" s="4">
        <v>1539.9676075337716</v>
      </c>
      <c r="C4" s="4">
        <v>1536.3943543185612</v>
      </c>
      <c r="D4" s="4">
        <v>1657.8819152424753</v>
      </c>
      <c r="E4" s="4">
        <v>1490.3500895962666</v>
      </c>
      <c r="F4" s="4">
        <v>1565.6363451068253</v>
      </c>
    </row>
    <row r="5" spans="1:6" x14ac:dyDescent="0.25">
      <c r="A5" t="s">
        <v>598</v>
      </c>
      <c r="B5" s="4">
        <v>1424.9981402391488</v>
      </c>
      <c r="C5" s="4">
        <v>1556.8512790440348</v>
      </c>
      <c r="D5" s="4">
        <v>1503.0569810841446</v>
      </c>
      <c r="E5" s="4">
        <v>1575.1248779990176</v>
      </c>
      <c r="F5" s="4">
        <v>1484.8691707426085</v>
      </c>
    </row>
    <row r="6" spans="1:6" x14ac:dyDescent="0.25">
      <c r="B6" s="6"/>
      <c r="C6" s="6"/>
      <c r="D6" s="6"/>
      <c r="E6" s="6"/>
      <c r="F6" s="6"/>
    </row>
    <row r="7" spans="1:6" x14ac:dyDescent="0.25">
      <c r="A7" t="s">
        <v>17</v>
      </c>
      <c r="B7" s="6"/>
      <c r="C7" s="6"/>
      <c r="D7" s="6"/>
      <c r="E7" s="6"/>
      <c r="F7" s="6"/>
    </row>
    <row r="8" spans="1:6" x14ac:dyDescent="0.25">
      <c r="B8" s="6" t="s">
        <v>10</v>
      </c>
      <c r="C8" s="6" t="s">
        <v>11</v>
      </c>
      <c r="D8" s="6" t="s">
        <v>12</v>
      </c>
      <c r="E8" s="6" t="s">
        <v>13</v>
      </c>
      <c r="F8" s="6" t="s">
        <v>14</v>
      </c>
    </row>
    <row r="9" spans="1:6" x14ac:dyDescent="0.25">
      <c r="A9" t="s">
        <v>597</v>
      </c>
      <c r="B9" s="4">
        <v>1092.2625096807792</v>
      </c>
      <c r="C9" s="4">
        <v>1311.3258456430528</v>
      </c>
      <c r="D9" s="4">
        <v>1523.9973919169192</v>
      </c>
      <c r="E9" s="4">
        <v>1755.4818911940131</v>
      </c>
      <c r="F9" s="4">
        <v>1503.8722937149234</v>
      </c>
    </row>
    <row r="10" spans="1:6" x14ac:dyDescent="0.25">
      <c r="A10" t="s">
        <v>598</v>
      </c>
      <c r="B10" s="4">
        <v>929.44148779542763</v>
      </c>
      <c r="C10" s="4">
        <v>1154.534761400123</v>
      </c>
      <c r="D10" s="4">
        <v>1426.994572154458</v>
      </c>
      <c r="E10" s="4">
        <v>1623.3808733256276</v>
      </c>
      <c r="F10" s="4">
        <v>1332.6767482242265</v>
      </c>
    </row>
    <row r="11" spans="1:6" x14ac:dyDescent="0.25">
      <c r="B11" s="4"/>
      <c r="C11" s="4"/>
      <c r="D11" s="4"/>
      <c r="E11" s="4"/>
      <c r="F11" s="4"/>
    </row>
    <row r="12" spans="1:6" x14ac:dyDescent="0.25">
      <c r="A12" t="s">
        <v>550</v>
      </c>
      <c r="B12" s="4"/>
      <c r="C12" s="4"/>
      <c r="D12" s="4"/>
      <c r="E12" s="4"/>
      <c r="F12" s="4"/>
    </row>
    <row r="13" spans="1:6" x14ac:dyDescent="0.25">
      <c r="B13" s="4" t="s">
        <v>10</v>
      </c>
      <c r="C13" s="4" t="s">
        <v>11</v>
      </c>
      <c r="D13" s="4" t="s">
        <v>12</v>
      </c>
      <c r="E13" s="4" t="s">
        <v>13</v>
      </c>
      <c r="F13" s="4" t="s">
        <v>14</v>
      </c>
    </row>
    <row r="14" spans="1:6" x14ac:dyDescent="0.25">
      <c r="A14" t="s">
        <v>597</v>
      </c>
      <c r="B14" s="4">
        <v>89.433771544911309</v>
      </c>
      <c r="C14" s="4">
        <v>96.855273288494203</v>
      </c>
      <c r="D14" s="4">
        <v>138.79031636523766</v>
      </c>
      <c r="E14" s="4">
        <v>293.98443560889825</v>
      </c>
      <c r="F14" s="4">
        <v>149.85758530373371</v>
      </c>
    </row>
    <row r="15" spans="1:6" x14ac:dyDescent="0.25">
      <c r="A15" t="s">
        <v>598</v>
      </c>
      <c r="B15" s="4">
        <v>105.29066975314255</v>
      </c>
      <c r="C15" s="4">
        <v>128.4779550429129</v>
      </c>
      <c r="D15" s="4">
        <v>147.36233282274168</v>
      </c>
      <c r="E15" s="4">
        <v>252.12264522556475</v>
      </c>
      <c r="F15" s="4">
        <v>146.80602231391507</v>
      </c>
    </row>
    <row r="16" spans="1:6" x14ac:dyDescent="0.25">
      <c r="B16" s="4"/>
      <c r="C16" s="4"/>
      <c r="D16" s="4"/>
      <c r="E16" s="4"/>
      <c r="F16" s="4"/>
    </row>
    <row r="17" spans="1:10" x14ac:dyDescent="0.25">
      <c r="B17" s="4"/>
      <c r="C17" s="4"/>
      <c r="D17" s="4"/>
      <c r="E17" s="4"/>
      <c r="F17" s="4"/>
    </row>
    <row r="18" spans="1:10" x14ac:dyDescent="0.25">
      <c r="A18" t="s">
        <v>199</v>
      </c>
      <c r="B18" s="4"/>
      <c r="C18" s="4"/>
      <c r="D18" s="4"/>
      <c r="E18" s="4"/>
      <c r="F18" s="4"/>
    </row>
    <row r="19" spans="1:10" x14ac:dyDescent="0.25">
      <c r="A19" t="s">
        <v>16</v>
      </c>
      <c r="B19" s="4"/>
      <c r="C19" s="4"/>
      <c r="D19" s="4"/>
      <c r="E19" s="4"/>
      <c r="F19" s="4"/>
    </row>
    <row r="20" spans="1:10" x14ac:dyDescent="0.25">
      <c r="B20" s="4" t="s">
        <v>10</v>
      </c>
      <c r="C20" s="4" t="s">
        <v>11</v>
      </c>
      <c r="D20" s="4" t="s">
        <v>12</v>
      </c>
      <c r="E20" s="4" t="s">
        <v>13</v>
      </c>
      <c r="F20" s="4" t="s">
        <v>14</v>
      </c>
    </row>
    <row r="21" spans="1:10" x14ac:dyDescent="0.25">
      <c r="A21" t="s">
        <v>597</v>
      </c>
      <c r="B21" s="4">
        <v>1565.3636810380474</v>
      </c>
      <c r="C21" s="4">
        <v>1538.8415622258158</v>
      </c>
      <c r="D21" s="4">
        <v>1647.4172846524416</v>
      </c>
      <c r="E21" s="4">
        <v>1595.5254295017644</v>
      </c>
      <c r="F21" s="4">
        <v>1583.8305321813232</v>
      </c>
    </row>
    <row r="22" spans="1:10" x14ac:dyDescent="0.25">
      <c r="A22" t="s">
        <v>598</v>
      </c>
      <c r="B22" s="4">
        <v>1432.2557390828713</v>
      </c>
      <c r="C22" s="4">
        <v>1552.9989382156105</v>
      </c>
      <c r="D22" s="4">
        <v>1561.1918945036534</v>
      </c>
      <c r="E22" s="4">
        <v>1539.7371712526622</v>
      </c>
      <c r="F22" s="4">
        <v>1506.865347701807</v>
      </c>
    </row>
    <row r="23" spans="1:10" x14ac:dyDescent="0.25">
      <c r="B23" s="4"/>
      <c r="C23" s="4"/>
      <c r="D23" s="4"/>
      <c r="E23" s="4"/>
      <c r="F23" s="4"/>
      <c r="G23" s="4"/>
      <c r="H23" s="4"/>
      <c r="I23" s="4"/>
      <c r="J23" s="4"/>
    </row>
    <row r="24" spans="1:10" x14ac:dyDescent="0.25">
      <c r="A24" t="s">
        <v>17</v>
      </c>
      <c r="B24" s="4"/>
      <c r="C24" s="4"/>
      <c r="D24" s="4"/>
      <c r="E24" s="4"/>
      <c r="F24" s="4"/>
      <c r="G24" s="4"/>
      <c r="H24" s="4"/>
      <c r="I24" s="4"/>
      <c r="J24" s="4"/>
    </row>
    <row r="25" spans="1:10" x14ac:dyDescent="0.25">
      <c r="B25" s="4" t="s">
        <v>10</v>
      </c>
      <c r="C25" s="4" t="s">
        <v>11</v>
      </c>
      <c r="D25" s="4" t="s">
        <v>12</v>
      </c>
      <c r="E25" s="4" t="s">
        <v>13</v>
      </c>
      <c r="F25" s="4" t="s">
        <v>14</v>
      </c>
    </row>
    <row r="26" spans="1:10" x14ac:dyDescent="0.25">
      <c r="A26" t="s">
        <v>597</v>
      </c>
      <c r="B26" s="4">
        <v>1046.3908879832375</v>
      </c>
      <c r="C26" s="4">
        <v>1292.0968234440074</v>
      </c>
      <c r="D26" s="4">
        <v>1555.2196624287501</v>
      </c>
      <c r="E26" s="4">
        <v>1767.9892581943816</v>
      </c>
      <c r="F26" s="4">
        <v>1559.8213737407493</v>
      </c>
    </row>
    <row r="27" spans="1:10" x14ac:dyDescent="0.25">
      <c r="A27" t="s">
        <v>598</v>
      </c>
      <c r="B27" s="4">
        <v>955.44158381050204</v>
      </c>
      <c r="C27" s="4">
        <v>1119.0993344190495</v>
      </c>
      <c r="D27" s="4">
        <v>1462.7880241991518</v>
      </c>
      <c r="E27" s="4">
        <v>1613.8901981714482</v>
      </c>
      <c r="F27" s="4">
        <v>1377.0104978931968</v>
      </c>
      <c r="G27" s="4"/>
      <c r="H27" s="4"/>
      <c r="I27" s="4"/>
    </row>
    <row r="28" spans="1:10" x14ac:dyDescent="0.25">
      <c r="B28" s="4"/>
      <c r="C28" s="4"/>
      <c r="D28" s="4"/>
      <c r="E28" s="4"/>
      <c r="F28" s="4"/>
      <c r="G28" s="4"/>
      <c r="H28" s="4"/>
      <c r="I28" s="4"/>
    </row>
    <row r="29" spans="1:10" x14ac:dyDescent="0.25">
      <c r="A29" t="s">
        <v>550</v>
      </c>
      <c r="B29" s="4"/>
      <c r="C29" s="4"/>
      <c r="D29" s="4"/>
      <c r="E29" s="4"/>
      <c r="F29" s="4"/>
      <c r="G29" s="4"/>
      <c r="H29" s="4"/>
      <c r="I29" s="4"/>
    </row>
    <row r="30" spans="1:10" x14ac:dyDescent="0.25">
      <c r="B30" s="4" t="s">
        <v>10</v>
      </c>
      <c r="C30" s="4" t="s">
        <v>11</v>
      </c>
      <c r="D30" s="4" t="s">
        <v>12</v>
      </c>
      <c r="E30" s="4" t="s">
        <v>13</v>
      </c>
      <c r="F30" s="4" t="s">
        <v>14</v>
      </c>
      <c r="G30" s="4"/>
      <c r="H30" s="4"/>
      <c r="I30" s="4"/>
    </row>
    <row r="31" spans="1:10" x14ac:dyDescent="0.25">
      <c r="A31" t="s">
        <v>597</v>
      </c>
      <c r="B31" s="4">
        <v>131.60426773680985</v>
      </c>
      <c r="C31" s="4">
        <v>97.819050417151459</v>
      </c>
      <c r="D31" s="4">
        <v>177.20335360107893</v>
      </c>
      <c r="E31" s="4">
        <v>314.75710824580358</v>
      </c>
      <c r="F31" s="4">
        <v>201.20795969603293</v>
      </c>
      <c r="G31" s="4"/>
      <c r="H31" s="4"/>
      <c r="I31" s="4"/>
    </row>
    <row r="32" spans="1:10" x14ac:dyDescent="0.25">
      <c r="A32" t="s">
        <v>598</v>
      </c>
      <c r="B32" s="4">
        <v>163.62096920476696</v>
      </c>
      <c r="C32" s="4">
        <v>131.31325798390887</v>
      </c>
      <c r="D32" s="4">
        <v>197.11894737590771</v>
      </c>
      <c r="E32" s="4">
        <v>256.64825068483856</v>
      </c>
      <c r="F32" s="4">
        <v>187.37725390942128</v>
      </c>
      <c r="G32" s="4"/>
      <c r="H32" s="4"/>
      <c r="I32" s="4"/>
    </row>
    <row r="33" spans="1:9" x14ac:dyDescent="0.25">
      <c r="B33" s="4"/>
      <c r="C33" s="4"/>
      <c r="D33" s="4"/>
      <c r="E33" s="4"/>
      <c r="F33" s="4"/>
      <c r="G33" s="4"/>
      <c r="H33" s="4"/>
      <c r="I33" s="4"/>
    </row>
    <row r="34" spans="1:9" x14ac:dyDescent="0.25">
      <c r="B34" s="4"/>
      <c r="C34" s="4"/>
      <c r="D34" s="4"/>
      <c r="E34" s="4"/>
      <c r="F34" s="4"/>
      <c r="G34" s="4"/>
      <c r="H34" s="4"/>
      <c r="I34" s="4"/>
    </row>
    <row r="35" spans="1:9" x14ac:dyDescent="0.25">
      <c r="A35" t="s">
        <v>202</v>
      </c>
      <c r="B35" s="4"/>
      <c r="C35" s="4"/>
      <c r="D35" s="4"/>
      <c r="E35" s="4"/>
      <c r="F35" s="4"/>
    </row>
    <row r="36" spans="1:9" x14ac:dyDescent="0.25">
      <c r="A36" t="s">
        <v>16</v>
      </c>
      <c r="B36" s="4"/>
      <c r="C36" s="4"/>
      <c r="D36" s="4"/>
      <c r="E36" s="4"/>
      <c r="F36" s="4"/>
    </row>
    <row r="37" spans="1:9" x14ac:dyDescent="0.25">
      <c r="B37" s="4" t="s">
        <v>10</v>
      </c>
      <c r="C37" s="4" t="s">
        <v>11</v>
      </c>
      <c r="D37" s="4" t="s">
        <v>12</v>
      </c>
      <c r="E37" s="4" t="s">
        <v>13</v>
      </c>
      <c r="F37" s="4" t="s">
        <v>14</v>
      </c>
    </row>
    <row r="38" spans="1:9" x14ac:dyDescent="0.25">
      <c r="A38" t="s">
        <v>597</v>
      </c>
      <c r="B38" s="4">
        <v>1527.4487224638469</v>
      </c>
      <c r="C38" s="4">
        <v>1535.0374653322372</v>
      </c>
      <c r="D38" s="4">
        <v>1664.0635958689795</v>
      </c>
      <c r="E38" s="4">
        <v>1325.233869757312</v>
      </c>
      <c r="F38" s="4">
        <v>1555.2655496613525</v>
      </c>
    </row>
    <row r="39" spans="1:9" x14ac:dyDescent="0.25">
      <c r="A39" t="s">
        <v>598</v>
      </c>
      <c r="B39" s="4">
        <v>1421.8729004031486</v>
      </c>
      <c r="C39" s="4">
        <v>1559.3052615603574</v>
      </c>
      <c r="D39" s="4">
        <v>1464.8599970267085</v>
      </c>
      <c r="E39" s="4">
        <v>1655.410905346376</v>
      </c>
      <c r="F39" s="4">
        <v>1472.0332888417313</v>
      </c>
    </row>
    <row r="40" spans="1:9" x14ac:dyDescent="0.25">
      <c r="B40" s="4"/>
      <c r="C40" s="4"/>
      <c r="D40" s="4"/>
      <c r="E40" s="4"/>
      <c r="F40" s="4"/>
    </row>
    <row r="41" spans="1:9" x14ac:dyDescent="0.25">
      <c r="A41" t="s">
        <v>17</v>
      </c>
      <c r="B41" s="4"/>
      <c r="C41" s="4"/>
      <c r="D41" s="4"/>
      <c r="E41" s="4"/>
      <c r="F41" s="4"/>
    </row>
    <row r="42" spans="1:9" x14ac:dyDescent="0.25">
      <c r="B42" s="4" t="s">
        <v>10</v>
      </c>
      <c r="C42" s="4" t="s">
        <v>11</v>
      </c>
      <c r="D42" s="4" t="s">
        <v>12</v>
      </c>
      <c r="E42" s="4" t="s">
        <v>13</v>
      </c>
      <c r="F42" s="4" t="s">
        <v>14</v>
      </c>
    </row>
    <row r="43" spans="1:9" x14ac:dyDescent="0.25">
      <c r="A43" t="s">
        <v>597</v>
      </c>
      <c r="B43" s="4">
        <v>1130.158760648414</v>
      </c>
      <c r="C43" s="4">
        <v>1331.8550229698594</v>
      </c>
      <c r="D43" s="4">
        <v>1485.9337683524482</v>
      </c>
      <c r="E43" s="4">
        <v>1700.3010773863582</v>
      </c>
      <c r="F43" s="4">
        <v>1408.0451563667659</v>
      </c>
    </row>
    <row r="44" spans="1:9" x14ac:dyDescent="0.25">
      <c r="A44" t="s">
        <v>598</v>
      </c>
      <c r="B44" s="4">
        <v>908.8239150172077</v>
      </c>
      <c r="C44" s="4">
        <v>1197.3276434859456</v>
      </c>
      <c r="D44" s="4">
        <v>1387.5018428991007</v>
      </c>
      <c r="E44" s="4">
        <v>1659.7100131764732</v>
      </c>
      <c r="F44" s="4">
        <v>1265.6495906911434</v>
      </c>
    </row>
    <row r="45" spans="1:9" x14ac:dyDescent="0.25">
      <c r="H45" s="133" t="s">
        <v>601</v>
      </c>
    </row>
    <row r="46" spans="1:9" x14ac:dyDescent="0.25">
      <c r="A46" t="s">
        <v>550</v>
      </c>
    </row>
    <row r="47" spans="1:9" x14ac:dyDescent="0.25">
      <c r="B47" s="4" t="s">
        <v>10</v>
      </c>
      <c r="C47" s="4" t="s">
        <v>11</v>
      </c>
      <c r="D47" s="4" t="s">
        <v>12</v>
      </c>
      <c r="E47" s="4" t="s">
        <v>13</v>
      </c>
      <c r="F47" s="4" t="s">
        <v>14</v>
      </c>
    </row>
    <row r="48" spans="1:9" x14ac:dyDescent="0.25">
      <c r="A48" t="s">
        <v>597</v>
      </c>
      <c r="B48" s="4">
        <v>65.111991308819199</v>
      </c>
      <c r="C48" s="4">
        <v>96.154391098702362</v>
      </c>
      <c r="D48" s="4">
        <v>103.93951206677353</v>
      </c>
      <c r="E48" s="4">
        <v>216.54775982286421</v>
      </c>
      <c r="F48" s="4">
        <v>98.112640964658851</v>
      </c>
    </row>
    <row r="49" spans="1:6" x14ac:dyDescent="0.25">
      <c r="A49" t="s">
        <v>598</v>
      </c>
      <c r="B49" s="4">
        <v>72.227434671657051</v>
      </c>
      <c r="C49" s="4">
        <v>125.92521729180362</v>
      </c>
      <c r="D49" s="4">
        <v>103.25992631290075</v>
      </c>
      <c r="E49" s="4">
        <v>237.22433848500646</v>
      </c>
      <c r="F49" s="4">
        <v>108.10610660866037</v>
      </c>
    </row>
    <row r="77" spans="8:8" x14ac:dyDescent="0.25">
      <c r="H77" s="64" t="s">
        <v>602</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zoomScale="70" zoomScaleNormal="70" workbookViewId="0">
      <selection activeCell="R52" sqref="R52"/>
    </sheetView>
  </sheetViews>
  <sheetFormatPr defaultRowHeight="15" x14ac:dyDescent="0.25"/>
  <cols>
    <col min="1" max="1" width="15.42578125" customWidth="1"/>
    <col min="2" max="2" width="6.28515625" bestFit="1" customWidth="1"/>
    <col min="3" max="3" width="8.85546875" bestFit="1" customWidth="1"/>
    <col min="4" max="4" width="8.5703125" bestFit="1" customWidth="1"/>
    <col min="5" max="5" width="12.85546875" bestFit="1" customWidth="1"/>
    <col min="6" max="6" width="12.28515625" customWidth="1"/>
    <col min="7" max="7" width="15.42578125" bestFit="1" customWidth="1"/>
    <col min="8" max="8" width="7.42578125" bestFit="1" customWidth="1"/>
    <col min="9" max="9" width="8.85546875" bestFit="1" customWidth="1"/>
    <col min="10" max="10" width="8.5703125" bestFit="1" customWidth="1"/>
    <col min="11" max="11" width="12.85546875" bestFit="1" customWidth="1"/>
    <col min="12" max="12" width="11.85546875" customWidth="1"/>
    <col min="13" max="13" width="15.42578125" bestFit="1" customWidth="1"/>
    <col min="14" max="14" width="6.28515625" bestFit="1" customWidth="1"/>
    <col min="15" max="15" width="8.85546875" bestFit="1" customWidth="1"/>
    <col min="16" max="16" width="8.5703125" bestFit="1" customWidth="1"/>
    <col min="17" max="17" width="12.85546875" bestFit="1" customWidth="1"/>
    <col min="18" max="18" width="37.42578125" bestFit="1" customWidth="1"/>
    <col min="19" max="19" width="43.7109375" bestFit="1" customWidth="1"/>
    <col min="20" max="20" width="43.28515625" bestFit="1" customWidth="1"/>
    <col min="21" max="21" width="49.42578125" bestFit="1" customWidth="1"/>
  </cols>
  <sheetData>
    <row r="1" spans="1:19" x14ac:dyDescent="0.25">
      <c r="H1" t="s">
        <v>5</v>
      </c>
      <c r="M1" t="s">
        <v>4</v>
      </c>
    </row>
    <row r="2" spans="1:19" x14ac:dyDescent="0.25">
      <c r="C2" s="6" t="s">
        <v>19</v>
      </c>
      <c r="D2" s="6" t="s">
        <v>18</v>
      </c>
      <c r="E2" s="6" t="s">
        <v>175</v>
      </c>
      <c r="I2" t="s">
        <v>19</v>
      </c>
      <c r="J2" t="s">
        <v>18</v>
      </c>
      <c r="K2" t="s">
        <v>175</v>
      </c>
      <c r="O2" t="s">
        <v>19</v>
      </c>
      <c r="P2" t="s">
        <v>18</v>
      </c>
      <c r="Q2" t="s">
        <v>175</v>
      </c>
      <c r="R2" s="3"/>
      <c r="S2" s="3"/>
    </row>
    <row r="3" spans="1:19" x14ac:dyDescent="0.25">
      <c r="A3" t="s">
        <v>10</v>
      </c>
      <c r="B3" t="s">
        <v>205</v>
      </c>
      <c r="C3" s="5">
        <v>1164.7292156784033</v>
      </c>
      <c r="D3" s="5">
        <v>1845.4584342821067</v>
      </c>
      <c r="E3" s="5">
        <v>3010.1876499605105</v>
      </c>
      <c r="G3" t="s">
        <v>10</v>
      </c>
      <c r="H3" t="s">
        <v>205</v>
      </c>
      <c r="I3" s="3">
        <v>1087.2956816541723</v>
      </c>
      <c r="J3" s="3">
        <v>1473.0826942613289</v>
      </c>
      <c r="K3" s="3">
        <v>2560.3783759155012</v>
      </c>
      <c r="M3" t="s">
        <v>10</v>
      </c>
      <c r="N3" t="s">
        <v>205</v>
      </c>
      <c r="O3" s="5">
        <v>1280.0431145409818</v>
      </c>
      <c r="P3" s="5">
        <v>2399.9998092140117</v>
      </c>
      <c r="Q3" s="5">
        <v>3680.0429237549947</v>
      </c>
      <c r="R3" s="3"/>
      <c r="S3" s="3"/>
    </row>
    <row r="4" spans="1:19" x14ac:dyDescent="0.25">
      <c r="B4" t="s">
        <v>250</v>
      </c>
      <c r="C4" s="5">
        <v>1230.0680233790777</v>
      </c>
      <c r="D4" s="5">
        <v>2102.1658391499859</v>
      </c>
      <c r="E4" s="5">
        <v>3332.2338625290631</v>
      </c>
      <c r="H4" t="s">
        <v>250</v>
      </c>
      <c r="I4" s="3">
        <v>1074.4902849441032</v>
      </c>
      <c r="J4" s="3">
        <v>2020.9959855266336</v>
      </c>
      <c r="K4" s="3">
        <v>3095.4862704707371</v>
      </c>
      <c r="N4" t="s">
        <v>250</v>
      </c>
      <c r="O4" s="5">
        <v>1500.0258654292641</v>
      </c>
      <c r="P4" s="5">
        <v>2243.0114301973704</v>
      </c>
      <c r="Q4" s="5">
        <v>3743.0372956266333</v>
      </c>
      <c r="R4" s="3"/>
      <c r="S4" s="3"/>
    </row>
    <row r="5" spans="1:19" x14ac:dyDescent="0.25">
      <c r="B5" t="s">
        <v>255</v>
      </c>
      <c r="C5" s="5">
        <v>1405.2814685942487</v>
      </c>
      <c r="D5" s="5">
        <v>2835.9760131294966</v>
      </c>
      <c r="E5" s="5">
        <v>4241.2574817237455</v>
      </c>
      <c r="H5" t="s">
        <v>255</v>
      </c>
      <c r="I5" s="3">
        <v>1254.4323949786749</v>
      </c>
      <c r="J5" s="3">
        <v>2314.7750654081497</v>
      </c>
      <c r="K5" s="3">
        <v>3569.207460386825</v>
      </c>
      <c r="N5" t="s">
        <v>255</v>
      </c>
      <c r="O5" s="5">
        <v>1663.2817504725051</v>
      </c>
      <c r="P5" s="5">
        <v>3727.3967438262471</v>
      </c>
      <c r="Q5" s="5">
        <v>5390.6784942987524</v>
      </c>
      <c r="R5" s="3"/>
      <c r="S5" s="3"/>
    </row>
    <row r="6" spans="1:19" x14ac:dyDescent="0.25">
      <c r="B6" t="s">
        <v>260</v>
      </c>
      <c r="C6" s="5">
        <v>1518.621821674089</v>
      </c>
      <c r="D6" s="5">
        <v>2076.3490685343004</v>
      </c>
      <c r="E6" s="5">
        <v>3594.9708902083889</v>
      </c>
      <c r="H6" t="s">
        <v>260</v>
      </c>
      <c r="I6" s="3">
        <v>1599.4989230583485</v>
      </c>
      <c r="J6" s="3">
        <v>2151.9387847942394</v>
      </c>
      <c r="K6" s="3">
        <v>3751.4377078525877</v>
      </c>
      <c r="N6" t="s">
        <v>260</v>
      </c>
      <c r="O6" s="5">
        <v>1361.054620182261</v>
      </c>
      <c r="P6" s="5">
        <v>1929.0829097726089</v>
      </c>
      <c r="Q6" s="5">
        <v>3290.1375299548699</v>
      </c>
      <c r="R6" s="3"/>
      <c r="S6" s="3"/>
    </row>
    <row r="7" spans="1:19" x14ac:dyDescent="0.25">
      <c r="B7" t="s">
        <v>265</v>
      </c>
      <c r="C7" s="5">
        <v>1841.5355181541242</v>
      </c>
      <c r="D7" s="5">
        <v>2715.4662762042567</v>
      </c>
      <c r="E7" s="5">
        <v>4557.0017943583807</v>
      </c>
      <c r="H7" t="s">
        <v>265</v>
      </c>
      <c r="I7" s="3">
        <v>1811.9819420046074</v>
      </c>
      <c r="J7" s="3">
        <v>2176.8696904664671</v>
      </c>
      <c r="K7" s="3">
        <v>3988.8516324710749</v>
      </c>
      <c r="N7" t="s">
        <v>265</v>
      </c>
      <c r="O7" s="5">
        <v>1889.867879614814</v>
      </c>
      <c r="P7" s="5">
        <v>3596.2952064045999</v>
      </c>
      <c r="Q7" s="5">
        <v>5486.1630860194127</v>
      </c>
      <c r="R7" s="3"/>
      <c r="S7" s="3"/>
    </row>
    <row r="8" spans="1:19" x14ac:dyDescent="0.25">
      <c r="B8" t="s">
        <v>270</v>
      </c>
      <c r="C8" s="5">
        <v>1472.0720058157726</v>
      </c>
      <c r="D8" s="5">
        <v>2534.3176965713001</v>
      </c>
      <c r="E8" s="5">
        <v>4006.3897023870736</v>
      </c>
      <c r="H8" t="s">
        <v>270</v>
      </c>
      <c r="I8" s="3">
        <v>1523.4882744172739</v>
      </c>
      <c r="J8" s="3">
        <v>1742.7087116917407</v>
      </c>
      <c r="K8" s="3">
        <v>3266.1969861090142</v>
      </c>
      <c r="N8" t="s">
        <v>270</v>
      </c>
      <c r="O8" s="5">
        <v>1383.1127024913178</v>
      </c>
      <c r="P8" s="5">
        <v>3903.9422476264895</v>
      </c>
      <c r="Q8" s="5">
        <v>5287.0549501178075</v>
      </c>
      <c r="R8" s="3"/>
      <c r="S8" s="3"/>
    </row>
    <row r="9" spans="1:19" x14ac:dyDescent="0.25">
      <c r="A9" t="s">
        <v>11</v>
      </c>
      <c r="B9" t="s">
        <v>205</v>
      </c>
      <c r="C9" s="5">
        <v>1403.6941449299172</v>
      </c>
      <c r="D9" s="5">
        <v>2673.3721489182985</v>
      </c>
      <c r="E9" s="5">
        <v>4077.066293848216</v>
      </c>
      <c r="G9" t="s">
        <v>11</v>
      </c>
      <c r="H9" t="s">
        <v>205</v>
      </c>
      <c r="I9" s="3">
        <v>1292.5837799233809</v>
      </c>
      <c r="J9" s="3">
        <v>2323.4182990697041</v>
      </c>
      <c r="K9" s="3">
        <v>3616.0020789930854</v>
      </c>
      <c r="M9" t="s">
        <v>11</v>
      </c>
      <c r="N9" t="s">
        <v>205</v>
      </c>
      <c r="O9" s="5">
        <v>1576.5556721319554</v>
      </c>
      <c r="P9" s="5">
        <v>3217.817817254479</v>
      </c>
      <c r="Q9" s="5">
        <v>4794.3734893864348</v>
      </c>
      <c r="R9" s="3"/>
      <c r="S9" s="3"/>
    </row>
    <row r="10" spans="1:19" x14ac:dyDescent="0.25">
      <c r="B10" t="s">
        <v>250</v>
      </c>
      <c r="C10" s="5">
        <v>1605.463372960565</v>
      </c>
      <c r="D10" s="5">
        <v>2997.9053761588821</v>
      </c>
      <c r="E10" s="5">
        <v>4603.3687491194478</v>
      </c>
      <c r="H10" t="s">
        <v>250</v>
      </c>
      <c r="I10" s="3">
        <v>1644.9714660926077</v>
      </c>
      <c r="J10" s="3">
        <v>2282.0812291322341</v>
      </c>
      <c r="K10" s="3">
        <v>3927.052695224841</v>
      </c>
      <c r="N10" t="s">
        <v>250</v>
      </c>
      <c r="O10" s="5">
        <v>1544.0441755764032</v>
      </c>
      <c r="P10" s="5">
        <v>4110.7240695754153</v>
      </c>
      <c r="Q10" s="5">
        <v>5654.7682451518185</v>
      </c>
      <c r="R10" s="3"/>
      <c r="S10" s="3"/>
    </row>
    <row r="11" spans="1:19" x14ac:dyDescent="0.25">
      <c r="B11" t="s">
        <v>255</v>
      </c>
      <c r="C11" s="5">
        <v>1778.1656726086455</v>
      </c>
      <c r="D11" s="5">
        <v>3638.4641185132114</v>
      </c>
      <c r="E11" s="5">
        <v>5416.6297911218571</v>
      </c>
      <c r="H11" t="s">
        <v>255</v>
      </c>
      <c r="I11" s="3">
        <v>1702.1096746740623</v>
      </c>
      <c r="J11" s="3">
        <v>2848.8333249883717</v>
      </c>
      <c r="K11" s="3">
        <v>4550.9429996624331</v>
      </c>
      <c r="N11" t="s">
        <v>255</v>
      </c>
      <c r="O11" s="5">
        <v>1901.6207552394428</v>
      </c>
      <c r="P11" s="5">
        <v>4920.2030675738597</v>
      </c>
      <c r="Q11" s="5">
        <v>6821.8238228133014</v>
      </c>
      <c r="R11" s="3"/>
      <c r="S11" s="3"/>
    </row>
    <row r="12" spans="1:19" x14ac:dyDescent="0.25">
      <c r="B12" t="s">
        <v>260</v>
      </c>
      <c r="C12" s="5">
        <v>1986.6905477813311</v>
      </c>
      <c r="D12" s="5">
        <v>4358.0819416662544</v>
      </c>
      <c r="E12" s="5">
        <v>6344.772489447585</v>
      </c>
      <c r="H12" t="s">
        <v>260</v>
      </c>
      <c r="I12" s="3">
        <v>2039.8049545261058</v>
      </c>
      <c r="J12" s="3">
        <v>4016.9630291038111</v>
      </c>
      <c r="K12" s="3">
        <v>6056.7679836299176</v>
      </c>
      <c r="N12" t="s">
        <v>260</v>
      </c>
      <c r="O12" s="5">
        <v>1906.934693235638</v>
      </c>
      <c r="P12" s="5">
        <v>4870.3013570848607</v>
      </c>
      <c r="Q12" s="5">
        <v>6777.2360503204982</v>
      </c>
      <c r="R12" s="3"/>
      <c r="S12" s="3"/>
    </row>
    <row r="13" spans="1:19" x14ac:dyDescent="0.25">
      <c r="B13" t="s">
        <v>265</v>
      </c>
      <c r="C13" s="5">
        <v>2038.0741686098481</v>
      </c>
      <c r="D13" s="5">
        <v>3429.2224748153885</v>
      </c>
      <c r="E13" s="5">
        <v>5467.2966434252376</v>
      </c>
      <c r="H13" t="s">
        <v>265</v>
      </c>
      <c r="I13" s="3">
        <v>2314.2155612417114</v>
      </c>
      <c r="J13" s="3">
        <v>2779.0909818902051</v>
      </c>
      <c r="K13" s="3">
        <v>5093.3065431319164</v>
      </c>
      <c r="N13" t="s">
        <v>265</v>
      </c>
      <c r="O13" s="5">
        <v>1697.6795124357543</v>
      </c>
      <c r="P13" s="5">
        <v>4230.6281746021141</v>
      </c>
      <c r="Q13" s="5">
        <v>5928.3076870378691</v>
      </c>
      <c r="R13" s="3"/>
      <c r="S13" s="3"/>
    </row>
    <row r="14" spans="1:19" x14ac:dyDescent="0.25">
      <c r="B14" t="s">
        <v>270</v>
      </c>
      <c r="C14" s="5">
        <v>1915.1888382184984</v>
      </c>
      <c r="D14" s="5">
        <v>2903.8944243986762</v>
      </c>
      <c r="E14" s="5">
        <v>4819.083262617175</v>
      </c>
      <c r="H14" t="s">
        <v>270</v>
      </c>
      <c r="I14" s="3">
        <v>1785.8548328022773</v>
      </c>
      <c r="J14" s="3">
        <v>2867.6429137224159</v>
      </c>
      <c r="K14" s="3">
        <v>4653.497746524692</v>
      </c>
      <c r="N14" t="s">
        <v>270</v>
      </c>
      <c r="O14" s="5">
        <v>2087.5573636829126</v>
      </c>
      <c r="P14" s="5">
        <v>2952.2082411788438</v>
      </c>
      <c r="Q14" s="5">
        <v>5039.7656048617564</v>
      </c>
      <c r="R14" s="3"/>
      <c r="S14" s="3"/>
    </row>
    <row r="15" spans="1:19" x14ac:dyDescent="0.25">
      <c r="A15" t="s">
        <v>12</v>
      </c>
      <c r="B15" t="s">
        <v>205</v>
      </c>
      <c r="C15" s="5">
        <v>1865.1603855635319</v>
      </c>
      <c r="D15" s="5">
        <v>1985.8628443999705</v>
      </c>
      <c r="E15" s="5">
        <v>3851.0232299635022</v>
      </c>
      <c r="G15" t="s">
        <v>12</v>
      </c>
      <c r="H15" t="s">
        <v>205</v>
      </c>
      <c r="I15" s="3">
        <v>1963.6597380098533</v>
      </c>
      <c r="J15" s="3">
        <v>1656.2939974796525</v>
      </c>
      <c r="K15" s="3">
        <v>3619.9537354895065</v>
      </c>
      <c r="M15" t="s">
        <v>12</v>
      </c>
      <c r="N15" t="s">
        <v>205</v>
      </c>
      <c r="O15" s="5">
        <v>1718.0679352499581</v>
      </c>
      <c r="P15" s="5">
        <v>2478.019270168827</v>
      </c>
      <c r="Q15" s="5">
        <v>4196.0872054187857</v>
      </c>
      <c r="R15" s="3"/>
      <c r="S15" s="3"/>
    </row>
    <row r="16" spans="1:19" x14ac:dyDescent="0.25">
      <c r="B16" t="s">
        <v>250</v>
      </c>
      <c r="C16" s="5">
        <v>2095.5090457491483</v>
      </c>
      <c r="D16" s="5">
        <v>2968.0784620005688</v>
      </c>
      <c r="E16" s="5">
        <v>5063.5875077497176</v>
      </c>
      <c r="H16" t="s">
        <v>250</v>
      </c>
      <c r="I16" s="3">
        <v>2016.2509604199699</v>
      </c>
      <c r="J16" s="3">
        <v>2094.4034285604912</v>
      </c>
      <c r="K16" s="3">
        <v>4110.6543889804607</v>
      </c>
      <c r="N16" t="s">
        <v>250</v>
      </c>
      <c r="O16" s="5">
        <v>2174.7298693126445</v>
      </c>
      <c r="P16" s="5">
        <v>3841.3427528111388</v>
      </c>
      <c r="Q16" s="5">
        <v>6016.0726221237846</v>
      </c>
      <c r="R16" s="3"/>
      <c r="S16" s="3"/>
    </row>
    <row r="17" spans="1:19" x14ac:dyDescent="0.25">
      <c r="B17" t="s">
        <v>255</v>
      </c>
      <c r="C17" s="5">
        <v>2120.4006951088641</v>
      </c>
      <c r="D17" s="5">
        <v>4441.3109913498083</v>
      </c>
      <c r="E17" s="5">
        <v>6561.7116864586724</v>
      </c>
      <c r="H17" t="s">
        <v>255</v>
      </c>
      <c r="I17" s="3">
        <v>1968.4607914738808</v>
      </c>
      <c r="J17" s="3">
        <v>3342.4480482864724</v>
      </c>
      <c r="K17" s="3">
        <v>5310.9088397603518</v>
      </c>
      <c r="N17" t="s">
        <v>255</v>
      </c>
      <c r="O17" s="5">
        <v>2270.8814539707764</v>
      </c>
      <c r="P17" s="5">
        <v>5529.6210771232963</v>
      </c>
      <c r="Q17" s="5">
        <v>7800.5025310940719</v>
      </c>
      <c r="R17" s="3"/>
      <c r="S17" s="3"/>
    </row>
    <row r="18" spans="1:19" x14ac:dyDescent="0.25">
      <c r="B18" t="s">
        <v>260</v>
      </c>
      <c r="C18" s="5">
        <v>2512.2251545438526</v>
      </c>
      <c r="D18" s="5">
        <v>4902.9823744369151</v>
      </c>
      <c r="E18" s="5">
        <v>7415.2075289807663</v>
      </c>
      <c r="H18" t="s">
        <v>260</v>
      </c>
      <c r="I18" s="3">
        <v>2691.5035691386183</v>
      </c>
      <c r="J18" s="3">
        <v>3452.7176106054853</v>
      </c>
      <c r="K18" s="3">
        <v>6144.2211797441041</v>
      </c>
      <c r="N18" t="s">
        <v>260</v>
      </c>
      <c r="O18" s="5">
        <v>2356.4316868129495</v>
      </c>
      <c r="P18" s="5">
        <v>6163.2667047950763</v>
      </c>
      <c r="Q18" s="5">
        <v>8519.698391608028</v>
      </c>
      <c r="R18" s="3"/>
      <c r="S18" s="3"/>
    </row>
    <row r="19" spans="1:19" x14ac:dyDescent="0.25">
      <c r="B19" t="s">
        <v>265</v>
      </c>
      <c r="C19" s="5">
        <v>2222.9574425653996</v>
      </c>
      <c r="D19" s="5">
        <v>4356.6157857165999</v>
      </c>
      <c r="E19" s="5">
        <v>6579.573228281999</v>
      </c>
      <c r="H19" t="s">
        <v>265</v>
      </c>
      <c r="I19" s="3">
        <v>1914.1875399998353</v>
      </c>
      <c r="J19" s="3">
        <v>3426.714838958027</v>
      </c>
      <c r="K19" s="3">
        <v>5340.9023789578614</v>
      </c>
      <c r="N19" t="s">
        <v>265</v>
      </c>
      <c r="O19" s="5">
        <v>2538.2758285416617</v>
      </c>
      <c r="P19" s="5">
        <v>5306.238346767379</v>
      </c>
      <c r="Q19" s="5">
        <v>7844.5141753090411</v>
      </c>
      <c r="R19" s="3"/>
      <c r="S19" s="3"/>
    </row>
    <row r="20" spans="1:19" x14ac:dyDescent="0.25">
      <c r="B20" t="s">
        <v>270</v>
      </c>
      <c r="C20" s="5">
        <v>2035.8964098311994</v>
      </c>
      <c r="D20" s="5">
        <v>3474.6932179633959</v>
      </c>
      <c r="E20" s="5">
        <v>5510.5896277945949</v>
      </c>
      <c r="H20" t="s">
        <v>270</v>
      </c>
      <c r="I20" s="3">
        <v>2043.9520679912378</v>
      </c>
      <c r="J20" s="3">
        <v>2677.6699225816669</v>
      </c>
      <c r="K20" s="3">
        <v>4721.621990572904</v>
      </c>
      <c r="N20" t="s">
        <v>270</v>
      </c>
      <c r="O20" s="5">
        <v>2025.80497151797</v>
      </c>
      <c r="P20" s="5">
        <v>4473.1357113961894</v>
      </c>
      <c r="Q20" s="5">
        <v>6498.940682914159</v>
      </c>
      <c r="R20" s="3"/>
      <c r="S20" s="3"/>
    </row>
    <row r="21" spans="1:19" x14ac:dyDescent="0.25">
      <c r="A21" t="s">
        <v>13</v>
      </c>
      <c r="B21" t="s">
        <v>205</v>
      </c>
      <c r="C21" s="5">
        <v>1925.8136855850373</v>
      </c>
      <c r="D21" s="5">
        <v>3368.2798484124305</v>
      </c>
      <c r="E21" s="5">
        <v>5294.0935339974685</v>
      </c>
      <c r="G21" t="s">
        <v>13</v>
      </c>
      <c r="H21" t="s">
        <v>205</v>
      </c>
      <c r="I21" s="3">
        <v>1827.6419393240203</v>
      </c>
      <c r="J21" s="3">
        <v>3341.5899100303668</v>
      </c>
      <c r="K21" s="3">
        <v>5169.2318493543871</v>
      </c>
      <c r="M21" t="s">
        <v>13</v>
      </c>
      <c r="N21" t="s">
        <v>205</v>
      </c>
      <c r="O21" s="5">
        <v>1955.3559791345651</v>
      </c>
      <c r="P21" s="5">
        <v>3376.3115074643674</v>
      </c>
      <c r="Q21" s="5">
        <v>5331.6674865989335</v>
      </c>
      <c r="R21" s="3"/>
      <c r="S21" s="3"/>
    </row>
    <row r="22" spans="1:19" x14ac:dyDescent="0.25">
      <c r="B22" t="s">
        <v>250</v>
      </c>
      <c r="C22" s="5">
        <v>1798.6298901422285</v>
      </c>
      <c r="D22" s="5">
        <v>2728.5486318222047</v>
      </c>
      <c r="E22" s="5">
        <v>4527.1785219644335</v>
      </c>
      <c r="H22" t="s">
        <v>250</v>
      </c>
      <c r="I22" s="3">
        <v>1925.1040140165424</v>
      </c>
      <c r="J22" s="3">
        <v>2972.2372584327027</v>
      </c>
      <c r="K22" s="3">
        <v>4897.3412724492455</v>
      </c>
      <c r="N22" t="s">
        <v>250</v>
      </c>
      <c r="O22" s="5">
        <v>1751.5011879946251</v>
      </c>
      <c r="P22" s="5">
        <v>2637.7416876942661</v>
      </c>
      <c r="Q22" s="5">
        <v>4389.2428756888912</v>
      </c>
      <c r="R22" s="3"/>
      <c r="S22" s="3"/>
    </row>
    <row r="23" spans="1:19" x14ac:dyDescent="0.25">
      <c r="B23" t="s">
        <v>255</v>
      </c>
      <c r="C23" s="5">
        <v>2233.5300012227276</v>
      </c>
      <c r="D23" s="5">
        <v>4809.1160539259172</v>
      </c>
      <c r="E23" s="5">
        <v>7042.6460551486452</v>
      </c>
      <c r="H23" t="s">
        <v>255</v>
      </c>
      <c r="I23" s="3">
        <v>2069.3345726627863</v>
      </c>
      <c r="J23" s="3">
        <v>4553.7103774762491</v>
      </c>
      <c r="K23" s="3">
        <v>6623.0449501390349</v>
      </c>
      <c r="N23" t="s">
        <v>255</v>
      </c>
      <c r="O23" s="5">
        <v>2289.0188854429084</v>
      </c>
      <c r="P23" s="5">
        <v>4895.4289076636142</v>
      </c>
      <c r="Q23" s="5">
        <v>7184.4477931065221</v>
      </c>
      <c r="R23" s="3"/>
      <c r="S23" s="3"/>
    </row>
    <row r="24" spans="1:19" x14ac:dyDescent="0.25">
      <c r="B24" t="s">
        <v>260</v>
      </c>
      <c r="C24" s="5">
        <v>1910.9876684347175</v>
      </c>
      <c r="D24" s="5">
        <v>6401.0006669659961</v>
      </c>
      <c r="E24" s="5">
        <v>8311.9883354007125</v>
      </c>
      <c r="H24" t="s">
        <v>260</v>
      </c>
      <c r="I24" s="3">
        <v>1721.2319757898026</v>
      </c>
      <c r="J24" s="3">
        <v>5547.0032059269761</v>
      </c>
      <c r="K24" s="3">
        <v>7268.2351817167782</v>
      </c>
      <c r="N24" t="s">
        <v>260</v>
      </c>
      <c r="O24" s="5">
        <v>1949.5158006443353</v>
      </c>
      <c r="P24" s="5">
        <v>6574.3969252124343</v>
      </c>
      <c r="Q24" s="5">
        <v>8523.9127258567696</v>
      </c>
      <c r="R24" s="3"/>
      <c r="S24" s="3"/>
    </row>
    <row r="25" spans="1:19" x14ac:dyDescent="0.25">
      <c r="B25" t="s">
        <v>265</v>
      </c>
      <c r="C25" s="5">
        <v>1532.1699027984876</v>
      </c>
      <c r="D25" s="5">
        <v>6205.1685499804698</v>
      </c>
      <c r="E25" s="5">
        <v>7737.3384527789558</v>
      </c>
      <c r="H25" t="s">
        <v>265</v>
      </c>
      <c r="I25" s="3">
        <v>1479.1218871484639</v>
      </c>
      <c r="J25" s="3">
        <v>5352.0172292636025</v>
      </c>
      <c r="K25" s="3">
        <v>6831.1391164120669</v>
      </c>
      <c r="N25" t="s">
        <v>265</v>
      </c>
      <c r="O25" s="5">
        <v>1547.4984414410114</v>
      </c>
      <c r="P25" s="5">
        <v>6451.6916824159189</v>
      </c>
      <c r="Q25" s="5">
        <v>7999.1901238569308</v>
      </c>
      <c r="R25" s="3"/>
      <c r="S25" s="3"/>
    </row>
    <row r="26" spans="1:19" x14ac:dyDescent="0.25">
      <c r="B26" t="s">
        <v>270</v>
      </c>
      <c r="C26" s="5">
        <v>1798.9618958013489</v>
      </c>
      <c r="D26" s="5">
        <v>7279.0370929747805</v>
      </c>
      <c r="E26" s="5">
        <v>9077.9989887761312</v>
      </c>
      <c r="H26" t="s">
        <v>270</v>
      </c>
      <c r="I26" s="3">
        <v>1521.9236370756539</v>
      </c>
      <c r="J26" s="3">
        <v>5214.7018681606132</v>
      </c>
      <c r="K26" s="3">
        <v>6736.6255052362667</v>
      </c>
      <c r="N26" t="s">
        <v>270</v>
      </c>
      <c r="O26" s="5">
        <v>1880.2414952512966</v>
      </c>
      <c r="P26" s="5">
        <v>7884.6875218184223</v>
      </c>
      <c r="Q26" s="5">
        <v>9764.9290170697186</v>
      </c>
      <c r="R26" s="3"/>
      <c r="S26" s="3"/>
    </row>
    <row r="27" spans="1:19" x14ac:dyDescent="0.25">
      <c r="A27" t="s">
        <v>14</v>
      </c>
      <c r="B27" t="s">
        <v>205</v>
      </c>
      <c r="C27" s="5">
        <v>1513.6781960067208</v>
      </c>
      <c r="D27" s="5">
        <v>2339.9061150154685</v>
      </c>
      <c r="E27" s="5">
        <v>3853.5843110221899</v>
      </c>
      <c r="G27" t="s">
        <v>14</v>
      </c>
      <c r="H27" t="s">
        <v>205</v>
      </c>
      <c r="I27" s="3">
        <v>1430.1022877682033</v>
      </c>
      <c r="J27" s="3">
        <v>1909.061712112531</v>
      </c>
      <c r="K27" s="3">
        <v>3339.1639998807341</v>
      </c>
      <c r="M27" t="s">
        <v>14</v>
      </c>
      <c r="N27" t="s">
        <v>205</v>
      </c>
      <c r="O27" s="5">
        <v>1615.0892491806953</v>
      </c>
      <c r="P27" s="5">
        <v>2862.6929512387178</v>
      </c>
      <c r="Q27" s="5">
        <v>4477.7822004194131</v>
      </c>
      <c r="R27" s="3"/>
      <c r="S27" s="3"/>
    </row>
    <row r="28" spans="1:19" x14ac:dyDescent="0.25">
      <c r="B28" t="s">
        <v>250</v>
      </c>
      <c r="C28" s="5">
        <v>1617.9596372420922</v>
      </c>
      <c r="D28" s="5">
        <v>2642.2781308444946</v>
      </c>
      <c r="E28" s="5">
        <v>4260.2377680865875</v>
      </c>
      <c r="H28" t="s">
        <v>250</v>
      </c>
      <c r="I28" s="3">
        <v>1514.3612451895908</v>
      </c>
      <c r="J28" s="3">
        <v>2183.7619883987472</v>
      </c>
      <c r="K28" s="3">
        <v>3698.1232335883378</v>
      </c>
      <c r="N28" t="s">
        <v>250</v>
      </c>
      <c r="O28" s="5">
        <v>1741.9563396480448</v>
      </c>
      <c r="P28" s="5">
        <v>3191.0751588365706</v>
      </c>
      <c r="Q28" s="5">
        <v>4933.0314984846154</v>
      </c>
      <c r="R28" s="3"/>
      <c r="S28" s="3"/>
    </row>
    <row r="29" spans="1:19" x14ac:dyDescent="0.25">
      <c r="B29" t="s">
        <v>255</v>
      </c>
      <c r="C29" s="5">
        <v>1816.7601116392389</v>
      </c>
      <c r="D29" s="5">
        <v>3767.051758486055</v>
      </c>
      <c r="E29" s="5">
        <v>5583.8118701252943</v>
      </c>
      <c r="H29" t="s">
        <v>255</v>
      </c>
      <c r="I29" s="3">
        <v>1628.2608808438467</v>
      </c>
      <c r="J29" s="3">
        <v>2893.3998941869004</v>
      </c>
      <c r="K29" s="3">
        <v>4521.6607750307476</v>
      </c>
      <c r="N29" t="s">
        <v>255</v>
      </c>
      <c r="O29" s="5">
        <v>2034.8109206968118</v>
      </c>
      <c r="P29" s="5">
        <v>4777.6685925243191</v>
      </c>
      <c r="Q29" s="5">
        <v>6812.4795132211311</v>
      </c>
      <c r="R29" s="3"/>
      <c r="S29" s="3"/>
    </row>
    <row r="30" spans="1:19" x14ac:dyDescent="0.25">
      <c r="B30" t="s">
        <v>260</v>
      </c>
      <c r="C30" s="5">
        <v>1962.4320116359011</v>
      </c>
      <c r="D30" s="5">
        <v>4165.1620956994511</v>
      </c>
      <c r="E30" s="5">
        <v>6127.5941073353533</v>
      </c>
      <c r="H30" t="s">
        <v>260</v>
      </c>
      <c r="I30" s="3">
        <v>1996.9762632395241</v>
      </c>
      <c r="J30" s="3">
        <v>3269.978918237196</v>
      </c>
      <c r="K30" s="3">
        <v>5266.9551814767201</v>
      </c>
      <c r="N30" t="s">
        <v>260</v>
      </c>
      <c r="O30" s="5">
        <v>1926.1972677266519</v>
      </c>
      <c r="P30" s="5">
        <v>5104.1528591817869</v>
      </c>
      <c r="Q30" s="5">
        <v>7030.3501269084391</v>
      </c>
      <c r="R30" s="3"/>
      <c r="S30" s="3"/>
    </row>
    <row r="31" spans="1:19" x14ac:dyDescent="0.25">
      <c r="B31" t="s">
        <v>265</v>
      </c>
      <c r="C31" s="5">
        <v>1909.45547649486</v>
      </c>
      <c r="D31" s="5">
        <v>4051.8262563775388</v>
      </c>
      <c r="E31" s="5">
        <v>5961.2817328723995</v>
      </c>
      <c r="H31" t="s">
        <v>265</v>
      </c>
      <c r="I31" s="3">
        <v>1946.2422957783047</v>
      </c>
      <c r="J31" s="3">
        <v>2971.299960726024</v>
      </c>
      <c r="K31" s="3">
        <v>4917.5422565043282</v>
      </c>
      <c r="N31" t="s">
        <v>265</v>
      </c>
      <c r="O31" s="5">
        <v>1874.3624929413074</v>
      </c>
      <c r="P31" s="5">
        <v>5082.6001112823351</v>
      </c>
      <c r="Q31" s="5">
        <v>6956.9626042236432</v>
      </c>
      <c r="R31" s="3"/>
      <c r="S31" s="3"/>
    </row>
    <row r="32" spans="1:19" x14ac:dyDescent="0.25">
      <c r="B32" t="s">
        <v>270</v>
      </c>
      <c r="C32" s="5">
        <v>1778.3158418989492</v>
      </c>
      <c r="D32" s="5">
        <v>3709.4567220307686</v>
      </c>
      <c r="E32" s="5">
        <v>5487.7725639297178</v>
      </c>
      <c r="H32" t="s">
        <v>270</v>
      </c>
      <c r="I32" s="3">
        <v>1725.9677381437807</v>
      </c>
      <c r="J32" s="3">
        <v>2564.1740400647536</v>
      </c>
      <c r="K32" s="3">
        <v>4290.1417782085337</v>
      </c>
      <c r="N32" t="s">
        <v>270</v>
      </c>
      <c r="O32" s="5">
        <v>1836.3159475523848</v>
      </c>
      <c r="P32" s="5">
        <v>4978.395074941368</v>
      </c>
      <c r="Q32" s="5">
        <v>6814.7110224937514</v>
      </c>
      <c r="R32" s="3"/>
      <c r="S32" s="3"/>
    </row>
    <row r="33" spans="17:19" x14ac:dyDescent="0.25">
      <c r="Q33" s="3"/>
      <c r="R33" s="3"/>
      <c r="S33" s="3"/>
    </row>
    <row r="34" spans="17:19" ht="18" x14ac:dyDescent="0.25">
      <c r="Q34" s="3"/>
      <c r="R34" s="145" t="s">
        <v>603</v>
      </c>
      <c r="S34" s="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117"/>
  <sheetViews>
    <sheetView workbookViewId="0">
      <selection activeCell="C31" sqref="C31"/>
    </sheetView>
  </sheetViews>
  <sheetFormatPr defaultRowHeight="15" x14ac:dyDescent="0.25"/>
  <cols>
    <col min="1" max="1" width="18.85546875" bestFit="1" customWidth="1"/>
    <col min="2" max="2" width="18.140625" customWidth="1"/>
    <col min="3" max="3" width="16.5703125" customWidth="1"/>
    <col min="4" max="4" width="16.7109375" bestFit="1" customWidth="1"/>
    <col min="5" max="5" width="16.5703125" bestFit="1" customWidth="1"/>
    <col min="6" max="6" width="22.5703125" bestFit="1" customWidth="1"/>
    <col min="7" max="7" width="22.42578125" bestFit="1" customWidth="1"/>
  </cols>
  <sheetData>
    <row r="5" spans="1:3" x14ac:dyDescent="0.25">
      <c r="A5" t="s">
        <v>604</v>
      </c>
    </row>
    <row r="6" spans="1:3" x14ac:dyDescent="0.25">
      <c r="A6" t="s">
        <v>605</v>
      </c>
      <c r="B6" s="5">
        <v>1985</v>
      </c>
      <c r="C6" s="5">
        <v>2005</v>
      </c>
    </row>
    <row r="7" spans="1:3" x14ac:dyDescent="0.25">
      <c r="A7">
        <v>0</v>
      </c>
      <c r="B7" s="5">
        <v>22.540372862386366</v>
      </c>
      <c r="C7" s="5">
        <v>30.005498644822186</v>
      </c>
    </row>
    <row r="8" spans="1:3" x14ac:dyDescent="0.25">
      <c r="A8">
        <v>5</v>
      </c>
      <c r="B8" s="5">
        <v>38.061554194933379</v>
      </c>
      <c r="C8" s="5">
        <v>53.015470948131416</v>
      </c>
    </row>
    <row r="9" spans="1:3" x14ac:dyDescent="0.25">
      <c r="A9">
        <v>10</v>
      </c>
      <c r="B9" s="5"/>
      <c r="C9" s="5">
        <v>80.04667838678111</v>
      </c>
    </row>
    <row r="10" spans="1:3" x14ac:dyDescent="0.25">
      <c r="A10">
        <v>15</v>
      </c>
      <c r="B10" s="5"/>
      <c r="C10" s="5">
        <v>103.41791775103601</v>
      </c>
    </row>
    <row r="11" spans="1:3" x14ac:dyDescent="0.25">
      <c r="A11">
        <v>20</v>
      </c>
      <c r="B11" s="5">
        <v>112.28658896590933</v>
      </c>
      <c r="C11" s="5"/>
    </row>
    <row r="12" spans="1:3" x14ac:dyDescent="0.25">
      <c r="A12">
        <v>25</v>
      </c>
      <c r="B12" s="5">
        <v>131.94302908901648</v>
      </c>
      <c r="C12" s="5"/>
    </row>
    <row r="13" spans="1:3" x14ac:dyDescent="0.25">
      <c r="A13">
        <v>30</v>
      </c>
      <c r="B13" s="5">
        <v>150.82737022586906</v>
      </c>
      <c r="C13" s="5"/>
    </row>
    <row r="14" spans="1:3" x14ac:dyDescent="0.25">
      <c r="A14">
        <v>35</v>
      </c>
      <c r="B14" s="5">
        <v>163.5473868357752</v>
      </c>
      <c r="C14" s="5"/>
    </row>
    <row r="16" spans="1:3" x14ac:dyDescent="0.25">
      <c r="A16" t="s">
        <v>606</v>
      </c>
    </row>
    <row r="17" spans="1:6" x14ac:dyDescent="0.25">
      <c r="A17" t="s">
        <v>605</v>
      </c>
      <c r="B17" s="5">
        <v>1985</v>
      </c>
      <c r="C17" s="5">
        <v>2005</v>
      </c>
    </row>
    <row r="18" spans="1:6" ht="18" x14ac:dyDescent="0.25">
      <c r="A18">
        <v>0</v>
      </c>
      <c r="B18" s="5">
        <v>56.965735524089034</v>
      </c>
      <c r="C18" s="5">
        <v>69.414076092693747</v>
      </c>
      <c r="F18" s="133" t="s">
        <v>607</v>
      </c>
    </row>
    <row r="19" spans="1:6" x14ac:dyDescent="0.25">
      <c r="A19">
        <v>5</v>
      </c>
      <c r="B19" s="5">
        <v>78.801600865796217</v>
      </c>
      <c r="C19" s="5">
        <v>97.452079862984789</v>
      </c>
    </row>
    <row r="20" spans="1:6" x14ac:dyDescent="0.25">
      <c r="A20">
        <v>10</v>
      </c>
      <c r="B20" s="5"/>
      <c r="C20" s="5">
        <v>122.00481769407642</v>
      </c>
    </row>
    <row r="21" spans="1:6" x14ac:dyDescent="0.25">
      <c r="A21">
        <v>15</v>
      </c>
      <c r="B21" s="5"/>
      <c r="C21" s="5">
        <v>140.33353929420599</v>
      </c>
    </row>
    <row r="22" spans="1:6" x14ac:dyDescent="0.25">
      <c r="A22">
        <v>20</v>
      </c>
      <c r="B22" s="5">
        <v>141.86445729272219</v>
      </c>
      <c r="C22" s="5"/>
    </row>
    <row r="23" spans="1:6" x14ac:dyDescent="0.25">
      <c r="A23">
        <v>25</v>
      </c>
      <c r="B23" s="5">
        <v>155.7847531202072</v>
      </c>
      <c r="C23" s="5"/>
    </row>
    <row r="24" spans="1:6" x14ac:dyDescent="0.25">
      <c r="A24">
        <v>30</v>
      </c>
      <c r="B24" s="5">
        <v>170.48032733579015</v>
      </c>
      <c r="C24" s="5"/>
    </row>
    <row r="25" spans="1:6" x14ac:dyDescent="0.25">
      <c r="A25">
        <v>35</v>
      </c>
      <c r="B25" s="5">
        <v>176.44606647809167</v>
      </c>
      <c r="C25" s="5"/>
    </row>
    <row r="28" spans="1:6" x14ac:dyDescent="0.25">
      <c r="A28" t="s">
        <v>608</v>
      </c>
    </row>
    <row r="29" spans="1:6" x14ac:dyDescent="0.25">
      <c r="A29" t="s">
        <v>605</v>
      </c>
      <c r="B29" s="5">
        <v>1985</v>
      </c>
      <c r="C29" s="5">
        <v>2005</v>
      </c>
    </row>
    <row r="30" spans="1:6" x14ac:dyDescent="0.25">
      <c r="A30">
        <v>0</v>
      </c>
      <c r="B30" s="5">
        <v>10.291911201837204</v>
      </c>
      <c r="C30" s="5">
        <v>17.208253921712362</v>
      </c>
    </row>
    <row r="31" spans="1:6" x14ac:dyDescent="0.25">
      <c r="A31">
        <v>5</v>
      </c>
      <c r="B31" s="5">
        <v>15.95301727806622</v>
      </c>
      <c r="C31" s="5">
        <v>30.647608576140737</v>
      </c>
    </row>
    <row r="32" spans="1:6" x14ac:dyDescent="0.25">
      <c r="A32">
        <v>10</v>
      </c>
      <c r="B32" s="5"/>
      <c r="C32" s="5">
        <v>46.936823005443451</v>
      </c>
    </row>
    <row r="33" spans="1:6" x14ac:dyDescent="0.25">
      <c r="A33">
        <v>15</v>
      </c>
      <c r="B33" s="5"/>
      <c r="C33" s="5">
        <v>64.118595912382006</v>
      </c>
    </row>
    <row r="34" spans="1:6" x14ac:dyDescent="0.25">
      <c r="A34">
        <v>20</v>
      </c>
      <c r="B34" s="5">
        <v>54.197210344125423</v>
      </c>
      <c r="C34" s="5"/>
    </row>
    <row r="35" spans="1:6" x14ac:dyDescent="0.25">
      <c r="A35">
        <v>25</v>
      </c>
      <c r="B35" s="5">
        <v>70.70797210864734</v>
      </c>
      <c r="C35" s="5"/>
    </row>
    <row r="36" spans="1:6" x14ac:dyDescent="0.25">
      <c r="A36">
        <v>30</v>
      </c>
      <c r="B36" s="5">
        <v>84.136263363312395</v>
      </c>
      <c r="C36" s="5"/>
    </row>
    <row r="37" spans="1:6" x14ac:dyDescent="0.25">
      <c r="A37">
        <v>35</v>
      </c>
      <c r="B37" s="5">
        <v>97.133256398072106</v>
      </c>
      <c r="C37" s="5"/>
    </row>
    <row r="39" spans="1:6" x14ac:dyDescent="0.25">
      <c r="A39" t="s">
        <v>609</v>
      </c>
    </row>
    <row r="40" spans="1:6" x14ac:dyDescent="0.25">
      <c r="A40" t="s">
        <v>605</v>
      </c>
      <c r="B40" s="5">
        <v>1985</v>
      </c>
      <c r="C40" s="5">
        <v>2005</v>
      </c>
    </row>
    <row r="41" spans="1:6" x14ac:dyDescent="0.25">
      <c r="A41">
        <v>0</v>
      </c>
      <c r="B41" s="5">
        <v>23.559854338066707</v>
      </c>
      <c r="C41" s="5">
        <v>33.644865046477776</v>
      </c>
    </row>
    <row r="42" spans="1:6" x14ac:dyDescent="0.25">
      <c r="A42">
        <v>5</v>
      </c>
      <c r="B42" s="5">
        <v>32.351444105965371</v>
      </c>
      <c r="C42" s="5">
        <v>52.249534554922519</v>
      </c>
    </row>
    <row r="43" spans="1:6" ht="18" x14ac:dyDescent="0.25">
      <c r="A43">
        <v>10</v>
      </c>
      <c r="B43" s="5"/>
      <c r="C43" s="5">
        <v>71.570804514015279</v>
      </c>
      <c r="F43" s="133" t="s">
        <v>610</v>
      </c>
    </row>
    <row r="44" spans="1:6" x14ac:dyDescent="0.25">
      <c r="A44">
        <v>15</v>
      </c>
      <c r="B44" s="5"/>
      <c r="C44" s="5">
        <v>88.43579330625964</v>
      </c>
    </row>
    <row r="45" spans="1:6" x14ac:dyDescent="0.25">
      <c r="A45">
        <v>20</v>
      </c>
      <c r="B45" s="5">
        <v>77.996649661158912</v>
      </c>
      <c r="C45" s="5"/>
    </row>
    <row r="46" spans="1:6" x14ac:dyDescent="0.25">
      <c r="A46">
        <v>25</v>
      </c>
      <c r="B46" s="5">
        <v>94.538152610441756</v>
      </c>
      <c r="C46" s="5"/>
    </row>
    <row r="47" spans="1:6" x14ac:dyDescent="0.25">
      <c r="A47">
        <v>30</v>
      </c>
      <c r="B47" s="5">
        <v>105.85579412212576</v>
      </c>
      <c r="C47" s="5"/>
    </row>
    <row r="48" spans="1:6" x14ac:dyDescent="0.25">
      <c r="A48">
        <v>35</v>
      </c>
      <c r="B48" s="5">
        <v>115.26623388985132</v>
      </c>
      <c r="C48" s="5"/>
    </row>
    <row r="51" spans="1:3" x14ac:dyDescent="0.25">
      <c r="A51" t="s">
        <v>611</v>
      </c>
    </row>
    <row r="52" spans="1:3" x14ac:dyDescent="0.25">
      <c r="A52" t="s">
        <v>605</v>
      </c>
      <c r="B52" s="5">
        <v>1985</v>
      </c>
      <c r="C52" s="5">
        <v>2005</v>
      </c>
    </row>
    <row r="53" spans="1:3" x14ac:dyDescent="0.25">
      <c r="A53">
        <v>0</v>
      </c>
      <c r="B53" s="5">
        <v>19.089193560810291</v>
      </c>
      <c r="C53" s="5">
        <v>23.425817889776191</v>
      </c>
    </row>
    <row r="54" spans="1:3" x14ac:dyDescent="0.25">
      <c r="A54">
        <v>5</v>
      </c>
      <c r="B54" s="5">
        <v>31.213666987487969</v>
      </c>
      <c r="C54" s="5">
        <v>44.125234948159829</v>
      </c>
    </row>
    <row r="55" spans="1:3" x14ac:dyDescent="0.25">
      <c r="A55">
        <v>10</v>
      </c>
      <c r="B55" s="5"/>
      <c r="C55" s="5">
        <v>69.54374583156492</v>
      </c>
    </row>
    <row r="56" spans="1:3" x14ac:dyDescent="0.25">
      <c r="A56">
        <v>15</v>
      </c>
      <c r="B56" s="5"/>
      <c r="C56" s="5">
        <v>96.767973806672629</v>
      </c>
    </row>
    <row r="57" spans="1:3" x14ac:dyDescent="0.25">
      <c r="A57">
        <v>20</v>
      </c>
      <c r="B57" s="5">
        <v>105.04506834133727</v>
      </c>
      <c r="C57" s="5"/>
    </row>
    <row r="58" spans="1:3" x14ac:dyDescent="0.25">
      <c r="A58">
        <v>25</v>
      </c>
      <c r="B58" s="5">
        <v>131.65061999889122</v>
      </c>
      <c r="C58" s="5"/>
    </row>
    <row r="59" spans="1:3" x14ac:dyDescent="0.25">
      <c r="A59">
        <v>30</v>
      </c>
      <c r="B59" s="5">
        <v>151.21320200321549</v>
      </c>
      <c r="C59" s="5"/>
    </row>
    <row r="60" spans="1:3" x14ac:dyDescent="0.25">
      <c r="A60">
        <v>35</v>
      </c>
      <c r="B60" s="5">
        <v>168.63803522258976</v>
      </c>
      <c r="C60" s="5"/>
    </row>
    <row r="62" spans="1:3" x14ac:dyDescent="0.25">
      <c r="A62" t="s">
        <v>612</v>
      </c>
    </row>
    <row r="63" spans="1:3" x14ac:dyDescent="0.25">
      <c r="A63" t="s">
        <v>605</v>
      </c>
      <c r="B63" s="5">
        <v>1985</v>
      </c>
      <c r="C63" s="5">
        <v>2005</v>
      </c>
    </row>
    <row r="64" spans="1:3" x14ac:dyDescent="0.25">
      <c r="A64">
        <v>0</v>
      </c>
      <c r="B64" s="5">
        <v>50.694783681168538</v>
      </c>
      <c r="C64" s="5">
        <v>67.011555634669861</v>
      </c>
    </row>
    <row r="65" spans="1:3" x14ac:dyDescent="0.25">
      <c r="A65">
        <v>5</v>
      </c>
      <c r="B65" s="5">
        <v>72.624262643844887</v>
      </c>
      <c r="C65" s="5">
        <v>100.2511354528453</v>
      </c>
    </row>
    <row r="66" spans="1:3" x14ac:dyDescent="0.25">
      <c r="A66">
        <v>10</v>
      </c>
      <c r="B66" s="5"/>
      <c r="C66" s="5">
        <v>128.22115027829312</v>
      </c>
    </row>
    <row r="67" spans="1:3" x14ac:dyDescent="0.25">
      <c r="A67">
        <v>15</v>
      </c>
      <c r="B67" s="5"/>
      <c r="C67" s="5">
        <v>150.0798515769944</v>
      </c>
    </row>
    <row r="68" spans="1:3" x14ac:dyDescent="0.25">
      <c r="A68">
        <v>20</v>
      </c>
      <c r="B68" s="5">
        <v>143.87427901065601</v>
      </c>
      <c r="C68" s="5"/>
    </row>
    <row r="69" spans="1:3" x14ac:dyDescent="0.25">
      <c r="A69">
        <v>25</v>
      </c>
      <c r="B69" s="5">
        <v>165.27178433387149</v>
      </c>
      <c r="C69" s="5"/>
    </row>
    <row r="70" spans="1:3" x14ac:dyDescent="0.25">
      <c r="A70">
        <v>30</v>
      </c>
      <c r="B70" s="5">
        <v>178.63202700719214</v>
      </c>
      <c r="C70" s="5"/>
    </row>
    <row r="71" spans="1:3" x14ac:dyDescent="0.25">
      <c r="A71">
        <v>35</v>
      </c>
      <c r="B71" s="5">
        <v>188.89595616116642</v>
      </c>
      <c r="C71" s="5"/>
    </row>
    <row r="74" spans="1:3" x14ac:dyDescent="0.25">
      <c r="A74" t="s">
        <v>613</v>
      </c>
    </row>
    <row r="75" spans="1:3" x14ac:dyDescent="0.25">
      <c r="A75" t="s">
        <v>605</v>
      </c>
      <c r="B75" s="5">
        <v>1985</v>
      </c>
      <c r="C75" s="5">
        <v>2005</v>
      </c>
    </row>
    <row r="76" spans="1:3" x14ac:dyDescent="0.25">
      <c r="A76">
        <v>0</v>
      </c>
      <c r="B76" s="5">
        <v>26.00752302608451</v>
      </c>
      <c r="C76" s="5">
        <v>35.020247561275518</v>
      </c>
    </row>
    <row r="77" spans="1:3" x14ac:dyDescent="0.25">
      <c r="A77">
        <v>5</v>
      </c>
      <c r="B77" s="5">
        <v>43.836924971413495</v>
      </c>
      <c r="C77" s="5">
        <v>62.421713611174859</v>
      </c>
    </row>
    <row r="78" spans="1:3" x14ac:dyDescent="0.25">
      <c r="A78">
        <v>10</v>
      </c>
      <c r="B78" s="5"/>
      <c r="C78" s="5">
        <v>92.894991392737111</v>
      </c>
    </row>
    <row r="79" spans="1:3" x14ac:dyDescent="0.25">
      <c r="A79">
        <v>15</v>
      </c>
      <c r="B79" s="5"/>
      <c r="C79" s="5">
        <v>119.74047053037133</v>
      </c>
    </row>
    <row r="80" spans="1:3" x14ac:dyDescent="0.25">
      <c r="A80">
        <v>20</v>
      </c>
      <c r="B80" s="5">
        <v>127.76908818077499</v>
      </c>
      <c r="C80" s="5"/>
    </row>
    <row r="81" spans="1:3" x14ac:dyDescent="0.25">
      <c r="A81">
        <v>25</v>
      </c>
      <c r="B81" s="5">
        <v>147.83285668891008</v>
      </c>
      <c r="C81" s="5"/>
    </row>
    <row r="82" spans="1:3" x14ac:dyDescent="0.25">
      <c r="A82">
        <v>30</v>
      </c>
      <c r="B82" s="5">
        <v>168.44981904845969</v>
      </c>
      <c r="C82" s="5"/>
    </row>
    <row r="83" spans="1:3" x14ac:dyDescent="0.25">
      <c r="A83">
        <v>35</v>
      </c>
      <c r="B83" s="5">
        <v>177.95007591003781</v>
      </c>
      <c r="C83" s="5"/>
    </row>
    <row r="85" spans="1:3" x14ac:dyDescent="0.25">
      <c r="A85" t="s">
        <v>614</v>
      </c>
    </row>
    <row r="86" spans="1:3" x14ac:dyDescent="0.25">
      <c r="A86" t="s">
        <v>605</v>
      </c>
      <c r="B86" s="5">
        <v>1985</v>
      </c>
      <c r="C86" s="5">
        <v>2005</v>
      </c>
    </row>
    <row r="87" spans="1:3" x14ac:dyDescent="0.25">
      <c r="A87">
        <v>0</v>
      </c>
      <c r="B87" s="5">
        <v>66.68333000066653</v>
      </c>
      <c r="C87" s="5">
        <v>78.329411764705895</v>
      </c>
    </row>
    <row r="88" spans="1:3" x14ac:dyDescent="0.25">
      <c r="A88">
        <v>5</v>
      </c>
      <c r="B88" s="5">
        <v>90.491562729273667</v>
      </c>
      <c r="C88" s="5">
        <v>107.675833146589</v>
      </c>
    </row>
    <row r="89" spans="1:3" x14ac:dyDescent="0.25">
      <c r="A89">
        <v>10</v>
      </c>
      <c r="B89" s="5"/>
      <c r="C89" s="5">
        <v>134.42680154944458</v>
      </c>
    </row>
    <row r="90" spans="1:3" x14ac:dyDescent="0.25">
      <c r="A90">
        <v>15</v>
      </c>
      <c r="B90" s="5"/>
      <c r="C90" s="5">
        <v>152.09651860744299</v>
      </c>
    </row>
    <row r="91" spans="1:3" x14ac:dyDescent="0.25">
      <c r="A91">
        <v>20</v>
      </c>
      <c r="B91" s="5">
        <v>157.81269942565413</v>
      </c>
      <c r="C91" s="5"/>
    </row>
    <row r="92" spans="1:3" x14ac:dyDescent="0.25">
      <c r="A92">
        <v>25</v>
      </c>
      <c r="B92" s="5">
        <v>178.04608441972832</v>
      </c>
      <c r="C92" s="5"/>
    </row>
    <row r="93" spans="1:3" x14ac:dyDescent="0.25">
      <c r="A93">
        <v>30</v>
      </c>
      <c r="B93" s="5">
        <v>193.91512444160819</v>
      </c>
      <c r="C93" s="5"/>
    </row>
    <row r="94" spans="1:3" x14ac:dyDescent="0.25">
      <c r="A94">
        <v>35</v>
      </c>
      <c r="B94" s="5">
        <v>197.88654389643543</v>
      </c>
      <c r="C94" s="5"/>
    </row>
    <row r="97" spans="1:3" x14ac:dyDescent="0.25">
      <c r="A97" t="s">
        <v>615</v>
      </c>
    </row>
    <row r="98" spans="1:3" x14ac:dyDescent="0.25">
      <c r="A98" t="s">
        <v>605</v>
      </c>
      <c r="B98" s="5">
        <v>1985</v>
      </c>
      <c r="C98" s="5">
        <v>2005</v>
      </c>
    </row>
    <row r="99" spans="1:3" x14ac:dyDescent="0.25">
      <c r="A99">
        <v>0</v>
      </c>
      <c r="B99" s="5">
        <v>34.370892177019783</v>
      </c>
      <c r="C99" s="5">
        <v>46.736085812588541</v>
      </c>
    </row>
    <row r="100" spans="1:3" x14ac:dyDescent="0.25">
      <c r="A100">
        <v>5</v>
      </c>
      <c r="B100" s="5">
        <v>60.419609892610893</v>
      </c>
      <c r="C100" s="5">
        <v>77.976443446056706</v>
      </c>
    </row>
    <row r="101" spans="1:3" x14ac:dyDescent="0.25">
      <c r="A101">
        <v>10</v>
      </c>
      <c r="B101" s="5"/>
      <c r="C101" s="5">
        <v>114.76808192010361</v>
      </c>
    </row>
    <row r="102" spans="1:3" x14ac:dyDescent="0.25">
      <c r="A102">
        <v>15</v>
      </c>
      <c r="B102" s="5"/>
      <c r="C102" s="5">
        <v>135.53731886991014</v>
      </c>
    </row>
    <row r="103" spans="1:3" x14ac:dyDescent="0.25">
      <c r="A103">
        <v>20</v>
      </c>
      <c r="B103" s="5">
        <v>162.14191183956021</v>
      </c>
      <c r="C103" s="5"/>
    </row>
    <row r="104" spans="1:3" x14ac:dyDescent="0.25">
      <c r="A104">
        <v>25</v>
      </c>
      <c r="B104" s="5">
        <v>178.17749953343173</v>
      </c>
      <c r="C104" s="5"/>
    </row>
    <row r="105" spans="1:3" x14ac:dyDescent="0.25">
      <c r="A105">
        <v>30</v>
      </c>
      <c r="B105" s="5">
        <v>200.21666101119783</v>
      </c>
      <c r="C105" s="5"/>
    </row>
    <row r="106" spans="1:3" x14ac:dyDescent="0.25">
      <c r="A106">
        <v>35</v>
      </c>
      <c r="B106" s="5">
        <v>211.40570149405599</v>
      </c>
      <c r="C106" s="5"/>
    </row>
    <row r="108" spans="1:3" x14ac:dyDescent="0.25">
      <c r="A108" t="s">
        <v>616</v>
      </c>
    </row>
    <row r="109" spans="1:3" x14ac:dyDescent="0.25">
      <c r="A109" t="s">
        <v>605</v>
      </c>
      <c r="B109" s="5">
        <v>1985</v>
      </c>
      <c r="C109" s="5">
        <v>2005</v>
      </c>
    </row>
    <row r="110" spans="1:3" x14ac:dyDescent="0.25">
      <c r="A110">
        <v>0</v>
      </c>
      <c r="B110" s="5">
        <v>89.067123372469723</v>
      </c>
      <c r="C110" s="5">
        <v>109.08645104413466</v>
      </c>
    </row>
    <row r="111" spans="1:3" x14ac:dyDescent="0.25">
      <c r="A111">
        <v>5</v>
      </c>
      <c r="B111" s="5">
        <v>122.95726672171762</v>
      </c>
      <c r="C111" s="5">
        <v>141.56042825923274</v>
      </c>
    </row>
    <row r="112" spans="1:3" x14ac:dyDescent="0.25">
      <c r="A112">
        <v>10</v>
      </c>
      <c r="B112" s="5"/>
      <c r="C112" s="5">
        <v>166.21214625456815</v>
      </c>
    </row>
    <row r="113" spans="1:3" x14ac:dyDescent="0.25">
      <c r="A113">
        <v>15</v>
      </c>
      <c r="B113" s="5"/>
      <c r="C113" s="5">
        <v>182.83827958569015</v>
      </c>
    </row>
    <row r="114" spans="1:3" x14ac:dyDescent="0.25">
      <c r="A114">
        <v>20</v>
      </c>
      <c r="B114" s="5">
        <v>196.35326006395189</v>
      </c>
      <c r="C114" s="5"/>
    </row>
    <row r="115" spans="1:3" x14ac:dyDescent="0.25">
      <c r="A115">
        <v>25</v>
      </c>
      <c r="B115" s="5">
        <v>195.02434893076435</v>
      </c>
      <c r="C115" s="5"/>
    </row>
    <row r="116" spans="1:3" x14ac:dyDescent="0.25">
      <c r="A116">
        <v>30</v>
      </c>
      <c r="B116" s="5">
        <v>213.53906415413931</v>
      </c>
      <c r="C116" s="5"/>
    </row>
    <row r="117" spans="1:3" x14ac:dyDescent="0.25">
      <c r="A117">
        <v>35</v>
      </c>
      <c r="B117" s="5">
        <v>213.77316969953449</v>
      </c>
      <c r="C117" s="5"/>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workbookViewId="0">
      <selection activeCell="Q36" sqref="Q36"/>
    </sheetView>
  </sheetViews>
  <sheetFormatPr defaultRowHeight="15" x14ac:dyDescent="0.25"/>
  <sheetData>
    <row r="1" spans="1:17" x14ac:dyDescent="0.25">
      <c r="A1" t="s">
        <v>31</v>
      </c>
    </row>
    <row r="2" spans="1:17" x14ac:dyDescent="0.25">
      <c r="B2" s="107" t="s">
        <v>617</v>
      </c>
      <c r="C2" s="107" t="s">
        <v>618</v>
      </c>
      <c r="D2" s="107" t="s">
        <v>619</v>
      </c>
      <c r="E2" s="107" t="s">
        <v>620</v>
      </c>
    </row>
    <row r="3" spans="1:17" x14ac:dyDescent="0.25">
      <c r="A3">
        <v>0</v>
      </c>
      <c r="B3" s="8">
        <v>-4.3200000000000002E-2</v>
      </c>
      <c r="C3" s="8">
        <v>-0.13750000000000001</v>
      </c>
      <c r="D3" s="8">
        <v>-0.1517</v>
      </c>
      <c r="E3" s="8">
        <v>-0.3085</v>
      </c>
    </row>
    <row r="4" spans="1:17" x14ac:dyDescent="0.25">
      <c r="A4">
        <v>1</v>
      </c>
      <c r="B4" s="8">
        <v>2.76E-2</v>
      </c>
      <c r="C4" s="8">
        <v>-4.6200000000000005E-2</v>
      </c>
      <c r="D4" s="8">
        <v>-4.7899999999999998E-2</v>
      </c>
      <c r="E4" s="8">
        <v>-0.16739999999999999</v>
      </c>
    </row>
    <row r="5" spans="1:17" x14ac:dyDescent="0.25">
      <c r="A5">
        <v>2</v>
      </c>
      <c r="B5" s="8">
        <v>9.8400000000000001E-2</v>
      </c>
      <c r="C5" s="8">
        <v>4.5100000000000001E-2</v>
      </c>
      <c r="D5" s="8">
        <v>5.5900000000000005E-2</v>
      </c>
      <c r="E5" s="8">
        <v>-2.629999999999999E-2</v>
      </c>
    </row>
    <row r="6" spans="1:17" x14ac:dyDescent="0.25">
      <c r="A6">
        <v>3</v>
      </c>
      <c r="B6" s="8">
        <v>0.16920000000000002</v>
      </c>
      <c r="C6" s="8">
        <v>0.13640000000000002</v>
      </c>
      <c r="D6" s="8">
        <v>0.15970000000000001</v>
      </c>
      <c r="E6" s="8">
        <v>0.11480000000000001</v>
      </c>
      <c r="Q6" s="63" t="s">
        <v>625</v>
      </c>
    </row>
    <row r="7" spans="1:17" x14ac:dyDescent="0.25">
      <c r="A7">
        <v>4</v>
      </c>
      <c r="B7" s="8">
        <v>0.24</v>
      </c>
      <c r="C7" s="8">
        <v>0.22770000000000001</v>
      </c>
      <c r="D7" s="8">
        <v>0.26350000000000001</v>
      </c>
      <c r="E7" s="8">
        <v>0.25590000000000002</v>
      </c>
    </row>
    <row r="8" spans="1:17" x14ac:dyDescent="0.25">
      <c r="A8">
        <v>5</v>
      </c>
      <c r="B8" s="8">
        <v>0.31079999999999997</v>
      </c>
      <c r="C8" s="8">
        <v>0.31900000000000001</v>
      </c>
      <c r="D8" s="8">
        <v>0.36730000000000002</v>
      </c>
      <c r="E8" s="8">
        <v>0.39700000000000002</v>
      </c>
    </row>
    <row r="9" spans="1:17" x14ac:dyDescent="0.25">
      <c r="A9">
        <v>6</v>
      </c>
      <c r="B9" s="8">
        <v>0.38159999999999999</v>
      </c>
      <c r="C9" s="8">
        <v>0.41030000000000005</v>
      </c>
      <c r="D9" s="8">
        <v>0.47110000000000002</v>
      </c>
      <c r="E9" s="8">
        <v>0.53810000000000002</v>
      </c>
    </row>
    <row r="10" spans="1:17" x14ac:dyDescent="0.25">
      <c r="A10">
        <v>7</v>
      </c>
      <c r="B10" s="8">
        <v>0.45240000000000002</v>
      </c>
      <c r="C10" s="8">
        <v>0.50160000000000005</v>
      </c>
      <c r="D10" s="8">
        <v>0.57489999999999997</v>
      </c>
      <c r="E10" s="8">
        <v>0.67920000000000003</v>
      </c>
    </row>
    <row r="11" spans="1:17" x14ac:dyDescent="0.25">
      <c r="A11">
        <v>8</v>
      </c>
      <c r="B11" s="8">
        <v>0.5232</v>
      </c>
      <c r="C11" s="8">
        <v>0.59289999999999998</v>
      </c>
      <c r="D11" s="8">
        <v>0.67870000000000008</v>
      </c>
      <c r="E11" s="8">
        <v>0.82030000000000003</v>
      </c>
    </row>
    <row r="12" spans="1:17" x14ac:dyDescent="0.25">
      <c r="A12">
        <v>9</v>
      </c>
      <c r="B12" s="8">
        <v>0.59399999999999997</v>
      </c>
      <c r="C12" s="8">
        <v>0.68420000000000014</v>
      </c>
      <c r="D12" s="8">
        <v>0.78249999999999997</v>
      </c>
      <c r="E12" s="8">
        <v>0.96140000000000003</v>
      </c>
    </row>
    <row r="13" spans="1:17" x14ac:dyDescent="0.25">
      <c r="A13">
        <v>10</v>
      </c>
      <c r="B13" s="8">
        <v>0.66479999999999995</v>
      </c>
      <c r="C13" s="8">
        <v>0.77550000000000008</v>
      </c>
      <c r="D13" s="8">
        <v>0.88630000000000009</v>
      </c>
      <c r="E13" s="8">
        <v>1.1025</v>
      </c>
    </row>
    <row r="14" spans="1:17" x14ac:dyDescent="0.25">
      <c r="A14">
        <v>11</v>
      </c>
      <c r="B14" s="8">
        <v>0.73560000000000003</v>
      </c>
      <c r="C14" s="8">
        <v>0.86680000000000001</v>
      </c>
      <c r="D14" s="8">
        <v>0.99009999999999998</v>
      </c>
      <c r="E14" s="8">
        <v>1.2436</v>
      </c>
    </row>
    <row r="15" spans="1:17" x14ac:dyDescent="0.25">
      <c r="A15">
        <v>12</v>
      </c>
      <c r="B15" s="8">
        <v>0.80640000000000001</v>
      </c>
      <c r="C15" s="8">
        <v>0.95810000000000017</v>
      </c>
      <c r="D15" s="8">
        <v>1.0939000000000001</v>
      </c>
      <c r="E15" s="8">
        <v>1.3847</v>
      </c>
    </row>
    <row r="16" spans="1:17" x14ac:dyDescent="0.25">
      <c r="A16">
        <v>13</v>
      </c>
      <c r="B16" s="8">
        <v>0.87719999999999998</v>
      </c>
      <c r="C16" s="8">
        <v>1.0494000000000001</v>
      </c>
      <c r="D16" s="8">
        <v>1.1977000000000002</v>
      </c>
      <c r="E16" s="8">
        <v>1.5258</v>
      </c>
    </row>
    <row r="17" spans="1:5" x14ac:dyDescent="0.25">
      <c r="A17">
        <v>14</v>
      </c>
      <c r="B17" s="8">
        <v>0.94800000000000006</v>
      </c>
      <c r="C17" s="8">
        <v>1.1407</v>
      </c>
      <c r="D17" s="8">
        <v>1.3015000000000001</v>
      </c>
      <c r="E17" s="8">
        <v>1.6669</v>
      </c>
    </row>
    <row r="18" spans="1:5" x14ac:dyDescent="0.25">
      <c r="A18">
        <v>15</v>
      </c>
      <c r="B18" s="8">
        <v>1.0188000000000001</v>
      </c>
      <c r="C18" s="8">
        <v>1.2320000000000002</v>
      </c>
      <c r="D18" s="8">
        <v>1.4053</v>
      </c>
      <c r="E18" s="8">
        <v>1.8080000000000003</v>
      </c>
    </row>
    <row r="19" spans="1:5" x14ac:dyDescent="0.25">
      <c r="A19">
        <v>16</v>
      </c>
      <c r="B19" s="8">
        <v>1.0896000000000001</v>
      </c>
      <c r="C19" s="8">
        <v>1.3233000000000001</v>
      </c>
      <c r="D19" s="8">
        <v>1.5091000000000001</v>
      </c>
      <c r="E19" s="8">
        <v>1.9491000000000001</v>
      </c>
    </row>
    <row r="20" spans="1:5" x14ac:dyDescent="0.25">
      <c r="A20">
        <v>17</v>
      </c>
      <c r="B20" s="8">
        <v>1.1604000000000001</v>
      </c>
      <c r="C20" s="8">
        <v>1.4146000000000001</v>
      </c>
      <c r="D20" s="8">
        <v>1.6129000000000002</v>
      </c>
      <c r="E20" s="8">
        <v>2.0901999999999998</v>
      </c>
    </row>
    <row r="21" spans="1:5" x14ac:dyDescent="0.25">
      <c r="A21">
        <v>18</v>
      </c>
      <c r="B21" s="8">
        <v>1.2312000000000001</v>
      </c>
      <c r="C21" s="8">
        <v>1.5059000000000002</v>
      </c>
      <c r="D21" s="8">
        <v>1.7167000000000001</v>
      </c>
      <c r="E21" s="8">
        <v>2.2313000000000001</v>
      </c>
    </row>
    <row r="22" spans="1:5" x14ac:dyDescent="0.25">
      <c r="B22" s="8">
        <v>176.99999999999997</v>
      </c>
      <c r="C22" s="8">
        <v>240.57971014492753</v>
      </c>
      <c r="D22" s="8">
        <v>236.35673624288427</v>
      </c>
      <c r="E22" s="8">
        <v>330.83235638921451</v>
      </c>
    </row>
    <row r="24" spans="1:5" x14ac:dyDescent="0.25">
      <c r="A24" t="s">
        <v>32</v>
      </c>
    </row>
    <row r="25" spans="1:5" x14ac:dyDescent="0.25">
      <c r="B25" s="6" t="s">
        <v>621</v>
      </c>
      <c r="C25" s="6" t="s">
        <v>622</v>
      </c>
      <c r="D25" s="6" t="s">
        <v>623</v>
      </c>
      <c r="E25" s="6" t="s">
        <v>624</v>
      </c>
    </row>
    <row r="26" spans="1:5" x14ac:dyDescent="0.25">
      <c r="A26">
        <v>0</v>
      </c>
      <c r="B26" s="8">
        <v>-6.5699999999999995E-2</v>
      </c>
      <c r="C26" s="8">
        <v>-2.4799999999999999E-2</v>
      </c>
      <c r="D26" s="8">
        <v>-0.38950000000000001</v>
      </c>
      <c r="E26" s="8">
        <v>-0.4153</v>
      </c>
    </row>
    <row r="27" spans="1:5" x14ac:dyDescent="0.25">
      <c r="A27">
        <v>1</v>
      </c>
      <c r="B27" s="8">
        <v>1.5200000000000005E-2</v>
      </c>
      <c r="C27" s="8">
        <v>5.0199999999999995E-2</v>
      </c>
      <c r="D27" s="8">
        <v>-0.25080000000000002</v>
      </c>
      <c r="E27" s="8">
        <v>-0.2525</v>
      </c>
    </row>
    <row r="28" spans="1:5" x14ac:dyDescent="0.25">
      <c r="A28">
        <v>2</v>
      </c>
      <c r="B28" s="8">
        <v>9.6100000000000005E-2</v>
      </c>
      <c r="C28" s="8">
        <v>0.12520000000000001</v>
      </c>
      <c r="D28" s="8">
        <v>-0.11210000000000003</v>
      </c>
      <c r="E28" s="8">
        <v>-8.9700000000000002E-2</v>
      </c>
    </row>
    <row r="29" spans="1:5" x14ac:dyDescent="0.25">
      <c r="A29">
        <v>3</v>
      </c>
      <c r="B29" s="8">
        <v>0.17699999999999999</v>
      </c>
      <c r="C29" s="8">
        <v>0.20019999999999999</v>
      </c>
      <c r="D29" s="8">
        <v>2.6599999999999957E-2</v>
      </c>
      <c r="E29" s="8">
        <v>7.3099999999999998E-2</v>
      </c>
    </row>
    <row r="30" spans="1:5" x14ac:dyDescent="0.25">
      <c r="A30">
        <v>4</v>
      </c>
      <c r="B30" s="8">
        <v>0.25790000000000002</v>
      </c>
      <c r="C30" s="8">
        <v>0.2752</v>
      </c>
      <c r="D30" s="8">
        <v>0.16529999999999995</v>
      </c>
      <c r="E30" s="8">
        <v>0.2359</v>
      </c>
    </row>
    <row r="31" spans="1:5" x14ac:dyDescent="0.25">
      <c r="A31">
        <v>5</v>
      </c>
      <c r="B31" s="8">
        <v>0.33879999999999999</v>
      </c>
      <c r="C31" s="8">
        <v>0.35020000000000001</v>
      </c>
      <c r="D31" s="8">
        <v>0.30399999999999999</v>
      </c>
      <c r="E31" s="8">
        <v>0.39870000000000005</v>
      </c>
    </row>
    <row r="32" spans="1:5" x14ac:dyDescent="0.25">
      <c r="A32">
        <v>6</v>
      </c>
      <c r="B32" s="8">
        <v>0.41970000000000002</v>
      </c>
      <c r="C32" s="8">
        <v>0.42519999999999997</v>
      </c>
      <c r="D32" s="8">
        <v>0.44269999999999993</v>
      </c>
      <c r="E32" s="8">
        <v>0.5615</v>
      </c>
    </row>
    <row r="33" spans="1:5" x14ac:dyDescent="0.25">
      <c r="A33">
        <v>7</v>
      </c>
      <c r="B33" s="8">
        <v>0.50060000000000004</v>
      </c>
      <c r="C33" s="8">
        <v>0.50019999999999998</v>
      </c>
      <c r="D33" s="8">
        <v>0.58139999999999992</v>
      </c>
      <c r="E33" s="8">
        <v>0.72429999999999994</v>
      </c>
    </row>
    <row r="34" spans="1:5" x14ac:dyDescent="0.25">
      <c r="A34">
        <v>8</v>
      </c>
      <c r="B34" s="8">
        <v>0.58150000000000002</v>
      </c>
      <c r="C34" s="8">
        <v>0.57519999999999993</v>
      </c>
      <c r="D34" s="8">
        <v>0.72009999999999996</v>
      </c>
      <c r="E34" s="8">
        <v>0.8871</v>
      </c>
    </row>
    <row r="35" spans="1:5" x14ac:dyDescent="0.25">
      <c r="A35">
        <v>9</v>
      </c>
      <c r="B35" s="8">
        <v>0.66239999999999999</v>
      </c>
      <c r="C35" s="8">
        <v>0.65019999999999989</v>
      </c>
      <c r="D35" s="8">
        <v>0.85880000000000001</v>
      </c>
      <c r="E35" s="8">
        <v>1.0499000000000001</v>
      </c>
    </row>
    <row r="36" spans="1:5" x14ac:dyDescent="0.25">
      <c r="A36">
        <v>10</v>
      </c>
      <c r="B36" s="8">
        <v>0.74329999999999996</v>
      </c>
      <c r="C36" s="8">
        <v>0.72519999999999996</v>
      </c>
      <c r="D36" s="8">
        <v>0.99750000000000005</v>
      </c>
      <c r="E36" s="8">
        <v>1.2127000000000001</v>
      </c>
    </row>
    <row r="37" spans="1:5" x14ac:dyDescent="0.25">
      <c r="A37">
        <v>11</v>
      </c>
      <c r="B37" s="8">
        <v>0.82420000000000004</v>
      </c>
      <c r="C37" s="8">
        <v>0.80019999999999991</v>
      </c>
      <c r="D37" s="8">
        <v>1.1361999999999999</v>
      </c>
      <c r="E37" s="8">
        <v>1.3754999999999999</v>
      </c>
    </row>
    <row r="38" spans="1:5" x14ac:dyDescent="0.25">
      <c r="A38">
        <v>12</v>
      </c>
      <c r="B38" s="8">
        <v>0.90510000000000002</v>
      </c>
      <c r="C38" s="8">
        <v>0.87519999999999987</v>
      </c>
      <c r="D38" s="8">
        <v>1.2748999999999999</v>
      </c>
      <c r="E38" s="8">
        <v>1.5383</v>
      </c>
    </row>
    <row r="39" spans="1:5" x14ac:dyDescent="0.25">
      <c r="A39">
        <v>13</v>
      </c>
      <c r="B39" s="8">
        <v>0.9860000000000001</v>
      </c>
      <c r="C39" s="8">
        <v>0.95019999999999993</v>
      </c>
      <c r="D39" s="8">
        <v>1.4136</v>
      </c>
      <c r="E39" s="8">
        <v>1.7011000000000001</v>
      </c>
    </row>
    <row r="40" spans="1:5" x14ac:dyDescent="0.25">
      <c r="A40">
        <v>14</v>
      </c>
      <c r="B40" s="8">
        <v>1.0669</v>
      </c>
      <c r="C40" s="8">
        <v>1.0252000000000001</v>
      </c>
      <c r="D40" s="8">
        <v>1.5522999999999998</v>
      </c>
      <c r="E40" s="8">
        <v>1.8638999999999999</v>
      </c>
    </row>
    <row r="41" spans="1:5" x14ac:dyDescent="0.25">
      <c r="A41">
        <v>15</v>
      </c>
      <c r="B41" s="8">
        <v>1.1477999999999999</v>
      </c>
      <c r="C41" s="8">
        <v>1.1002000000000001</v>
      </c>
      <c r="D41" s="8">
        <v>1.6909999999999998</v>
      </c>
      <c r="E41" s="8">
        <v>2.0266999999999999</v>
      </c>
    </row>
    <row r="42" spans="1:5" x14ac:dyDescent="0.25">
      <c r="A42">
        <v>16</v>
      </c>
      <c r="B42" s="8">
        <v>1.2286999999999999</v>
      </c>
      <c r="C42" s="8">
        <v>1.1752</v>
      </c>
      <c r="D42" s="8">
        <v>1.8296999999999999</v>
      </c>
      <c r="E42" s="8">
        <v>2.1894999999999998</v>
      </c>
    </row>
    <row r="43" spans="1:5" x14ac:dyDescent="0.25">
      <c r="A43">
        <v>17</v>
      </c>
      <c r="B43" s="8">
        <v>1.3095999999999999</v>
      </c>
      <c r="C43" s="8">
        <v>1.2502</v>
      </c>
      <c r="D43" s="8">
        <v>1.9683999999999999</v>
      </c>
      <c r="E43" s="8">
        <v>2.3522999999999996</v>
      </c>
    </row>
    <row r="44" spans="1:5" x14ac:dyDescent="0.25">
      <c r="A44">
        <v>18</v>
      </c>
      <c r="B44" s="8">
        <v>1.3904999999999998</v>
      </c>
      <c r="C44" s="8">
        <v>1.3251999999999999</v>
      </c>
      <c r="D44" s="8">
        <v>2.1071</v>
      </c>
      <c r="E44" s="8">
        <v>2.5151000000000003</v>
      </c>
    </row>
    <row r="45" spans="1:5" x14ac:dyDescent="0.25">
      <c r="B45" s="8">
        <v>188.2124854594804</v>
      </c>
      <c r="C45" s="8">
        <v>163.51744186046511</v>
      </c>
      <c r="D45" s="8">
        <v>503.44827586206912</v>
      </c>
      <c r="E45" s="8">
        <v>414.07376006782545</v>
      </c>
    </row>
    <row r="47" spans="1:5" x14ac:dyDescent="0.25">
      <c r="A47" t="s">
        <v>12</v>
      </c>
    </row>
    <row r="48" spans="1:5" x14ac:dyDescent="0.25">
      <c r="B48" s="6" t="s">
        <v>621</v>
      </c>
      <c r="C48" s="6" t="s">
        <v>622</v>
      </c>
      <c r="D48" s="6" t="s">
        <v>623</v>
      </c>
      <c r="E48" s="6" t="s">
        <v>624</v>
      </c>
    </row>
    <row r="49" spans="1:5" x14ac:dyDescent="0.25">
      <c r="A49">
        <v>0</v>
      </c>
      <c r="B49" s="8">
        <v>-6.5500000000000003E-2</v>
      </c>
      <c r="C49" s="8">
        <v>-0.27539999999999998</v>
      </c>
      <c r="D49" s="8">
        <v>-0.62280000000000002</v>
      </c>
      <c r="E49" s="8">
        <v>-7.2999999999999995E-2</v>
      </c>
    </row>
    <row r="50" spans="1:5" x14ac:dyDescent="0.25">
      <c r="A50">
        <v>1</v>
      </c>
      <c r="B50" s="8">
        <v>1.3700000000000004E-2</v>
      </c>
      <c r="C50" s="8">
        <v>-0.14569999999999997</v>
      </c>
      <c r="D50" s="8">
        <v>-0.43600000000000005</v>
      </c>
      <c r="E50" s="8">
        <v>7.010000000000001E-2</v>
      </c>
    </row>
    <row r="51" spans="1:5" x14ac:dyDescent="0.25">
      <c r="A51">
        <v>2</v>
      </c>
      <c r="B51" s="8">
        <v>9.290000000000001E-2</v>
      </c>
      <c r="C51" s="8">
        <v>-1.5999999999999959E-2</v>
      </c>
      <c r="D51" s="8">
        <v>-0.24920000000000003</v>
      </c>
      <c r="E51" s="8">
        <v>0.2132</v>
      </c>
    </row>
    <row r="52" spans="1:5" x14ac:dyDescent="0.25">
      <c r="A52">
        <v>3</v>
      </c>
      <c r="B52" s="8">
        <v>0.17210000000000003</v>
      </c>
      <c r="C52" s="8">
        <v>0.11370000000000002</v>
      </c>
      <c r="D52" s="8">
        <v>-6.2400000000000011E-2</v>
      </c>
      <c r="E52" s="8">
        <v>0.35630000000000001</v>
      </c>
    </row>
    <row r="53" spans="1:5" x14ac:dyDescent="0.25">
      <c r="A53">
        <v>4</v>
      </c>
      <c r="B53" s="8">
        <v>0.25130000000000002</v>
      </c>
      <c r="C53" s="8">
        <v>0.24340000000000006</v>
      </c>
      <c r="D53" s="8">
        <v>0.12439999999999996</v>
      </c>
      <c r="E53" s="8">
        <v>0.49940000000000001</v>
      </c>
    </row>
    <row r="54" spans="1:5" x14ac:dyDescent="0.25">
      <c r="A54">
        <v>5</v>
      </c>
      <c r="B54" s="8">
        <v>0.33050000000000002</v>
      </c>
      <c r="C54" s="8">
        <v>0.3731000000000001</v>
      </c>
      <c r="D54" s="8">
        <v>0.31119999999999992</v>
      </c>
      <c r="E54" s="8">
        <v>0.64250000000000007</v>
      </c>
    </row>
    <row r="55" spans="1:5" x14ac:dyDescent="0.25">
      <c r="A55">
        <v>6</v>
      </c>
      <c r="B55" s="8">
        <v>0.40970000000000006</v>
      </c>
      <c r="C55" s="8">
        <v>0.50280000000000002</v>
      </c>
      <c r="D55" s="8">
        <v>0.498</v>
      </c>
      <c r="E55" s="8">
        <v>0.78560000000000008</v>
      </c>
    </row>
    <row r="56" spans="1:5" x14ac:dyDescent="0.25">
      <c r="A56">
        <v>7</v>
      </c>
      <c r="B56" s="8">
        <v>0.4889</v>
      </c>
      <c r="C56" s="8">
        <v>0.63250000000000006</v>
      </c>
      <c r="D56" s="8">
        <v>0.68479999999999985</v>
      </c>
      <c r="E56" s="8">
        <v>0.92870000000000008</v>
      </c>
    </row>
    <row r="57" spans="1:5" x14ac:dyDescent="0.25">
      <c r="A57">
        <v>8</v>
      </c>
      <c r="B57" s="8">
        <v>0.56810000000000005</v>
      </c>
      <c r="C57" s="8">
        <v>0.7622000000000001</v>
      </c>
      <c r="D57" s="8">
        <v>0.87159999999999993</v>
      </c>
      <c r="E57" s="8">
        <v>1.0718000000000001</v>
      </c>
    </row>
    <row r="58" spans="1:5" x14ac:dyDescent="0.25">
      <c r="A58">
        <v>9</v>
      </c>
      <c r="B58" s="8">
        <v>0.6473000000000001</v>
      </c>
      <c r="C58" s="8">
        <v>0.89190000000000003</v>
      </c>
      <c r="D58" s="8">
        <v>1.0584</v>
      </c>
      <c r="E58" s="8">
        <v>1.2149000000000001</v>
      </c>
    </row>
    <row r="59" spans="1:5" x14ac:dyDescent="0.25">
      <c r="A59">
        <v>10</v>
      </c>
      <c r="B59" s="8">
        <v>0.72650000000000003</v>
      </c>
      <c r="C59" s="8">
        <v>1.0216000000000003</v>
      </c>
      <c r="D59" s="8">
        <v>1.2451999999999999</v>
      </c>
      <c r="E59" s="8">
        <v>1.3580000000000001</v>
      </c>
    </row>
    <row r="60" spans="1:5" x14ac:dyDescent="0.25">
      <c r="A60">
        <v>11</v>
      </c>
      <c r="B60" s="8">
        <v>0.80570000000000008</v>
      </c>
      <c r="C60" s="8">
        <v>1.1513</v>
      </c>
      <c r="D60" s="8">
        <v>1.4319999999999997</v>
      </c>
      <c r="E60" s="8">
        <v>1.5011000000000001</v>
      </c>
    </row>
    <row r="61" spans="1:5" x14ac:dyDescent="0.25">
      <c r="A61">
        <v>12</v>
      </c>
      <c r="B61" s="8">
        <v>0.88490000000000013</v>
      </c>
      <c r="C61" s="8">
        <v>1.2810000000000001</v>
      </c>
      <c r="D61" s="8">
        <v>1.6188</v>
      </c>
      <c r="E61" s="8">
        <v>1.6442000000000001</v>
      </c>
    </row>
    <row r="62" spans="1:5" x14ac:dyDescent="0.25">
      <c r="A62">
        <v>13</v>
      </c>
      <c r="B62" s="8">
        <v>0.96410000000000007</v>
      </c>
      <c r="C62" s="8">
        <v>1.4107000000000003</v>
      </c>
      <c r="D62" s="8">
        <v>1.8055999999999999</v>
      </c>
      <c r="E62" s="8">
        <v>1.7873000000000001</v>
      </c>
    </row>
    <row r="63" spans="1:5" x14ac:dyDescent="0.25">
      <c r="A63">
        <v>14</v>
      </c>
      <c r="B63" s="8">
        <v>1.0432999999999999</v>
      </c>
      <c r="C63" s="8">
        <v>1.5404</v>
      </c>
      <c r="D63" s="8">
        <v>1.9923999999999997</v>
      </c>
      <c r="E63" s="8">
        <v>1.9304000000000001</v>
      </c>
    </row>
    <row r="64" spans="1:5" x14ac:dyDescent="0.25">
      <c r="A64">
        <v>15</v>
      </c>
      <c r="B64" s="8">
        <v>1.1225000000000001</v>
      </c>
      <c r="C64" s="8">
        <v>1.6701000000000001</v>
      </c>
      <c r="D64" s="8">
        <v>2.1791999999999998</v>
      </c>
      <c r="E64" s="8">
        <v>2.0735000000000001</v>
      </c>
    </row>
    <row r="65" spans="1:5" x14ac:dyDescent="0.25">
      <c r="A65">
        <v>16</v>
      </c>
      <c r="B65" s="8">
        <v>1.2017000000000002</v>
      </c>
      <c r="C65" s="8">
        <v>1.7998000000000003</v>
      </c>
      <c r="D65" s="8">
        <v>2.3659999999999997</v>
      </c>
      <c r="E65" s="8">
        <v>2.2166000000000001</v>
      </c>
    </row>
    <row r="66" spans="1:5" x14ac:dyDescent="0.25">
      <c r="A66">
        <v>17</v>
      </c>
      <c r="B66" s="8">
        <v>1.2808999999999999</v>
      </c>
      <c r="C66" s="8">
        <v>1.9295000000000004</v>
      </c>
      <c r="D66" s="8">
        <v>2.5527999999999995</v>
      </c>
      <c r="E66" s="8">
        <v>2.3597000000000001</v>
      </c>
    </row>
    <row r="67" spans="1:5" x14ac:dyDescent="0.25">
      <c r="A67">
        <v>18</v>
      </c>
      <c r="B67" s="8">
        <v>1.3601000000000001</v>
      </c>
      <c r="C67" s="8">
        <v>2.0592000000000001</v>
      </c>
      <c r="D67" s="8">
        <v>2.7396000000000003</v>
      </c>
      <c r="E67" s="8">
        <v>2.5028000000000001</v>
      </c>
    </row>
    <row r="68" spans="1:5" x14ac:dyDescent="0.25">
      <c r="B68" s="8">
        <v>189.0966971746916</v>
      </c>
      <c r="C68" s="8">
        <v>319.72062448644209</v>
      </c>
      <c r="D68" s="8">
        <v>900.96463022508078</v>
      </c>
      <c r="E68" s="8">
        <v>171.92631157388865</v>
      </c>
    </row>
    <row r="70" spans="1:5" x14ac:dyDescent="0.25">
      <c r="A70" t="s">
        <v>13</v>
      </c>
    </row>
    <row r="71" spans="1:5" x14ac:dyDescent="0.25">
      <c r="B71" s="6" t="s">
        <v>621</v>
      </c>
      <c r="C71" s="6" t="s">
        <v>622</v>
      </c>
      <c r="D71" s="6" t="s">
        <v>623</v>
      </c>
      <c r="E71" s="6" t="s">
        <v>624</v>
      </c>
    </row>
    <row r="72" spans="1:5" x14ac:dyDescent="0.25">
      <c r="A72">
        <v>0</v>
      </c>
      <c r="B72" s="8">
        <v>0.1696</v>
      </c>
      <c r="C72" s="8">
        <v>-0.3594</v>
      </c>
      <c r="D72" s="8">
        <v>-0.52610000000000001</v>
      </c>
      <c r="E72" s="8">
        <v>-0.81520000000000004</v>
      </c>
    </row>
    <row r="73" spans="1:5" x14ac:dyDescent="0.25">
      <c r="A73">
        <v>1</v>
      </c>
      <c r="B73" s="8">
        <v>0.24530000000000002</v>
      </c>
      <c r="C73" s="8">
        <v>-0.17230000000000001</v>
      </c>
      <c r="D73" s="8">
        <v>-0.29910000000000003</v>
      </c>
      <c r="E73" s="8">
        <v>-0.52900000000000003</v>
      </c>
    </row>
    <row r="74" spans="1:5" x14ac:dyDescent="0.25">
      <c r="A74">
        <v>2</v>
      </c>
      <c r="B74" s="8">
        <v>0.32100000000000001</v>
      </c>
      <c r="C74" s="8">
        <v>1.479999999999998E-2</v>
      </c>
      <c r="D74" s="8">
        <v>-7.2099999999999997E-2</v>
      </c>
      <c r="E74" s="8">
        <v>-0.24280000000000002</v>
      </c>
    </row>
    <row r="75" spans="1:5" x14ac:dyDescent="0.25">
      <c r="A75">
        <v>3</v>
      </c>
      <c r="B75" s="8">
        <v>0.39670000000000005</v>
      </c>
      <c r="C75" s="8">
        <v>0.20189999999999991</v>
      </c>
      <c r="D75" s="8">
        <v>0.15490000000000004</v>
      </c>
      <c r="E75" s="8">
        <v>4.3399999999999994E-2</v>
      </c>
    </row>
    <row r="76" spans="1:5" x14ac:dyDescent="0.25">
      <c r="A76">
        <v>4</v>
      </c>
      <c r="B76" s="8">
        <v>0.47240000000000004</v>
      </c>
      <c r="C76" s="8">
        <v>0.38899999999999996</v>
      </c>
      <c r="D76" s="8">
        <v>0.38190000000000002</v>
      </c>
      <c r="E76" s="8">
        <v>0.3296</v>
      </c>
    </row>
    <row r="77" spans="1:5" x14ac:dyDescent="0.25">
      <c r="A77">
        <v>5</v>
      </c>
      <c r="B77" s="8">
        <v>0.54810000000000003</v>
      </c>
      <c r="C77" s="8">
        <v>0.57610000000000006</v>
      </c>
      <c r="D77" s="8">
        <v>0.6089</v>
      </c>
      <c r="E77" s="8">
        <v>0.61580000000000001</v>
      </c>
    </row>
    <row r="78" spans="1:5" x14ac:dyDescent="0.25">
      <c r="A78">
        <v>6</v>
      </c>
      <c r="B78" s="8">
        <v>0.62380000000000002</v>
      </c>
      <c r="C78" s="8">
        <v>0.76319999999999988</v>
      </c>
      <c r="D78" s="8">
        <v>0.83590000000000009</v>
      </c>
      <c r="E78" s="8">
        <v>0.90200000000000002</v>
      </c>
    </row>
    <row r="79" spans="1:5" x14ac:dyDescent="0.25">
      <c r="A79">
        <v>7</v>
      </c>
      <c r="B79" s="8">
        <v>0.69950000000000001</v>
      </c>
      <c r="C79" s="8">
        <v>0.95029999999999992</v>
      </c>
      <c r="D79" s="8">
        <v>1.0629</v>
      </c>
      <c r="E79" s="8">
        <v>1.1882000000000001</v>
      </c>
    </row>
    <row r="80" spans="1:5" x14ac:dyDescent="0.25">
      <c r="A80">
        <v>8</v>
      </c>
      <c r="B80" s="8">
        <v>0.7752</v>
      </c>
      <c r="C80" s="8">
        <v>1.1374</v>
      </c>
      <c r="D80" s="8">
        <v>1.2899</v>
      </c>
      <c r="E80" s="8">
        <v>1.4744000000000002</v>
      </c>
    </row>
    <row r="81" spans="1:5" x14ac:dyDescent="0.25">
      <c r="A81">
        <v>9</v>
      </c>
      <c r="B81" s="8">
        <v>0.85089999999999999</v>
      </c>
      <c r="C81" s="8">
        <v>1.3245</v>
      </c>
      <c r="D81" s="8">
        <v>1.5169000000000001</v>
      </c>
      <c r="E81" s="8">
        <v>1.7606000000000002</v>
      </c>
    </row>
    <row r="82" spans="1:5" x14ac:dyDescent="0.25">
      <c r="A82">
        <v>10</v>
      </c>
      <c r="B82" s="8">
        <v>0.92659999999999998</v>
      </c>
      <c r="C82" s="8">
        <v>1.5116000000000001</v>
      </c>
      <c r="D82" s="8">
        <v>1.7439</v>
      </c>
      <c r="E82" s="8">
        <v>2.0468000000000002</v>
      </c>
    </row>
    <row r="83" spans="1:5" x14ac:dyDescent="0.25">
      <c r="A83">
        <v>11</v>
      </c>
      <c r="B83" s="8">
        <v>1.0023</v>
      </c>
      <c r="C83" s="8">
        <v>1.6987000000000001</v>
      </c>
      <c r="D83" s="8">
        <v>1.9708999999999999</v>
      </c>
      <c r="E83" s="8">
        <v>2.3330000000000002</v>
      </c>
    </row>
    <row r="84" spans="1:5" x14ac:dyDescent="0.25">
      <c r="A84">
        <v>12</v>
      </c>
      <c r="B84" s="8">
        <v>1.0780000000000001</v>
      </c>
      <c r="C84" s="8">
        <v>1.8857999999999997</v>
      </c>
      <c r="D84" s="8">
        <v>2.1979000000000002</v>
      </c>
      <c r="E84" s="8">
        <v>2.6192000000000002</v>
      </c>
    </row>
    <row r="85" spans="1:5" x14ac:dyDescent="0.25">
      <c r="A85">
        <v>13</v>
      </c>
      <c r="B85" s="8">
        <v>1.1537000000000002</v>
      </c>
      <c r="C85" s="8">
        <v>2.0728999999999997</v>
      </c>
      <c r="D85" s="8">
        <v>2.4249000000000001</v>
      </c>
      <c r="E85" s="8">
        <v>2.9054000000000002</v>
      </c>
    </row>
    <row r="86" spans="1:5" x14ac:dyDescent="0.25">
      <c r="A86">
        <v>14</v>
      </c>
      <c r="B86" s="8">
        <v>1.2294</v>
      </c>
      <c r="C86" s="8">
        <v>2.2599999999999998</v>
      </c>
      <c r="D86" s="8">
        <v>2.6518999999999999</v>
      </c>
      <c r="E86" s="8">
        <v>3.1916000000000002</v>
      </c>
    </row>
    <row r="87" spans="1:5" x14ac:dyDescent="0.25">
      <c r="A87">
        <v>15</v>
      </c>
      <c r="B87" s="8">
        <v>1.3050999999999999</v>
      </c>
      <c r="C87" s="8">
        <v>2.4470999999999998</v>
      </c>
      <c r="D87" s="8">
        <v>2.8789000000000002</v>
      </c>
      <c r="E87" s="8">
        <v>3.4778000000000002</v>
      </c>
    </row>
    <row r="88" spans="1:5" x14ac:dyDescent="0.25">
      <c r="A88">
        <v>16</v>
      </c>
      <c r="B88" s="8">
        <v>1.3808</v>
      </c>
      <c r="C88" s="8">
        <v>2.6341999999999999</v>
      </c>
      <c r="D88" s="8">
        <v>3.1059000000000001</v>
      </c>
      <c r="E88" s="8">
        <v>3.7640000000000002</v>
      </c>
    </row>
    <row r="89" spans="1:5" x14ac:dyDescent="0.25">
      <c r="A89">
        <v>17</v>
      </c>
      <c r="B89" s="8">
        <v>1.4565000000000001</v>
      </c>
      <c r="C89" s="8">
        <v>2.8212999999999999</v>
      </c>
      <c r="D89" s="8">
        <v>3.3329</v>
      </c>
      <c r="E89" s="8">
        <v>4.0502000000000002</v>
      </c>
    </row>
    <row r="90" spans="1:5" x14ac:dyDescent="0.25">
      <c r="A90">
        <v>18</v>
      </c>
      <c r="B90" s="8">
        <v>1.5322</v>
      </c>
      <c r="C90" s="8">
        <v>3.0084</v>
      </c>
      <c r="D90" s="8">
        <v>3.5599000000000003</v>
      </c>
      <c r="E90" s="8">
        <v>4.3364000000000003</v>
      </c>
    </row>
    <row r="91" spans="1:5" x14ac:dyDescent="0.25">
      <c r="B91" s="8">
        <v>96.147332768839945</v>
      </c>
      <c r="C91" s="8">
        <v>288.5861182519281</v>
      </c>
      <c r="D91" s="8">
        <v>356.63786331500393</v>
      </c>
      <c r="E91" s="8">
        <v>520.995145631068</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36"/>
  <sheetViews>
    <sheetView topLeftCell="P1" workbookViewId="0">
      <selection activeCell="X40" sqref="X40"/>
    </sheetView>
  </sheetViews>
  <sheetFormatPr defaultRowHeight="15" x14ac:dyDescent="0.25"/>
  <sheetData>
    <row r="2" spans="1:30" x14ac:dyDescent="0.25">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row>
    <row r="3" spans="1:30" x14ac:dyDescent="0.25">
      <c r="A3" s="83"/>
      <c r="B3" s="83" t="s">
        <v>298</v>
      </c>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row>
    <row r="4" spans="1:30" x14ac:dyDescent="0.25">
      <c r="A4" s="84"/>
      <c r="B4" s="84"/>
      <c r="C4" s="84">
        <v>1993</v>
      </c>
      <c r="D4" s="84">
        <v>1994</v>
      </c>
      <c r="E4" s="84">
        <v>1995</v>
      </c>
      <c r="F4" s="84">
        <v>1996</v>
      </c>
      <c r="G4" s="84">
        <v>1997</v>
      </c>
      <c r="H4" s="84">
        <v>1998</v>
      </c>
      <c r="I4" s="84">
        <v>1999</v>
      </c>
      <c r="J4" s="84">
        <v>2000</v>
      </c>
      <c r="K4" s="84">
        <v>2001</v>
      </c>
      <c r="L4" s="84">
        <v>2002</v>
      </c>
      <c r="M4" s="84">
        <v>2003</v>
      </c>
      <c r="N4" s="84">
        <v>2004</v>
      </c>
      <c r="O4" s="84">
        <v>2005</v>
      </c>
      <c r="P4" s="84">
        <v>2006</v>
      </c>
      <c r="Q4" s="84">
        <v>2007</v>
      </c>
      <c r="R4" s="84">
        <v>2008</v>
      </c>
      <c r="S4" s="84">
        <v>2009</v>
      </c>
      <c r="T4" s="84">
        <v>2010</v>
      </c>
      <c r="U4" s="84">
        <v>2011</v>
      </c>
      <c r="V4" s="84">
        <v>2012</v>
      </c>
      <c r="W4" s="84">
        <v>2013</v>
      </c>
      <c r="X4" s="84">
        <v>2014</v>
      </c>
      <c r="Y4" s="84">
        <v>2015</v>
      </c>
      <c r="Z4" s="84">
        <v>2016</v>
      </c>
      <c r="AA4" s="84">
        <v>2017</v>
      </c>
      <c r="AB4" s="84">
        <v>2018</v>
      </c>
      <c r="AC4" s="84">
        <v>2019</v>
      </c>
      <c r="AD4" s="84">
        <v>2020</v>
      </c>
    </row>
    <row r="5" spans="1:30" x14ac:dyDescent="0.25">
      <c r="A5" s="74" t="s">
        <v>31</v>
      </c>
      <c r="B5" s="76"/>
      <c r="C5" s="76">
        <v>9.1164593394022457</v>
      </c>
      <c r="D5" s="76">
        <v>10.970337696480399</v>
      </c>
      <c r="E5" s="76">
        <v>11.560640770598901</v>
      </c>
      <c r="F5" s="76">
        <v>11.055878341730935</v>
      </c>
      <c r="G5" s="76">
        <v>10.274696008995239</v>
      </c>
      <c r="H5" s="76">
        <v>10.1567661785319</v>
      </c>
      <c r="I5" s="76">
        <v>8.9554675302784332</v>
      </c>
      <c r="J5" s="76">
        <v>10.888993784974527</v>
      </c>
      <c r="K5" s="76">
        <v>11.476225795160371</v>
      </c>
      <c r="L5" s="76">
        <v>13.756928156471616</v>
      </c>
      <c r="M5" s="76">
        <v>14.240337607633728</v>
      </c>
      <c r="N5" s="76">
        <v>14.811888512811786</v>
      </c>
      <c r="O5" s="76">
        <v>12.953395802765829</v>
      </c>
      <c r="P5" s="76">
        <v>13.025497515748546</v>
      </c>
      <c r="Q5" s="76">
        <v>11.985462247378059</v>
      </c>
      <c r="R5" s="76">
        <v>11.604497647200834</v>
      </c>
      <c r="S5" s="76">
        <v>11.170633605265985</v>
      </c>
      <c r="T5" s="76">
        <v>11.162175420401207</v>
      </c>
      <c r="U5" s="76">
        <v>11.567230627628351</v>
      </c>
      <c r="V5" s="76">
        <v>11.758754925207267</v>
      </c>
      <c r="W5" s="76">
        <v>11.562819635527172</v>
      </c>
      <c r="X5" s="76">
        <v>10.538995416413838</v>
      </c>
      <c r="Y5" s="76">
        <v>10.989844126783579</v>
      </c>
      <c r="Z5" s="76">
        <v>11.123842981679346</v>
      </c>
      <c r="AA5" s="76">
        <v>11.613440756719228</v>
      </c>
      <c r="AB5" s="76">
        <v>13.404143749944307</v>
      </c>
      <c r="AC5" s="76">
        <v>13.710009856255319</v>
      </c>
      <c r="AD5" s="76">
        <v>13.200335914691173</v>
      </c>
    </row>
    <row r="6" spans="1:30" x14ac:dyDescent="0.25">
      <c r="A6" s="74" t="s">
        <v>32</v>
      </c>
      <c r="B6" s="76"/>
      <c r="C6" s="76">
        <v>17.783479700242687</v>
      </c>
      <c r="D6" s="76">
        <v>17.729980327098126</v>
      </c>
      <c r="E6" s="76">
        <v>16.860434484050785</v>
      </c>
      <c r="F6" s="76">
        <v>17.420625829564216</v>
      </c>
      <c r="G6" s="76">
        <v>17.696749441891505</v>
      </c>
      <c r="H6" s="76">
        <v>17.404222269293353</v>
      </c>
      <c r="I6" s="76">
        <v>18.175187383757478</v>
      </c>
      <c r="J6" s="76">
        <v>18.964420586408917</v>
      </c>
      <c r="K6" s="76">
        <v>20.533100949052738</v>
      </c>
      <c r="L6" s="76">
        <v>21.174440048211927</v>
      </c>
      <c r="M6" s="76">
        <v>21.553943257453543</v>
      </c>
      <c r="N6" s="76">
        <v>22.904991341721587</v>
      </c>
      <c r="O6" s="76">
        <v>23.16068185293895</v>
      </c>
      <c r="P6" s="76">
        <v>22.286522039844105</v>
      </c>
      <c r="Q6" s="76">
        <v>20.388360474792226</v>
      </c>
      <c r="R6" s="76">
        <v>20.907936159042741</v>
      </c>
      <c r="S6" s="76">
        <v>19.837943659743274</v>
      </c>
      <c r="T6" s="76">
        <v>19.859986561444526</v>
      </c>
      <c r="U6" s="76">
        <v>19.418239398897121</v>
      </c>
      <c r="V6" s="76">
        <v>21.447061144932249</v>
      </c>
      <c r="W6" s="76">
        <v>20.688693801257326</v>
      </c>
      <c r="X6" s="76">
        <v>19.499366452061004</v>
      </c>
      <c r="Y6" s="76">
        <v>16.846870096260634</v>
      </c>
      <c r="Z6" s="76">
        <v>17.498271217634159</v>
      </c>
      <c r="AA6" s="76">
        <v>16.434641342931943</v>
      </c>
      <c r="AB6" s="76">
        <v>17.369457988011369</v>
      </c>
      <c r="AC6" s="76">
        <v>17.383463361315862</v>
      </c>
      <c r="AD6" s="76">
        <v>18.894750126604396</v>
      </c>
    </row>
    <row r="7" spans="1:30" x14ac:dyDescent="0.25">
      <c r="A7" s="74" t="s">
        <v>12</v>
      </c>
      <c r="B7" s="76"/>
      <c r="C7" s="76">
        <v>18.676995398365719</v>
      </c>
      <c r="D7" s="76">
        <v>19.965686443733539</v>
      </c>
      <c r="E7" s="76">
        <v>19.078590985533673</v>
      </c>
      <c r="F7" s="76">
        <v>19.089743961973063</v>
      </c>
      <c r="G7" s="76">
        <v>19.063409872847803</v>
      </c>
      <c r="H7" s="76">
        <v>17.89546898057527</v>
      </c>
      <c r="I7" s="76">
        <v>17.398234059111285</v>
      </c>
      <c r="J7" s="76">
        <v>17.612961016946272</v>
      </c>
      <c r="K7" s="76">
        <v>18.677900047961941</v>
      </c>
      <c r="L7" s="76">
        <v>18.375114998190394</v>
      </c>
      <c r="M7" s="76">
        <v>19.028068039197262</v>
      </c>
      <c r="N7" s="76">
        <v>19.528983064711195</v>
      </c>
      <c r="O7" s="76">
        <v>19.041229575594063</v>
      </c>
      <c r="P7" s="76">
        <v>18.100052042183947</v>
      </c>
      <c r="Q7" s="76">
        <v>20.163089119444049</v>
      </c>
      <c r="R7" s="76">
        <v>20.511850692277424</v>
      </c>
      <c r="S7" s="76">
        <v>21.742340353892189</v>
      </c>
      <c r="T7" s="76">
        <v>23.282001993570983</v>
      </c>
      <c r="U7" s="76">
        <v>24.388536295550097</v>
      </c>
      <c r="V7" s="76">
        <v>25.177644812488882</v>
      </c>
      <c r="W7" s="76">
        <v>24.062938162526891</v>
      </c>
      <c r="X7" s="76">
        <v>22.137500690033253</v>
      </c>
      <c r="Y7" s="76">
        <v>23.120189757796297</v>
      </c>
      <c r="Z7" s="76">
        <v>25.708251341018439</v>
      </c>
      <c r="AA7" s="76">
        <v>25.76408467378133</v>
      </c>
      <c r="AB7" s="76">
        <v>28.092565462153303</v>
      </c>
      <c r="AC7" s="76">
        <v>32.012343896368172</v>
      </c>
      <c r="AD7" s="76">
        <v>30.706453042885258</v>
      </c>
    </row>
    <row r="8" spans="1:30" x14ac:dyDescent="0.25">
      <c r="A8" s="74" t="s">
        <v>13</v>
      </c>
      <c r="B8" s="76"/>
      <c r="C8" s="76">
        <v>25.558602232993607</v>
      </c>
      <c r="D8" s="76">
        <v>24.384366950896514</v>
      </c>
      <c r="E8" s="76">
        <v>24.908035108369077</v>
      </c>
      <c r="F8" s="76">
        <v>23.802769095206163</v>
      </c>
      <c r="G8" s="76">
        <v>23.547276613519387</v>
      </c>
      <c r="H8" s="76">
        <v>23.915372256299037</v>
      </c>
      <c r="I8" s="76">
        <v>25.421800877236933</v>
      </c>
      <c r="J8" s="76">
        <v>24.604461427684463</v>
      </c>
      <c r="K8" s="76">
        <v>26.350681981104717</v>
      </c>
      <c r="L8" s="76">
        <v>29.57107984636292</v>
      </c>
      <c r="M8" s="76">
        <v>30.041870791522403</v>
      </c>
      <c r="N8" s="76">
        <v>31.150186538630777</v>
      </c>
      <c r="O8" s="76">
        <v>32.35101106214988</v>
      </c>
      <c r="P8" s="76">
        <v>32.619437972324533</v>
      </c>
      <c r="Q8" s="76">
        <v>30.849579443879414</v>
      </c>
      <c r="R8" s="76">
        <v>30.859071290590418</v>
      </c>
      <c r="S8" s="76">
        <v>30.660704361321361</v>
      </c>
      <c r="T8" s="76">
        <v>29.604345803656713</v>
      </c>
      <c r="U8" s="76">
        <v>30.020065510231849</v>
      </c>
      <c r="V8" s="76">
        <v>29.374963002540955</v>
      </c>
      <c r="W8" s="76">
        <v>29.709109572412562</v>
      </c>
      <c r="X8" s="76">
        <v>28.664133467430158</v>
      </c>
      <c r="Y8" s="76">
        <v>30.580079226673867</v>
      </c>
      <c r="Z8" s="76">
        <v>31.408686594862914</v>
      </c>
      <c r="AA8" s="76">
        <v>32.802179706216975</v>
      </c>
      <c r="AB8" s="76">
        <v>33.417531699574276</v>
      </c>
      <c r="AC8" s="76">
        <v>33.767089706584137</v>
      </c>
      <c r="AD8" s="76">
        <v>32.632808167315339</v>
      </c>
    </row>
    <row r="9" spans="1:30" x14ac:dyDescent="0.25">
      <c r="A9" s="85" t="s">
        <v>14</v>
      </c>
      <c r="B9" s="86"/>
      <c r="C9" s="76">
        <v>71.13553667100426</v>
      </c>
      <c r="D9" s="76">
        <v>73.050371418208584</v>
      </c>
      <c r="E9" s="76">
        <v>72.407701348552436</v>
      </c>
      <c r="F9" s="76">
        <v>71.369017228474362</v>
      </c>
      <c r="G9" s="76">
        <v>70.582131937253919</v>
      </c>
      <c r="H9" s="76">
        <v>69.371829684699549</v>
      </c>
      <c r="I9" s="76">
        <v>69.950689850384109</v>
      </c>
      <c r="J9" s="76">
        <v>72.070836816014165</v>
      </c>
      <c r="K9" s="76">
        <v>77.037908773279753</v>
      </c>
      <c r="L9" s="76">
        <v>82.877563049236841</v>
      </c>
      <c r="M9" s="76">
        <v>84.864219695806923</v>
      </c>
      <c r="N9" s="76">
        <v>88.396049457875336</v>
      </c>
      <c r="O9" s="76">
        <v>87.506318293448714</v>
      </c>
      <c r="P9" s="76">
        <v>86.031509570101122</v>
      </c>
      <c r="Q9" s="76">
        <v>83.386491285493747</v>
      </c>
      <c r="R9" s="76">
        <v>83.88335578911142</v>
      </c>
      <c r="S9" s="76">
        <v>83.411621980222804</v>
      </c>
      <c r="T9" s="76">
        <v>83.908509779073441</v>
      </c>
      <c r="U9" s="76">
        <v>85.394071832307418</v>
      </c>
      <c r="V9" s="76">
        <v>87.758423885169378</v>
      </c>
      <c r="W9" s="76">
        <v>86.023561171723969</v>
      </c>
      <c r="X9" s="76">
        <v>80.839996025938234</v>
      </c>
      <c r="Y9" s="76">
        <v>81.536983207514382</v>
      </c>
      <c r="Z9" s="76">
        <v>85.739052135194854</v>
      </c>
      <c r="AA9" s="76">
        <v>86.61434647964947</v>
      </c>
      <c r="AB9" s="76">
        <v>92.283698899683245</v>
      </c>
      <c r="AC9" s="76">
        <v>96.872906820523482</v>
      </c>
      <c r="AD9" s="76">
        <v>95.434347251496163</v>
      </c>
    </row>
    <row r="23" spans="1:32" x14ac:dyDescent="0.25">
      <c r="AF23" t="s">
        <v>299</v>
      </c>
    </row>
    <row r="29" spans="1:32" x14ac:dyDescent="0.25">
      <c r="A29" s="83"/>
      <c r="B29" s="83" t="s">
        <v>298</v>
      </c>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row>
    <row r="30" spans="1:32" x14ac:dyDescent="0.25">
      <c r="A30" s="84"/>
      <c r="B30" s="84"/>
      <c r="C30" s="84">
        <v>1993</v>
      </c>
      <c r="D30" s="84">
        <v>1994</v>
      </c>
      <c r="E30" s="84">
        <v>1995</v>
      </c>
      <c r="F30" s="84">
        <v>1996</v>
      </c>
      <c r="G30" s="84">
        <v>1997</v>
      </c>
      <c r="H30" s="84">
        <v>1998</v>
      </c>
      <c r="I30" s="84">
        <v>1999</v>
      </c>
      <c r="J30" s="84">
        <v>2000</v>
      </c>
      <c r="K30" s="84">
        <v>2001</v>
      </c>
      <c r="L30" s="84">
        <v>2002</v>
      </c>
      <c r="M30" s="84">
        <v>2003</v>
      </c>
      <c r="N30" s="84">
        <v>2004</v>
      </c>
      <c r="O30" s="84">
        <v>2005</v>
      </c>
      <c r="P30" s="84">
        <v>2006</v>
      </c>
      <c r="Q30" s="84">
        <v>2007</v>
      </c>
      <c r="R30" s="84">
        <v>2008</v>
      </c>
      <c r="S30" s="84">
        <v>2009</v>
      </c>
      <c r="T30" s="84">
        <v>2010</v>
      </c>
      <c r="U30" s="84">
        <v>2011</v>
      </c>
      <c r="V30" s="84">
        <v>2012</v>
      </c>
      <c r="W30" s="84">
        <v>2013</v>
      </c>
      <c r="X30" s="84">
        <v>2014</v>
      </c>
      <c r="Y30" s="84">
        <v>2015</v>
      </c>
      <c r="Z30" s="84">
        <v>2016</v>
      </c>
      <c r="AA30" s="84">
        <v>2017</v>
      </c>
      <c r="AB30" s="84">
        <v>2018</v>
      </c>
      <c r="AC30" s="84">
        <v>2019</v>
      </c>
      <c r="AD30" s="84">
        <v>2020</v>
      </c>
    </row>
    <row r="31" spans="1:32" x14ac:dyDescent="0.25">
      <c r="A31" s="74" t="s">
        <v>31</v>
      </c>
      <c r="B31" s="76"/>
      <c r="C31" s="76">
        <v>0.75462027707277457</v>
      </c>
      <c r="D31" s="76">
        <v>0.61993897779755969</v>
      </c>
      <c r="E31" s="76">
        <v>0.59780486262255295</v>
      </c>
      <c r="F31" s="76">
        <v>0.77703107881460198</v>
      </c>
      <c r="G31" s="76">
        <v>0.6774562903772221</v>
      </c>
      <c r="H31" s="76">
        <v>0.97630026792798219</v>
      </c>
      <c r="I31" s="76">
        <v>0.89528104555780885</v>
      </c>
      <c r="J31" s="76">
        <v>0.96511838548212836</v>
      </c>
      <c r="K31" s="76">
        <v>0.75942894855859322</v>
      </c>
      <c r="L31" s="76">
        <v>0.69326703575416104</v>
      </c>
      <c r="M31" s="76">
        <v>0.49639419143989016</v>
      </c>
      <c r="N31" s="76">
        <v>0.50429533624411249</v>
      </c>
      <c r="O31" s="76">
        <v>0.27399535127655383</v>
      </c>
      <c r="P31" s="76">
        <v>0.3414164706978795</v>
      </c>
      <c r="Q31" s="76">
        <v>0.68534899885278833</v>
      </c>
      <c r="R31" s="76">
        <v>1.2569066585471091</v>
      </c>
      <c r="S31" s="76">
        <v>1.702010489258754</v>
      </c>
      <c r="T31" s="76">
        <v>2.1614510855147984</v>
      </c>
      <c r="U31" s="76">
        <v>2.9172219909661692</v>
      </c>
      <c r="V31" s="76">
        <v>3.6793336062188331</v>
      </c>
      <c r="W31" s="76">
        <v>3.2351144787104147</v>
      </c>
      <c r="X31" s="76">
        <v>4.3045050540079899</v>
      </c>
      <c r="Y31" s="76">
        <v>3.9422689676977143</v>
      </c>
      <c r="Z31" s="76">
        <v>3.675909232961402</v>
      </c>
      <c r="AA31" s="76">
        <v>2.5323310601090867</v>
      </c>
      <c r="AB31" s="76">
        <v>3.6298273863276478</v>
      </c>
      <c r="AC31" s="76">
        <v>2.6343501756523438</v>
      </c>
      <c r="AD31" s="76">
        <v>2.5603701546894229</v>
      </c>
    </row>
    <row r="32" spans="1:32" x14ac:dyDescent="0.25">
      <c r="A32" s="74" t="s">
        <v>32</v>
      </c>
      <c r="B32" s="76"/>
      <c r="C32" s="76">
        <v>1.3760474889344323</v>
      </c>
      <c r="D32" s="76">
        <v>1.4458052749811969</v>
      </c>
      <c r="E32" s="76">
        <v>1.3294066231988353</v>
      </c>
      <c r="F32" s="76">
        <v>1.3676523509009115</v>
      </c>
      <c r="G32" s="76">
        <v>1.8381281048173861</v>
      </c>
      <c r="H32" s="76">
        <v>1.4858904920022979</v>
      </c>
      <c r="I32" s="76">
        <v>3.2553375312554351</v>
      </c>
      <c r="J32" s="76">
        <v>3.0278300948412209</v>
      </c>
      <c r="K32" s="76">
        <v>2.7499439074679088</v>
      </c>
      <c r="L32" s="76">
        <v>2.489819783043842</v>
      </c>
      <c r="M32" s="76">
        <v>2.5245862881505019</v>
      </c>
      <c r="N32" s="76">
        <v>1.7074301809094123</v>
      </c>
      <c r="O32" s="76">
        <v>1.8613216129313059</v>
      </c>
      <c r="P32" s="76">
        <v>2.1237985258881196</v>
      </c>
      <c r="Q32" s="76">
        <v>2.0878434504681707</v>
      </c>
      <c r="R32" s="76">
        <v>2.1938198848325641</v>
      </c>
      <c r="S32" s="76">
        <v>4.3545959224794046</v>
      </c>
      <c r="T32" s="76">
        <v>4.7996669358566351</v>
      </c>
      <c r="U32" s="76">
        <v>7.7632181379195373</v>
      </c>
      <c r="V32" s="76">
        <v>9.287805727107056</v>
      </c>
      <c r="W32" s="76">
        <v>11.44522647218264</v>
      </c>
      <c r="X32" s="76">
        <v>9.0236024621126063</v>
      </c>
      <c r="Y32" s="76">
        <v>9.6169641583869065</v>
      </c>
      <c r="Z32" s="76">
        <v>5.889349159956268</v>
      </c>
      <c r="AA32" s="76">
        <v>3.6955032287999501</v>
      </c>
      <c r="AB32" s="76">
        <v>1.1158145546441034</v>
      </c>
      <c r="AC32" s="76">
        <v>1.1751591699360375</v>
      </c>
      <c r="AD32" s="76">
        <v>1.4308349018932773</v>
      </c>
    </row>
    <row r="33" spans="1:32" x14ac:dyDescent="0.25">
      <c r="A33" s="74" t="s">
        <v>12</v>
      </c>
      <c r="B33" s="76"/>
      <c r="C33" s="76">
        <v>2.3353038561354964</v>
      </c>
      <c r="D33" s="76">
        <v>2.0872916884180057</v>
      </c>
      <c r="E33" s="76">
        <v>2.2379019908658364</v>
      </c>
      <c r="F33" s="76">
        <v>1.9709774442559933</v>
      </c>
      <c r="G33" s="76">
        <v>1.6902514432921834</v>
      </c>
      <c r="H33" s="76">
        <v>1.4886883286902588</v>
      </c>
      <c r="I33" s="76">
        <v>2.2684149730696674</v>
      </c>
      <c r="J33" s="76">
        <v>1.946351052920221</v>
      </c>
      <c r="K33" s="76">
        <v>2.9328664693794764</v>
      </c>
      <c r="L33" s="76">
        <v>3.7661095686365513</v>
      </c>
      <c r="M33" s="76">
        <v>3.8847275465150943</v>
      </c>
      <c r="N33" s="76">
        <v>4.4763678153936439</v>
      </c>
      <c r="O33" s="76">
        <v>4.7093359248597437</v>
      </c>
      <c r="P33" s="76">
        <v>4.0116699544891219</v>
      </c>
      <c r="Q33" s="76">
        <v>2.930152898442401</v>
      </c>
      <c r="R33" s="76">
        <v>2.7732390923513037</v>
      </c>
      <c r="S33" s="76">
        <v>2.6629742252277993</v>
      </c>
      <c r="T33" s="76">
        <v>2.941436713710786</v>
      </c>
      <c r="U33" s="76">
        <v>2.9449278328018522</v>
      </c>
      <c r="V33" s="76">
        <v>2.9819841920149912</v>
      </c>
      <c r="W33" s="76">
        <v>3.9604901379835127</v>
      </c>
      <c r="X33" s="76">
        <v>3.2713736453420807</v>
      </c>
      <c r="Y33" s="76">
        <v>2.7056208997745586</v>
      </c>
      <c r="Z33" s="76">
        <v>2.821384785318017</v>
      </c>
      <c r="AA33" s="76">
        <v>3.9726673278684501</v>
      </c>
      <c r="AB33" s="76">
        <v>4.7452687827071571</v>
      </c>
      <c r="AC33" s="76">
        <v>6.2388122953940695</v>
      </c>
      <c r="AD33" s="76">
        <v>7.0439636689932712</v>
      </c>
    </row>
    <row r="34" spans="1:32" x14ac:dyDescent="0.25">
      <c r="A34" s="74" t="s">
        <v>13</v>
      </c>
      <c r="B34" s="76"/>
      <c r="C34" s="76">
        <v>7.2633457694476959</v>
      </c>
      <c r="D34" s="76">
        <v>7.0984338776215736</v>
      </c>
      <c r="E34" s="76">
        <v>5.6268104658227003</v>
      </c>
      <c r="F34" s="76">
        <v>5.6642774094667629</v>
      </c>
      <c r="G34" s="76">
        <v>6.969922316410333</v>
      </c>
      <c r="H34" s="76">
        <v>4.367659285861393</v>
      </c>
      <c r="I34" s="76">
        <v>5.0030829332989839</v>
      </c>
      <c r="J34" s="76">
        <v>4.7876688420989524</v>
      </c>
      <c r="K34" s="76">
        <v>4.5144271695241542</v>
      </c>
      <c r="L34" s="76">
        <v>21.005507393617435</v>
      </c>
      <c r="M34" s="76">
        <v>29.482377551720106</v>
      </c>
      <c r="N34" s="76">
        <v>34.788362594292593</v>
      </c>
      <c r="O34" s="76">
        <v>35.421944214305299</v>
      </c>
      <c r="P34" s="76">
        <v>35.393309570400547</v>
      </c>
      <c r="Q34" s="76">
        <v>20.524929966386694</v>
      </c>
      <c r="R34" s="76">
        <v>12.253649537208688</v>
      </c>
      <c r="S34" s="76">
        <v>6.3940460148529326</v>
      </c>
      <c r="T34" s="76">
        <v>4.3339737109383663</v>
      </c>
      <c r="U34" s="76">
        <v>5.8408081205132021</v>
      </c>
      <c r="V34" s="76">
        <v>7.2471272222496879</v>
      </c>
      <c r="W34" s="76">
        <v>9.5555375542144816</v>
      </c>
      <c r="X34" s="76">
        <v>7.9418770069374318</v>
      </c>
      <c r="Y34" s="76">
        <v>7.6563752123787623</v>
      </c>
      <c r="Z34" s="76">
        <v>6.8265616708132626</v>
      </c>
      <c r="AA34" s="76">
        <v>5.401853811519004</v>
      </c>
      <c r="AB34" s="76">
        <v>3.422040658162544</v>
      </c>
      <c r="AC34" s="76">
        <v>5.952948165996645</v>
      </c>
      <c r="AD34" s="76">
        <v>6.3164058303913464</v>
      </c>
    </row>
    <row r="35" spans="1:32" x14ac:dyDescent="0.25">
      <c r="A35" s="85" t="s">
        <v>14</v>
      </c>
      <c r="B35" s="86"/>
      <c r="C35" s="76">
        <v>3.6635388531723265</v>
      </c>
      <c r="D35" s="76">
        <v>3.3839672822584248</v>
      </c>
      <c r="E35" s="76">
        <v>2.930271034288765</v>
      </c>
      <c r="F35" s="76">
        <v>2.8705322132101401</v>
      </c>
      <c r="G35" s="76">
        <v>3.3412733264647727</v>
      </c>
      <c r="H35" s="76">
        <v>2.4054691393947678</v>
      </c>
      <c r="I35" s="76">
        <v>3.342895162425819</v>
      </c>
      <c r="J35" s="76">
        <v>3.0526803874916624</v>
      </c>
      <c r="K35" s="76">
        <v>3.101307903989408</v>
      </c>
      <c r="L35" s="76">
        <v>9.0810584868840465</v>
      </c>
      <c r="M35" s="76">
        <v>12.032258721526361</v>
      </c>
      <c r="N35" s="76">
        <v>13.775062830523353</v>
      </c>
      <c r="O35" s="76">
        <v>14.653409360110118</v>
      </c>
      <c r="P35" s="76">
        <v>14.865489511415518</v>
      </c>
      <c r="Q35" s="76">
        <v>8.9108956328921494</v>
      </c>
      <c r="R35" s="76">
        <v>5.906708460006854</v>
      </c>
      <c r="S35" s="76">
        <v>4.3080808417412157</v>
      </c>
      <c r="T35" s="76">
        <v>3.7688049726117043</v>
      </c>
      <c r="U35" s="76">
        <v>5.0548723155596065</v>
      </c>
      <c r="V35" s="76">
        <v>6.0441371763977685</v>
      </c>
      <c r="W35" s="76">
        <v>7.5953769385039891</v>
      </c>
      <c r="X35" s="76">
        <v>6.449613738639556</v>
      </c>
      <c r="Y35" s="76">
        <v>6.1570550786634897</v>
      </c>
      <c r="Z35" s="76">
        <v>5.0255963941489767</v>
      </c>
      <c r="AA35" s="76">
        <v>4.2682081987992007</v>
      </c>
      <c r="AB35" s="76">
        <v>3.4209589770712654</v>
      </c>
      <c r="AC35" s="76">
        <v>4.7203914665161903</v>
      </c>
      <c r="AD35" s="76">
        <v>5.0636927623746573</v>
      </c>
    </row>
    <row r="45" spans="1:32" x14ac:dyDescent="0.25">
      <c r="AF45" t="s">
        <v>300</v>
      </c>
    </row>
    <row r="50" spans="1:30" x14ac:dyDescent="0.25">
      <c r="A50" s="84"/>
      <c r="B50" s="84"/>
      <c r="C50" s="84">
        <v>1993</v>
      </c>
      <c r="D50" s="84">
        <v>1994</v>
      </c>
      <c r="E50" s="84">
        <v>1995</v>
      </c>
      <c r="F50" s="84">
        <v>1996</v>
      </c>
      <c r="G50" s="84">
        <v>1997</v>
      </c>
      <c r="H50" s="84">
        <v>1998</v>
      </c>
      <c r="I50" s="84">
        <v>1999</v>
      </c>
      <c r="J50" s="84">
        <v>2000</v>
      </c>
      <c r="K50" s="84">
        <v>2001</v>
      </c>
      <c r="L50" s="84">
        <v>2002</v>
      </c>
      <c r="M50" s="84">
        <v>2003</v>
      </c>
      <c r="N50" s="84">
        <v>2004</v>
      </c>
      <c r="O50" s="84">
        <v>2005</v>
      </c>
      <c r="P50" s="84">
        <v>2006</v>
      </c>
      <c r="Q50" s="84">
        <v>2007</v>
      </c>
      <c r="R50" s="84">
        <v>2008</v>
      </c>
      <c r="S50" s="84">
        <v>2009</v>
      </c>
      <c r="T50" s="84">
        <v>2010</v>
      </c>
      <c r="U50" s="84">
        <v>2011</v>
      </c>
      <c r="V50" s="84">
        <v>2012</v>
      </c>
      <c r="W50" s="84">
        <v>2013</v>
      </c>
      <c r="X50" s="84">
        <v>2014</v>
      </c>
      <c r="Y50" s="84">
        <v>2015</v>
      </c>
      <c r="Z50" s="84">
        <v>2016</v>
      </c>
      <c r="AA50" s="84">
        <v>2017</v>
      </c>
      <c r="AB50" s="84">
        <v>2018</v>
      </c>
      <c r="AC50" s="84">
        <v>2019</v>
      </c>
      <c r="AD50" s="84">
        <v>2020</v>
      </c>
    </row>
    <row r="51" spans="1:30" x14ac:dyDescent="0.25">
      <c r="A51" s="74" t="s">
        <v>16</v>
      </c>
      <c r="B51" s="76"/>
      <c r="C51" s="76">
        <v>18.354263147966321</v>
      </c>
      <c r="D51" s="76">
        <v>19.984532618919875</v>
      </c>
      <c r="E51" s="76">
        <v>20.840276582923607</v>
      </c>
      <c r="F51" s="76">
        <v>21.616741954279313</v>
      </c>
      <c r="G51" s="76">
        <v>20.804073796324499</v>
      </c>
      <c r="H51" s="76">
        <v>22.557370923362548</v>
      </c>
      <c r="I51" s="76">
        <v>22.838762928085472</v>
      </c>
      <c r="J51" s="76">
        <v>24.22658363955253</v>
      </c>
      <c r="K51" s="76">
        <v>26.053626695861702</v>
      </c>
      <c r="L51" s="76">
        <v>27.550992000171931</v>
      </c>
      <c r="M51" s="76">
        <v>27.298783662090148</v>
      </c>
      <c r="N51" s="76">
        <v>27.413188648276353</v>
      </c>
      <c r="O51" s="76">
        <v>27.182497443670165</v>
      </c>
      <c r="P51" s="76">
        <v>25.77429927119444</v>
      </c>
      <c r="Q51" s="76">
        <v>24.883376370549179</v>
      </c>
      <c r="R51" s="76">
        <v>25.221773741165226</v>
      </c>
      <c r="S51" s="76">
        <v>25.515113730169407</v>
      </c>
      <c r="T51" s="76">
        <v>24.947883404044436</v>
      </c>
      <c r="U51" s="76">
        <v>25.290967151366864</v>
      </c>
      <c r="V51" s="76">
        <v>26.83951031028344</v>
      </c>
      <c r="W51" s="76">
        <v>26.583185427289429</v>
      </c>
      <c r="X51" s="76">
        <v>25.002879355980944</v>
      </c>
      <c r="Y51" s="76">
        <v>25.561655110749168</v>
      </c>
      <c r="Z51" s="76">
        <v>27.52253231616104</v>
      </c>
      <c r="AA51" s="76">
        <v>28.253751034774602</v>
      </c>
      <c r="AB51" s="76">
        <v>29.410712523418777</v>
      </c>
      <c r="AC51" s="76">
        <v>30.689973755670973</v>
      </c>
      <c r="AD51" s="76">
        <v>30.242305321837573</v>
      </c>
    </row>
    <row r="52" spans="1:30" x14ac:dyDescent="0.25">
      <c r="A52" s="74" t="s">
        <v>17</v>
      </c>
      <c r="B52" s="76"/>
      <c r="C52" s="76">
        <v>41.13144312408987</v>
      </c>
      <c r="D52" s="76">
        <v>42.389313620606202</v>
      </c>
      <c r="E52" s="76">
        <v>41.92350308582251</v>
      </c>
      <c r="F52" s="76">
        <v>40.602271255002094</v>
      </c>
      <c r="G52" s="76">
        <v>40.793105410907742</v>
      </c>
      <c r="H52" s="76">
        <v>38.980334849151639</v>
      </c>
      <c r="I52" s="76">
        <v>38.843503698414928</v>
      </c>
      <c r="J52" s="76">
        <v>39.469530076591667</v>
      </c>
      <c r="K52" s="76">
        <v>41.932576963515551</v>
      </c>
      <c r="L52" s="76">
        <v>40.620434202680478</v>
      </c>
      <c r="M52" s="76">
        <v>39.870945072639621</v>
      </c>
      <c r="N52" s="76">
        <v>40.883300037471116</v>
      </c>
      <c r="O52" s="76">
        <v>39.440835744295569</v>
      </c>
      <c r="P52" s="76">
        <v>38.847604471856599</v>
      </c>
      <c r="Q52" s="76">
        <v>41.888990264991179</v>
      </c>
      <c r="R52" s="76">
        <v>44.098861685254498</v>
      </c>
      <c r="S52" s="76">
        <v>43.628410307865536</v>
      </c>
      <c r="T52" s="76">
        <v>43.902315142460367</v>
      </c>
      <c r="U52" s="76">
        <v>43.565971865192388</v>
      </c>
      <c r="V52" s="76">
        <v>43.878323141939667</v>
      </c>
      <c r="W52" s="76">
        <v>41.716995470270284</v>
      </c>
      <c r="X52" s="76">
        <v>40.001705062336988</v>
      </c>
      <c r="Y52" s="76">
        <v>41.412757921483269</v>
      </c>
      <c r="Z52" s="76">
        <v>44.668971886857193</v>
      </c>
      <c r="AA52" s="76">
        <v>44.921354939183338</v>
      </c>
      <c r="AB52" s="76">
        <v>49.583122269277247</v>
      </c>
      <c r="AC52" s="76">
        <v>51.607464482144067</v>
      </c>
      <c r="AD52" s="76">
        <v>50.73680185988843</v>
      </c>
    </row>
    <row r="53" spans="1:30" x14ac:dyDescent="0.25">
      <c r="A53" s="74" t="s">
        <v>18</v>
      </c>
      <c r="B53" s="76"/>
      <c r="C53" s="76">
        <v>9.0437523745931152</v>
      </c>
      <c r="D53" s="76">
        <v>8.2045245103220594</v>
      </c>
      <c r="E53" s="76">
        <v>7.5221797805953656</v>
      </c>
      <c r="F53" s="76">
        <v>7.1013333893980928</v>
      </c>
      <c r="G53" s="76">
        <v>6.6266107823520226</v>
      </c>
      <c r="H53" s="76">
        <v>6.1654059576863904</v>
      </c>
      <c r="I53" s="76">
        <v>5.9300449967917075</v>
      </c>
      <c r="J53" s="76">
        <v>6.1746307992863603</v>
      </c>
      <c r="K53" s="76">
        <v>6.6625223600486176</v>
      </c>
      <c r="L53" s="76">
        <v>7.1799768733790117</v>
      </c>
      <c r="M53" s="76">
        <v>7.4834084852731433</v>
      </c>
      <c r="N53" s="76">
        <v>7.9229494196050521</v>
      </c>
      <c r="O53" s="76">
        <v>8.0603260699830184</v>
      </c>
      <c r="P53" s="76">
        <v>8.6206007953942461</v>
      </c>
      <c r="Q53" s="76">
        <v>9.1836414395723232</v>
      </c>
      <c r="R53" s="76">
        <v>9.6079750897586003</v>
      </c>
      <c r="S53" s="76">
        <v>10.674657835872273</v>
      </c>
      <c r="T53" s="76">
        <v>11.895963143570532</v>
      </c>
      <c r="U53" s="76">
        <v>12.220571519567756</v>
      </c>
      <c r="V53" s="76">
        <v>11.736350909482013</v>
      </c>
      <c r="W53" s="76">
        <v>11.189566547247262</v>
      </c>
      <c r="X53" s="76">
        <v>10.621544117615729</v>
      </c>
      <c r="Y53" s="76">
        <v>9.5422932097146944</v>
      </c>
      <c r="Z53" s="76">
        <v>9.238649219692757</v>
      </c>
      <c r="AA53" s="76">
        <v>9.7423598679107553</v>
      </c>
      <c r="AB53" s="76">
        <v>10.132876625105068</v>
      </c>
      <c r="AC53" s="76">
        <v>10.002688155786252</v>
      </c>
      <c r="AD53" s="76">
        <v>9.6227379351766338</v>
      </c>
    </row>
    <row r="65" spans="1:32" x14ac:dyDescent="0.25">
      <c r="AF65" t="s">
        <v>301</v>
      </c>
    </row>
    <row r="72" spans="1:32" x14ac:dyDescent="0.25">
      <c r="A72" s="84"/>
      <c r="B72" s="84"/>
      <c r="C72" s="84">
        <v>1993</v>
      </c>
      <c r="D72" s="84">
        <v>1994</v>
      </c>
      <c r="E72" s="84">
        <v>1995</v>
      </c>
      <c r="F72" s="84">
        <v>1996</v>
      </c>
      <c r="G72" s="84">
        <v>1997</v>
      </c>
      <c r="H72" s="84">
        <v>1998</v>
      </c>
      <c r="I72" s="84">
        <v>1999</v>
      </c>
      <c r="J72" s="84">
        <v>2000</v>
      </c>
      <c r="K72" s="84">
        <v>2001</v>
      </c>
      <c r="L72" s="84">
        <v>2002</v>
      </c>
      <c r="M72" s="84">
        <v>2003</v>
      </c>
      <c r="N72" s="84">
        <v>2004</v>
      </c>
      <c r="O72" s="84">
        <v>2005</v>
      </c>
      <c r="P72" s="84">
        <v>2006</v>
      </c>
      <c r="Q72" s="84">
        <v>2007</v>
      </c>
      <c r="R72" s="84">
        <v>2008</v>
      </c>
      <c r="S72" s="84">
        <v>2009</v>
      </c>
      <c r="T72" s="84">
        <v>2010</v>
      </c>
      <c r="U72" s="84">
        <v>2011</v>
      </c>
      <c r="V72" s="84">
        <v>2012</v>
      </c>
      <c r="W72" s="84">
        <v>2013</v>
      </c>
      <c r="X72" s="84">
        <v>2014</v>
      </c>
      <c r="Y72" s="84">
        <v>2015</v>
      </c>
      <c r="Z72" s="84">
        <v>2016</v>
      </c>
      <c r="AA72" s="84">
        <v>2017</v>
      </c>
      <c r="AB72" s="84">
        <v>2018</v>
      </c>
      <c r="AC72" s="84">
        <v>2019</v>
      </c>
      <c r="AD72" s="84">
        <v>2020</v>
      </c>
    </row>
    <row r="73" spans="1:32" x14ac:dyDescent="0.25">
      <c r="A73" s="74" t="s">
        <v>4</v>
      </c>
      <c r="B73" s="76"/>
      <c r="C73" s="76">
        <v>41.956823897273523</v>
      </c>
      <c r="D73" s="76">
        <v>42.61596514951259</v>
      </c>
      <c r="E73" s="76">
        <v>43.666962086027155</v>
      </c>
      <c r="F73" s="76">
        <v>42.750784165087637</v>
      </c>
      <c r="G73" s="76">
        <v>41.205787738498941</v>
      </c>
      <c r="H73" s="76">
        <v>39.881110443324467</v>
      </c>
      <c r="I73" s="76">
        <v>40.626428601363259</v>
      </c>
      <c r="J73" s="76">
        <v>40.787236076539855</v>
      </c>
      <c r="K73" s="76">
        <v>42.481214631988756</v>
      </c>
      <c r="L73" s="76">
        <v>46.543876114290768</v>
      </c>
      <c r="M73" s="76">
        <v>48.330387814033671</v>
      </c>
      <c r="N73" s="76">
        <v>51.038823786867816</v>
      </c>
      <c r="O73" s="76">
        <v>51.884585466942148</v>
      </c>
      <c r="P73" s="76">
        <v>51.524576856939625</v>
      </c>
      <c r="Q73" s="76">
        <v>48.64756006598688</v>
      </c>
      <c r="R73" s="76">
        <v>49.315762133425459</v>
      </c>
      <c r="S73" s="76">
        <v>50.074690203343906</v>
      </c>
      <c r="T73" s="76">
        <v>48.374956663900065</v>
      </c>
      <c r="U73" s="76">
        <v>49.560973366974117</v>
      </c>
      <c r="V73" s="76">
        <v>51.055020360412151</v>
      </c>
      <c r="W73" s="76">
        <v>51.088197015106076</v>
      </c>
      <c r="X73" s="76">
        <v>47.940361751730698</v>
      </c>
      <c r="Y73" s="76">
        <v>49.675698939147445</v>
      </c>
      <c r="Z73" s="76">
        <v>53.435031621079183</v>
      </c>
      <c r="AA73" s="76">
        <v>52.272681104478821</v>
      </c>
      <c r="AB73" s="76">
        <v>54.607644228629006</v>
      </c>
      <c r="AC73" s="76">
        <v>57.912099527696064</v>
      </c>
      <c r="AD73" s="76">
        <v>57.614444612282284</v>
      </c>
    </row>
    <row r="74" spans="1:32" x14ac:dyDescent="0.25">
      <c r="A74" s="74" t="s">
        <v>5</v>
      </c>
      <c r="B74" s="76"/>
      <c r="C74" s="76">
        <v>26.429702322038786</v>
      </c>
      <c r="D74" s="76">
        <v>27.534606996263214</v>
      </c>
      <c r="E74" s="76">
        <v>26.387466286254384</v>
      </c>
      <c r="F74" s="76">
        <v>26.421161717422443</v>
      </c>
      <c r="G74" s="76">
        <v>27.743652838651247</v>
      </c>
      <c r="H74" s="76">
        <v>28.036542720144457</v>
      </c>
      <c r="I74" s="76">
        <v>28.147756742626779</v>
      </c>
      <c r="J74" s="76">
        <v>30.039323853768181</v>
      </c>
      <c r="K74" s="76">
        <v>32.998905976705274</v>
      </c>
      <c r="L74" s="76">
        <v>34.648779722444267</v>
      </c>
      <c r="M74" s="76">
        <v>34.450756357834408</v>
      </c>
      <c r="N74" s="76">
        <v>35.451213703749012</v>
      </c>
      <c r="O74" s="76">
        <v>33.612809658922728</v>
      </c>
      <c r="P74" s="76">
        <v>32.499978422687569</v>
      </c>
      <c r="Q74" s="76">
        <v>32.471753989892832</v>
      </c>
      <c r="R74" s="76">
        <v>32.298202587686731</v>
      </c>
      <c r="S74" s="76">
        <v>30.670710062725831</v>
      </c>
      <c r="T74" s="76">
        <v>32.958431560911848</v>
      </c>
      <c r="U74" s="76">
        <v>33.327250413757973</v>
      </c>
      <c r="V74" s="76">
        <v>34.512217258633406</v>
      </c>
      <c r="W74" s="76">
        <v>33.098516270895004</v>
      </c>
      <c r="X74" s="76">
        <v>30.995099816993736</v>
      </c>
      <c r="Y74" s="76">
        <v>30.073861292359791</v>
      </c>
      <c r="Z74" s="76">
        <v>30.630576863546864</v>
      </c>
      <c r="AA74" s="76">
        <v>32.061664439433315</v>
      </c>
      <c r="AB74" s="76">
        <v>35.363203944650891</v>
      </c>
      <c r="AC74" s="76">
        <v>37.063393628948056</v>
      </c>
      <c r="AD74" s="76">
        <v>35.811472081302341</v>
      </c>
    </row>
    <row r="75" spans="1:32" x14ac:dyDescent="0.25">
      <c r="A75" s="74" t="s">
        <v>14</v>
      </c>
      <c r="B75" s="76"/>
      <c r="C75" s="76">
        <v>68.386526219312316</v>
      </c>
      <c r="D75" s="76">
        <v>70.150572145775811</v>
      </c>
      <c r="E75" s="76">
        <v>70.054428372281563</v>
      </c>
      <c r="F75" s="76">
        <v>69.171945882510087</v>
      </c>
      <c r="G75" s="76">
        <v>68.949440577150185</v>
      </c>
      <c r="H75" s="76">
        <v>67.917653163468913</v>
      </c>
      <c r="I75" s="76">
        <v>68.774185343990041</v>
      </c>
      <c r="J75" s="76">
        <v>70.826559930308036</v>
      </c>
      <c r="K75" s="76">
        <v>75.480120608694023</v>
      </c>
      <c r="L75" s="76">
        <v>81.192655836735014</v>
      </c>
      <c r="M75" s="76">
        <v>82.781144171868078</v>
      </c>
      <c r="N75" s="76">
        <v>86.490037490616828</v>
      </c>
      <c r="O75" s="76">
        <v>85.497395125864855</v>
      </c>
      <c r="P75" s="76">
        <v>84.024555279627194</v>
      </c>
      <c r="Q75" s="76">
        <v>81.119314055879698</v>
      </c>
      <c r="R75" s="76">
        <v>81.613964721112183</v>
      </c>
      <c r="S75" s="76">
        <v>80.745400266069751</v>
      </c>
      <c r="T75" s="76">
        <v>81.333388224811927</v>
      </c>
      <c r="U75" s="76">
        <v>82.888223780732091</v>
      </c>
      <c r="V75" s="76">
        <v>85.567237619045557</v>
      </c>
      <c r="W75" s="76">
        <v>84.186713286001051</v>
      </c>
      <c r="X75" s="76">
        <v>78.935461568724421</v>
      </c>
      <c r="Y75" s="76">
        <v>79.749560231507232</v>
      </c>
      <c r="Z75" s="76">
        <v>84.06560848462604</v>
      </c>
      <c r="AA75" s="76">
        <v>84.334345543912121</v>
      </c>
      <c r="AB75" s="76">
        <v>89.97084817327989</v>
      </c>
      <c r="AC75" s="76">
        <v>94.97549315664412</v>
      </c>
      <c r="AD75" s="76">
        <v>93.425916693584639</v>
      </c>
    </row>
    <row r="87" spans="1:32" x14ac:dyDescent="0.25">
      <c r="AF87" t="s">
        <v>302</v>
      </c>
    </row>
    <row r="95" spans="1:32" x14ac:dyDescent="0.25">
      <c r="A95" s="74"/>
      <c r="B95" s="74"/>
      <c r="C95" s="84">
        <v>1993</v>
      </c>
      <c r="D95" s="84">
        <v>1994</v>
      </c>
      <c r="E95" s="84">
        <v>1995</v>
      </c>
      <c r="F95" s="84">
        <v>1996</v>
      </c>
      <c r="G95" s="84">
        <v>1997</v>
      </c>
      <c r="H95" s="84">
        <v>1998</v>
      </c>
      <c r="I95" s="84">
        <v>1999</v>
      </c>
      <c r="J95" s="84">
        <v>2000</v>
      </c>
      <c r="K95" s="84">
        <v>2001</v>
      </c>
      <c r="L95" s="84">
        <v>2002</v>
      </c>
      <c r="M95" s="84">
        <v>2003</v>
      </c>
      <c r="N95" s="84">
        <v>2004</v>
      </c>
      <c r="O95" s="84">
        <v>2005</v>
      </c>
      <c r="P95" s="84">
        <v>2006</v>
      </c>
      <c r="Q95" s="84">
        <v>2007</v>
      </c>
      <c r="R95" s="84">
        <v>2008</v>
      </c>
      <c r="S95" s="84">
        <v>2009</v>
      </c>
      <c r="T95" s="84">
        <v>2010</v>
      </c>
      <c r="U95" s="84">
        <v>2011</v>
      </c>
      <c r="V95" s="84">
        <v>2012</v>
      </c>
      <c r="W95" s="84">
        <v>2013</v>
      </c>
      <c r="X95" s="84">
        <v>2014</v>
      </c>
      <c r="Y95" s="84">
        <v>2015</v>
      </c>
      <c r="Z95" s="84">
        <v>2016</v>
      </c>
      <c r="AA95" s="84">
        <v>2017</v>
      </c>
      <c r="AB95" s="84">
        <v>2018</v>
      </c>
      <c r="AC95" s="84">
        <v>2019</v>
      </c>
      <c r="AD95" s="84">
        <v>2020</v>
      </c>
    </row>
    <row r="96" spans="1:32" x14ac:dyDescent="0.25">
      <c r="A96" s="74" t="s">
        <v>303</v>
      </c>
      <c r="B96" s="74"/>
      <c r="C96" s="78">
        <v>185.20874256453706</v>
      </c>
      <c r="D96" s="78">
        <v>195.83939521615503</v>
      </c>
      <c r="E96" s="78">
        <v>195.59355763320812</v>
      </c>
      <c r="F96" s="78">
        <v>197.02399109980161</v>
      </c>
      <c r="G96" s="78">
        <v>189.05923508211873</v>
      </c>
      <c r="H96" s="78">
        <v>184.36611132373528</v>
      </c>
      <c r="I96" s="78">
        <v>177.34692757956324</v>
      </c>
      <c r="J96" s="78">
        <v>183.54140944028944</v>
      </c>
      <c r="K96" s="78">
        <v>186.62659455109997</v>
      </c>
      <c r="L96" s="78">
        <v>192.87401458556761</v>
      </c>
      <c r="M96" s="78">
        <v>197.78005712727577</v>
      </c>
      <c r="N96" s="78">
        <v>207.44974209623396</v>
      </c>
      <c r="O96" s="78">
        <v>196.12738850301156</v>
      </c>
      <c r="P96" s="78">
        <v>192.30226968475549</v>
      </c>
      <c r="Q96" s="78">
        <v>189.8106021911295</v>
      </c>
      <c r="R96" s="78">
        <v>188.01188232666061</v>
      </c>
      <c r="S96" s="78">
        <v>182.84535895057152</v>
      </c>
      <c r="T96" s="78">
        <v>186.15750828115631</v>
      </c>
      <c r="U96" s="78">
        <v>194.73010350995315</v>
      </c>
      <c r="V96" s="78">
        <v>201.68457669988635</v>
      </c>
      <c r="W96" s="78">
        <v>194.81128899872206</v>
      </c>
      <c r="X96" s="78">
        <v>181.76409004778412</v>
      </c>
      <c r="Y96" s="78">
        <v>186.49200861480125</v>
      </c>
      <c r="Z96" s="78">
        <v>196.24713567760097</v>
      </c>
      <c r="AA96" s="78">
        <v>208.70829663522073</v>
      </c>
      <c r="AB96" s="78">
        <v>231.24252677308709</v>
      </c>
      <c r="AC96" s="78">
        <v>250.95287700144885</v>
      </c>
      <c r="AD96" s="78">
        <v>242.71317986132735</v>
      </c>
    </row>
    <row r="97" spans="1:32" x14ac:dyDescent="0.25">
      <c r="A97" s="74" t="s">
        <v>304</v>
      </c>
      <c r="B97" s="74"/>
      <c r="C97" s="78">
        <v>264.45167642952794</v>
      </c>
      <c r="D97" s="78">
        <v>252.09901127821931</v>
      </c>
      <c r="E97" s="78">
        <v>266.85648124161514</v>
      </c>
      <c r="F97" s="78">
        <v>270.9566785263869</v>
      </c>
      <c r="G97" s="78">
        <v>277.69871528969668</v>
      </c>
      <c r="H97" s="78">
        <v>288.51772750333589</v>
      </c>
      <c r="I97" s="78">
        <v>306.47911553989513</v>
      </c>
      <c r="J97" s="78">
        <v>303.92963650586591</v>
      </c>
      <c r="K97" s="78">
        <v>336.36918020140337</v>
      </c>
      <c r="L97" s="78">
        <v>348.13001805171643</v>
      </c>
      <c r="M97" s="78">
        <v>330.62728871080071</v>
      </c>
      <c r="N97" s="78">
        <v>320.60549827962632</v>
      </c>
      <c r="O97" s="78">
        <v>322.31060641074339</v>
      </c>
      <c r="P97" s="78">
        <v>310.88073429525627</v>
      </c>
      <c r="Q97" s="78">
        <v>325.69378954572369</v>
      </c>
      <c r="R97" s="78">
        <v>353.00944737174922</v>
      </c>
      <c r="S97" s="78">
        <v>367.96316954339193</v>
      </c>
      <c r="T97" s="78">
        <v>380.91485901064789</v>
      </c>
      <c r="U97" s="78">
        <v>375.09953249395755</v>
      </c>
      <c r="V97" s="78">
        <v>351.7606971248768</v>
      </c>
      <c r="W97" s="78">
        <v>331.84214107715218</v>
      </c>
      <c r="X97" s="78">
        <v>325.36352514181311</v>
      </c>
      <c r="Y97" s="78">
        <v>311.88341463089534</v>
      </c>
      <c r="Z97" s="78">
        <v>307.70652588682685</v>
      </c>
      <c r="AA97" s="78">
        <v>300.9361533270461</v>
      </c>
      <c r="AB97" s="78">
        <v>305.70021999695263</v>
      </c>
      <c r="AC97" s="78">
        <v>290.10602800287501</v>
      </c>
      <c r="AD97" s="78">
        <v>286.49343363123239</v>
      </c>
    </row>
    <row r="98" spans="1:32" x14ac:dyDescent="0.25">
      <c r="A98" s="74" t="s">
        <v>305</v>
      </c>
      <c r="B98" s="74"/>
      <c r="C98" s="78">
        <v>135.60889376779213</v>
      </c>
      <c r="D98" s="78">
        <v>134.92147872175002</v>
      </c>
      <c r="E98" s="78">
        <v>126.96725870578457</v>
      </c>
      <c r="F98" s="78">
        <v>127.32606264001456</v>
      </c>
      <c r="G98" s="78">
        <v>139.10168053364035</v>
      </c>
      <c r="H98" s="78">
        <v>148.63929823685658</v>
      </c>
      <c r="I98" s="78">
        <v>148.23358799410568</v>
      </c>
      <c r="J98" s="78">
        <v>163.8734033031354</v>
      </c>
      <c r="K98" s="78">
        <v>181.90837969948461</v>
      </c>
      <c r="L98" s="78">
        <v>190.88372804776026</v>
      </c>
      <c r="M98" s="78">
        <v>204.73408461381749</v>
      </c>
      <c r="N98" s="78">
        <v>218.26561725022142</v>
      </c>
      <c r="O98" s="78">
        <v>228.94939745236996</v>
      </c>
      <c r="P98" s="78">
        <v>243.63852139271648</v>
      </c>
      <c r="Q98" s="78">
        <v>249.86055604547627</v>
      </c>
      <c r="R98" s="78">
        <v>243.13679777506891</v>
      </c>
      <c r="S98" s="78">
        <v>261.82910673042528</v>
      </c>
      <c r="T98" s="78">
        <v>268.64868733395463</v>
      </c>
      <c r="U98" s="78">
        <v>259.53186147842291</v>
      </c>
      <c r="V98" s="78">
        <v>256.85352975825606</v>
      </c>
      <c r="W98" s="78">
        <v>268.56321388429001</v>
      </c>
      <c r="X98" s="78">
        <v>258.84878742239567</v>
      </c>
      <c r="Y98" s="78">
        <v>254.68681662622029</v>
      </c>
      <c r="Z98" s="78">
        <v>258.87594965843181</v>
      </c>
      <c r="AA98" s="78">
        <v>270.91816199894919</v>
      </c>
      <c r="AB98" s="78">
        <v>271.72819360181558</v>
      </c>
      <c r="AC98" s="78">
        <v>263.69089390493781</v>
      </c>
      <c r="AD98" s="78">
        <v>248.45630598426251</v>
      </c>
    </row>
    <row r="112" spans="1:32" x14ac:dyDescent="0.25">
      <c r="AF112" t="s">
        <v>307</v>
      </c>
    </row>
    <row r="119" spans="1:30" x14ac:dyDescent="0.25">
      <c r="A119" s="84"/>
      <c r="B119" s="84"/>
      <c r="C119" s="84">
        <v>1993</v>
      </c>
      <c r="D119" s="84">
        <v>1994</v>
      </c>
      <c r="E119" s="84">
        <v>1995</v>
      </c>
      <c r="F119" s="84">
        <v>1996</v>
      </c>
      <c r="G119" s="84">
        <v>1997</v>
      </c>
      <c r="H119" s="84">
        <v>1998</v>
      </c>
      <c r="I119" s="84">
        <v>1999</v>
      </c>
      <c r="J119" s="84">
        <v>2000</v>
      </c>
      <c r="K119" s="84">
        <v>2001</v>
      </c>
      <c r="L119" s="84">
        <v>2002</v>
      </c>
      <c r="M119" s="84">
        <v>2003</v>
      </c>
      <c r="N119" s="84">
        <v>2004</v>
      </c>
      <c r="O119" s="84">
        <v>2005</v>
      </c>
      <c r="P119" s="84">
        <v>2006</v>
      </c>
      <c r="Q119" s="84">
        <v>2007</v>
      </c>
      <c r="R119" s="84">
        <v>2008</v>
      </c>
      <c r="S119" s="84">
        <v>2009</v>
      </c>
      <c r="T119" s="84">
        <v>2010</v>
      </c>
      <c r="U119" s="84">
        <v>2011</v>
      </c>
      <c r="V119" s="84">
        <v>2012</v>
      </c>
      <c r="W119" s="84">
        <v>2013</v>
      </c>
      <c r="X119" s="84">
        <v>2014</v>
      </c>
      <c r="Y119" s="84">
        <v>2015</v>
      </c>
      <c r="Z119" s="84">
        <v>2016</v>
      </c>
      <c r="AA119" s="84">
        <v>2017</v>
      </c>
      <c r="AB119" s="84">
        <v>2018</v>
      </c>
      <c r="AC119" s="84">
        <v>2019</v>
      </c>
      <c r="AD119" s="84">
        <v>2020</v>
      </c>
    </row>
    <row r="120" spans="1:30" x14ac:dyDescent="0.25">
      <c r="A120" s="74" t="s">
        <v>303</v>
      </c>
      <c r="B120" s="76"/>
      <c r="C120" s="76">
        <v>41.490661518892878</v>
      </c>
      <c r="D120" s="76">
        <v>44.2416336349525</v>
      </c>
      <c r="E120" s="76">
        <v>43.605546310980415</v>
      </c>
      <c r="F120" s="76">
        <v>43.085281971070181</v>
      </c>
      <c r="G120" s="76">
        <v>41.984232641603555</v>
      </c>
      <c r="H120" s="76">
        <v>41.725210317214952</v>
      </c>
      <c r="I120" s="76">
        <v>40.714411844202154</v>
      </c>
      <c r="J120" s="76">
        <v>42.249462389400435</v>
      </c>
      <c r="K120" s="76">
        <v>43.701407728341657</v>
      </c>
      <c r="L120" s="76">
        <v>45.277433884603383</v>
      </c>
      <c r="M120" s="76">
        <v>45.777709892287987</v>
      </c>
      <c r="N120" s="76">
        <v>48.335923497509015</v>
      </c>
      <c r="O120" s="76">
        <v>46.412181693174531</v>
      </c>
      <c r="P120" s="76">
        <v>46.129224724567962</v>
      </c>
      <c r="Q120" s="76">
        <v>45.895783936229392</v>
      </c>
      <c r="R120" s="76">
        <v>46.212466368506625</v>
      </c>
      <c r="S120" s="76">
        <v>45.402903361824187</v>
      </c>
      <c r="T120" s="76">
        <v>45.999821538351526</v>
      </c>
      <c r="U120" s="76">
        <v>46.769316318058628</v>
      </c>
      <c r="V120" s="76">
        <v>50.140194953827567</v>
      </c>
      <c r="W120" s="76">
        <v>49.32469925463441</v>
      </c>
      <c r="X120" s="76">
        <v>46.227999673290469</v>
      </c>
      <c r="Y120" s="76">
        <v>48.31272120021417</v>
      </c>
      <c r="Z120" s="76">
        <v>53.038563417174487</v>
      </c>
      <c r="AA120" s="76">
        <v>53.72659130323693</v>
      </c>
      <c r="AB120" s="76">
        <v>59.488028804488543</v>
      </c>
      <c r="AC120" s="76">
        <v>65.04821922858531</v>
      </c>
      <c r="AD120" s="76">
        <v>64.071922319038464</v>
      </c>
    </row>
    <row r="121" spans="1:30" x14ac:dyDescent="0.25">
      <c r="A121" s="74" t="s">
        <v>304</v>
      </c>
      <c r="B121" s="76"/>
      <c r="C121" s="76">
        <v>18.037122524444747</v>
      </c>
      <c r="D121" s="76">
        <v>17.68554504889342</v>
      </c>
      <c r="E121" s="76">
        <v>18.705260816835697</v>
      </c>
      <c r="F121" s="76">
        <v>18.527495132310854</v>
      </c>
      <c r="G121" s="76">
        <v>18.85521336492975</v>
      </c>
      <c r="H121" s="76">
        <v>18.959061255546299</v>
      </c>
      <c r="I121" s="76">
        <v>19.802447457720127</v>
      </c>
      <c r="J121" s="76">
        <v>20.140317427859376</v>
      </c>
      <c r="K121" s="76">
        <v>22.561237879868173</v>
      </c>
      <c r="L121" s="76">
        <v>23.828779435097651</v>
      </c>
      <c r="M121" s="76">
        <v>22.877766438720542</v>
      </c>
      <c r="N121" s="76">
        <v>22.40430947065115</v>
      </c>
      <c r="O121" s="76">
        <v>22.575511840042381</v>
      </c>
      <c r="P121" s="76">
        <v>21.740709426655794</v>
      </c>
      <c r="Q121" s="76">
        <v>22.577282773440032</v>
      </c>
      <c r="R121" s="76">
        <v>24.446059546240207</v>
      </c>
      <c r="S121" s="76">
        <v>25.598173857823117</v>
      </c>
      <c r="T121" s="76">
        <v>26.557682793204389</v>
      </c>
      <c r="U121" s="76">
        <v>26.378744200758597</v>
      </c>
      <c r="V121" s="76">
        <v>25.117378862495247</v>
      </c>
      <c r="W121" s="76">
        <v>24.398926814262971</v>
      </c>
      <c r="X121" s="76">
        <v>23.631708018143144</v>
      </c>
      <c r="Y121" s="76">
        <v>22.474690553504754</v>
      </c>
      <c r="Z121" s="76">
        <v>22.328834677364203</v>
      </c>
      <c r="AA121" s="76">
        <v>21.569096366672181</v>
      </c>
      <c r="AB121" s="76">
        <v>21.659852668637232</v>
      </c>
      <c r="AC121" s="76">
        <v>20.977133760331139</v>
      </c>
      <c r="AD121" s="76">
        <v>20.535868768302056</v>
      </c>
    </row>
    <row r="122" spans="1:30" x14ac:dyDescent="0.25">
      <c r="A122" s="74" t="s">
        <v>305</v>
      </c>
      <c r="B122" s="76"/>
      <c r="C122" s="76">
        <v>0.68083314136954176</v>
      </c>
      <c r="D122" s="76">
        <v>0.66278324369836916</v>
      </c>
      <c r="E122" s="76">
        <v>0.58096151519412964</v>
      </c>
      <c r="F122" s="76">
        <v>0.65590693142382073</v>
      </c>
      <c r="G122" s="76">
        <v>0.74318977614324555</v>
      </c>
      <c r="H122" s="76">
        <v>0.71301545988497106</v>
      </c>
      <c r="I122" s="76">
        <v>0.7456325878763852</v>
      </c>
      <c r="J122" s="76">
        <v>0.84851043340048393</v>
      </c>
      <c r="K122" s="76">
        <v>1.0482992845605992</v>
      </c>
      <c r="L122" s="76">
        <v>1.1988108727949998</v>
      </c>
      <c r="M122" s="76">
        <v>1.2411851056981826</v>
      </c>
      <c r="N122" s="76">
        <v>1.3596063179572895</v>
      </c>
      <c r="O122" s="76">
        <v>1.4220534993497906</v>
      </c>
      <c r="P122" s="76">
        <v>1.4482819196196621</v>
      </c>
      <c r="Q122" s="76">
        <v>1.4702711078557422</v>
      </c>
      <c r="R122" s="76">
        <v>1.4118843474223608</v>
      </c>
      <c r="S122" s="76">
        <v>1.4147280834792979</v>
      </c>
      <c r="T122" s="76">
        <v>1.4890871926007752</v>
      </c>
      <c r="U122" s="76">
        <v>1.3133711786215836</v>
      </c>
      <c r="V122" s="76">
        <v>1.2376571618642436</v>
      </c>
      <c r="W122" s="76">
        <v>1.4359748753724006</v>
      </c>
      <c r="X122" s="76">
        <v>1.5290854878872815</v>
      </c>
      <c r="Y122" s="76">
        <v>1.4698046747468967</v>
      </c>
      <c r="Z122" s="76">
        <v>1.5735394545849217</v>
      </c>
      <c r="AA122" s="76">
        <v>1.6497172785864394</v>
      </c>
      <c r="AB122" s="76">
        <v>1.5576555682600934</v>
      </c>
      <c r="AC122" s="76">
        <v>1.4241576802524107</v>
      </c>
      <c r="AD122" s="76">
        <v>1.3694663504687916</v>
      </c>
    </row>
    <row r="123" spans="1:30" x14ac:dyDescent="0.25">
      <c r="A123" s="74" t="s">
        <v>306</v>
      </c>
      <c r="B123" s="76"/>
      <c r="C123" s="76">
        <v>8.1779090346051539</v>
      </c>
      <c r="D123" s="76">
        <v>7.5606102182315098</v>
      </c>
      <c r="E123" s="76">
        <v>7.1626597292713141</v>
      </c>
      <c r="F123" s="76">
        <v>6.9032618477052328</v>
      </c>
      <c r="G123" s="76">
        <v>7.3668047944736301</v>
      </c>
      <c r="H123" s="76">
        <v>6.5203661308226897</v>
      </c>
      <c r="I123" s="76">
        <v>7.5116934541913754</v>
      </c>
      <c r="J123" s="76">
        <v>7.5882696796477447</v>
      </c>
      <c r="K123" s="76">
        <v>8.1691757159236023</v>
      </c>
      <c r="L123" s="76">
        <v>10.887631644238994</v>
      </c>
      <c r="M123" s="76">
        <v>12.884482735161367</v>
      </c>
      <c r="N123" s="76">
        <v>14.390198204499374</v>
      </c>
      <c r="O123" s="76">
        <v>15.087648093298153</v>
      </c>
      <c r="P123" s="76">
        <v>14.706339208783771</v>
      </c>
      <c r="Q123" s="76">
        <v>11.175976238354533</v>
      </c>
      <c r="R123" s="76">
        <v>9.5435544589429959</v>
      </c>
      <c r="S123" s="76">
        <v>8.3295949629431512</v>
      </c>
      <c r="T123" s="76">
        <v>7.286796700655235</v>
      </c>
      <c r="U123" s="76">
        <v>8.4267920832932859</v>
      </c>
      <c r="V123" s="76">
        <v>9.0720066408584934</v>
      </c>
      <c r="W123" s="76">
        <v>9.0271123417312875</v>
      </c>
      <c r="X123" s="76">
        <v>7.546668389403524</v>
      </c>
      <c r="Y123" s="76">
        <v>7.4923438030414102</v>
      </c>
      <c r="Z123" s="76">
        <v>7.1246709355024294</v>
      </c>
      <c r="AA123" s="76">
        <v>7.3889405954165763</v>
      </c>
      <c r="AB123" s="76">
        <v>7.2653111318940287</v>
      </c>
      <c r="AC123" s="76">
        <v>7.5259824874752637</v>
      </c>
      <c r="AD123" s="76">
        <v>7.4486592557753273</v>
      </c>
    </row>
    <row r="136" spans="32:32" x14ac:dyDescent="0.25">
      <c r="AF136" t="s">
        <v>308</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F95"/>
  <sheetViews>
    <sheetView workbookViewId="0">
      <selection activeCell="AF60" sqref="AF60"/>
    </sheetView>
  </sheetViews>
  <sheetFormatPr defaultRowHeight="15" x14ac:dyDescent="0.25"/>
  <sheetData>
    <row r="4" spans="1:30" x14ac:dyDescent="0.25">
      <c r="A4" s="74"/>
      <c r="B4" s="74"/>
      <c r="C4" s="84">
        <v>1993</v>
      </c>
      <c r="D4" s="84">
        <v>1994</v>
      </c>
      <c r="E4" s="84">
        <v>1995</v>
      </c>
      <c r="F4" s="84">
        <v>1996</v>
      </c>
      <c r="G4" s="84">
        <v>1997</v>
      </c>
      <c r="H4" s="84">
        <v>1998</v>
      </c>
      <c r="I4" s="84">
        <v>1999</v>
      </c>
      <c r="J4" s="84">
        <v>2000</v>
      </c>
      <c r="K4" s="84">
        <v>2001</v>
      </c>
      <c r="L4" s="84">
        <v>2002</v>
      </c>
      <c r="M4" s="84">
        <v>2003</v>
      </c>
      <c r="N4" s="84">
        <v>2004</v>
      </c>
      <c r="O4" s="84">
        <v>2005</v>
      </c>
      <c r="P4" s="84">
        <v>2006</v>
      </c>
      <c r="Q4" s="84">
        <v>2007</v>
      </c>
      <c r="R4" s="84">
        <v>2008</v>
      </c>
      <c r="S4" s="84">
        <v>2009</v>
      </c>
      <c r="T4" s="84">
        <v>2010</v>
      </c>
      <c r="U4" s="84">
        <v>2011</v>
      </c>
      <c r="V4" s="84">
        <v>2012</v>
      </c>
      <c r="W4" s="84">
        <v>2013</v>
      </c>
      <c r="X4" s="84">
        <v>2014</v>
      </c>
      <c r="Y4" s="84">
        <v>2015</v>
      </c>
      <c r="Z4" s="84">
        <v>2016</v>
      </c>
      <c r="AA4" s="84">
        <v>2017</v>
      </c>
      <c r="AB4" s="84">
        <v>2018</v>
      </c>
      <c r="AC4" s="84">
        <v>2019</v>
      </c>
      <c r="AD4" s="84">
        <v>2020</v>
      </c>
    </row>
    <row r="5" spans="1:30" x14ac:dyDescent="0.25">
      <c r="A5" s="74" t="s">
        <v>4</v>
      </c>
      <c r="B5" s="74"/>
      <c r="C5" s="78">
        <v>67.383086753069421</v>
      </c>
      <c r="D5" s="78">
        <v>71.298997389268905</v>
      </c>
      <c r="E5" s="78">
        <v>69.278813028227745</v>
      </c>
      <c r="F5" s="78">
        <v>72.771965260587876</v>
      </c>
      <c r="G5" s="78">
        <v>77.113259214810299</v>
      </c>
      <c r="H5" s="78">
        <v>76.382280354864491</v>
      </c>
      <c r="I5" s="78">
        <v>68.143046322386368</v>
      </c>
      <c r="J5" s="78">
        <v>74.047882257064742</v>
      </c>
      <c r="K5" s="78">
        <v>82.672046328447919</v>
      </c>
      <c r="L5" s="78">
        <v>84.451641407122864</v>
      </c>
      <c r="M5" s="78">
        <v>93.503128649647294</v>
      </c>
      <c r="N5" s="78">
        <v>104.44165758881825</v>
      </c>
      <c r="O5" s="78">
        <v>117.75086687582606</v>
      </c>
      <c r="P5" s="78">
        <v>121.39246447703526</v>
      </c>
      <c r="Q5" s="78">
        <v>118.41616905367303</v>
      </c>
      <c r="R5" s="78">
        <v>111.08086543417774</v>
      </c>
      <c r="S5" s="78">
        <v>121.28630171614768</v>
      </c>
      <c r="T5" s="78">
        <v>116.63930539752421</v>
      </c>
      <c r="U5" s="78">
        <v>113.83493678971379</v>
      </c>
      <c r="V5" s="78">
        <v>120.40661598327279</v>
      </c>
      <c r="W5" s="78">
        <v>138.88462679432047</v>
      </c>
      <c r="X5" s="78">
        <v>136.23430949187963</v>
      </c>
      <c r="Y5" s="78">
        <v>141.68459815967168</v>
      </c>
      <c r="Z5" s="78">
        <v>147.09214344744555</v>
      </c>
      <c r="AA5" s="78">
        <v>158.39858813720531</v>
      </c>
      <c r="AB5" s="78">
        <v>155.35235703698578</v>
      </c>
      <c r="AC5" s="78">
        <v>146.89708541470389</v>
      </c>
      <c r="AD5" s="78">
        <v>131.98982758814273</v>
      </c>
    </row>
    <row r="6" spans="1:30" x14ac:dyDescent="0.25">
      <c r="A6" s="74" t="s">
        <v>5</v>
      </c>
      <c r="B6" s="74"/>
      <c r="C6" s="78">
        <v>68.225807014722733</v>
      </c>
      <c r="D6" s="78">
        <v>63.622481332481115</v>
      </c>
      <c r="E6" s="78">
        <v>57.688445677556842</v>
      </c>
      <c r="F6" s="78">
        <v>54.554097379426686</v>
      </c>
      <c r="G6" s="78">
        <v>61.988421318830049</v>
      </c>
      <c r="H6" s="78">
        <v>72.257017881992056</v>
      </c>
      <c r="I6" s="78">
        <v>80.090541671719308</v>
      </c>
      <c r="J6" s="78">
        <v>89.825521046070676</v>
      </c>
      <c r="K6" s="78">
        <v>99.236333371036679</v>
      </c>
      <c r="L6" s="78">
        <v>106.43208664063741</v>
      </c>
      <c r="M6" s="78">
        <v>111.23095596417018</v>
      </c>
      <c r="N6" s="78">
        <v>113.82395966140318</v>
      </c>
      <c r="O6" s="78">
        <v>111.19853057654386</v>
      </c>
      <c r="P6" s="78">
        <v>122.24605691568118</v>
      </c>
      <c r="Q6" s="78">
        <v>131.44438699180319</v>
      </c>
      <c r="R6" s="78">
        <v>132.05593234089116</v>
      </c>
      <c r="S6" s="78">
        <v>140.5428050142776</v>
      </c>
      <c r="T6" s="78">
        <v>152.00938193643043</v>
      </c>
      <c r="U6" s="78">
        <v>145.69692468870909</v>
      </c>
      <c r="V6" s="78">
        <v>136.44691377498327</v>
      </c>
      <c r="W6" s="78">
        <v>129.6785870899696</v>
      </c>
      <c r="X6" s="78">
        <v>122.61447793051605</v>
      </c>
      <c r="Y6" s="78">
        <v>113.00221846654865</v>
      </c>
      <c r="Z6" s="78">
        <v>111.78380621098628</v>
      </c>
      <c r="AA6" s="78">
        <v>112.51957386174391</v>
      </c>
      <c r="AB6" s="78">
        <v>116.37583656482975</v>
      </c>
      <c r="AC6" s="78">
        <v>116.79380849023391</v>
      </c>
      <c r="AD6" s="78">
        <v>116.46647839611975</v>
      </c>
    </row>
    <row r="7" spans="1:30" x14ac:dyDescent="0.25">
      <c r="A7" s="74" t="s">
        <v>195</v>
      </c>
      <c r="B7" s="74"/>
      <c r="C7" s="78">
        <v>135.60889376779213</v>
      </c>
      <c r="D7" s="78">
        <v>134.92147872175002</v>
      </c>
      <c r="E7" s="78">
        <v>126.96725870578457</v>
      </c>
      <c r="F7" s="78">
        <v>127.32606264001456</v>
      </c>
      <c r="G7" s="78">
        <v>139.10168053364035</v>
      </c>
      <c r="H7" s="78">
        <v>148.63929823685658</v>
      </c>
      <c r="I7" s="78">
        <v>148.23358799410568</v>
      </c>
      <c r="J7" s="78">
        <v>163.8734033031354</v>
      </c>
      <c r="K7" s="78">
        <v>181.90837969948461</v>
      </c>
      <c r="L7" s="78">
        <v>190.88372804776026</v>
      </c>
      <c r="M7" s="78">
        <v>204.73408461381749</v>
      </c>
      <c r="N7" s="78">
        <v>218.26561725022142</v>
      </c>
      <c r="O7" s="78">
        <v>228.94939745236996</v>
      </c>
      <c r="P7" s="78">
        <v>243.63852139271648</v>
      </c>
      <c r="Q7" s="78">
        <v>249.86055604547627</v>
      </c>
      <c r="R7" s="78">
        <v>243.13679777506891</v>
      </c>
      <c r="S7" s="78">
        <v>261.82910673042528</v>
      </c>
      <c r="T7" s="78">
        <v>268.64868733395463</v>
      </c>
      <c r="U7" s="78">
        <v>259.53186147842291</v>
      </c>
      <c r="V7" s="78">
        <v>256.85352975825606</v>
      </c>
      <c r="W7" s="78">
        <v>268.56321388429001</v>
      </c>
      <c r="X7" s="78">
        <v>258.84878742239567</v>
      </c>
      <c r="Y7" s="78">
        <v>254.68681662622029</v>
      </c>
      <c r="Z7" s="78">
        <v>258.87594965843181</v>
      </c>
      <c r="AA7" s="78">
        <v>270.91816199894919</v>
      </c>
      <c r="AB7" s="78">
        <v>271.72819360181558</v>
      </c>
      <c r="AC7" s="78">
        <v>263.69089390493781</v>
      </c>
      <c r="AD7" s="78">
        <v>248.45630598426251</v>
      </c>
    </row>
    <row r="18" spans="1:32" x14ac:dyDescent="0.25">
      <c r="AF18" t="s">
        <v>309</v>
      </c>
    </row>
    <row r="25" spans="1:32" x14ac:dyDescent="0.25">
      <c r="A25" s="84"/>
      <c r="B25" s="84">
        <v>1993</v>
      </c>
      <c r="C25" s="84">
        <v>1994</v>
      </c>
      <c r="D25" s="84">
        <v>1995</v>
      </c>
      <c r="E25" s="84">
        <v>1996</v>
      </c>
      <c r="F25" s="84">
        <v>1997</v>
      </c>
      <c r="G25" s="84">
        <v>1998</v>
      </c>
      <c r="H25" s="84">
        <v>1999</v>
      </c>
      <c r="I25" s="84">
        <v>2000</v>
      </c>
      <c r="J25" s="84">
        <v>2001</v>
      </c>
      <c r="K25" s="84">
        <v>2002</v>
      </c>
      <c r="L25" s="84">
        <v>2003</v>
      </c>
      <c r="M25" s="84">
        <v>2004</v>
      </c>
      <c r="N25" s="84">
        <v>2005</v>
      </c>
      <c r="O25" s="84">
        <v>2006</v>
      </c>
      <c r="P25" s="84">
        <v>2007</v>
      </c>
      <c r="Q25" s="84">
        <v>2008</v>
      </c>
      <c r="R25" s="84">
        <v>2009</v>
      </c>
      <c r="S25" s="84">
        <v>2010</v>
      </c>
      <c r="T25" s="84">
        <v>2011</v>
      </c>
      <c r="U25" s="84">
        <v>2012</v>
      </c>
      <c r="V25" s="84">
        <v>2013</v>
      </c>
      <c r="W25" s="84">
        <v>2014</v>
      </c>
      <c r="X25" s="84">
        <v>2015</v>
      </c>
      <c r="Y25" s="84">
        <v>2016</v>
      </c>
      <c r="Z25" s="84">
        <v>2017</v>
      </c>
      <c r="AA25" s="84">
        <v>2018</v>
      </c>
      <c r="AB25" s="84">
        <v>2019</v>
      </c>
      <c r="AC25" s="84">
        <v>2020</v>
      </c>
    </row>
    <row r="26" spans="1:32" x14ac:dyDescent="0.25">
      <c r="A26" s="74" t="s">
        <v>31</v>
      </c>
      <c r="B26" s="78">
        <v>27.39917562892931</v>
      </c>
      <c r="C26" s="78">
        <v>23.515780359765486</v>
      </c>
      <c r="D26" s="78">
        <v>22.585369560374129</v>
      </c>
      <c r="E26" s="78">
        <v>21.404537354974199</v>
      </c>
      <c r="F26" s="78">
        <v>19.993663491815116</v>
      </c>
      <c r="G26" s="78">
        <v>22.552297999193623</v>
      </c>
      <c r="H26" s="78">
        <v>26.928181177466335</v>
      </c>
      <c r="I26" s="78">
        <v>28.991409773827804</v>
      </c>
      <c r="J26" s="78">
        <v>36.851983327302364</v>
      </c>
      <c r="K26" s="78">
        <v>43.102657077176232</v>
      </c>
      <c r="L26" s="78">
        <v>46.012878537137574</v>
      </c>
      <c r="M26" s="78">
        <v>43.056873809075434</v>
      </c>
      <c r="N26" s="78">
        <v>40.162606744249487</v>
      </c>
      <c r="O26" s="78">
        <v>37.562973998830586</v>
      </c>
      <c r="P26" s="78">
        <v>34.769726964852737</v>
      </c>
      <c r="Q26" s="78">
        <v>31.648285252520985</v>
      </c>
      <c r="R26" s="78">
        <v>37.333266682857854</v>
      </c>
      <c r="S26" s="78">
        <v>45.293523262285269</v>
      </c>
      <c r="T26" s="78">
        <v>42.903022693201343</v>
      </c>
      <c r="U26" s="78">
        <v>47.160148301680721</v>
      </c>
      <c r="V26" s="78">
        <v>50.305843172881495</v>
      </c>
      <c r="W26" s="78">
        <v>53.283746172532986</v>
      </c>
      <c r="X26" s="78">
        <v>51.372720840900271</v>
      </c>
      <c r="Y26" s="78">
        <v>55.627224765661381</v>
      </c>
      <c r="Z26" s="78">
        <v>53.251222181305458</v>
      </c>
      <c r="AA26" s="78">
        <v>57.010830207010812</v>
      </c>
      <c r="AB26" s="78">
        <v>48.832921420752243</v>
      </c>
      <c r="AC26" s="78">
        <v>47.910546567889526</v>
      </c>
    </row>
    <row r="27" spans="1:32" x14ac:dyDescent="0.25">
      <c r="A27" s="74" t="s">
        <v>32</v>
      </c>
      <c r="B27" s="78">
        <v>31.073665298697485</v>
      </c>
      <c r="C27" s="78">
        <v>29.530155547792997</v>
      </c>
      <c r="D27" s="78">
        <v>29.289536430399654</v>
      </c>
      <c r="E27" s="78">
        <v>32.171679813353322</v>
      </c>
      <c r="F27" s="78">
        <v>38.123958319797538</v>
      </c>
      <c r="G27" s="78">
        <v>39.830781507329917</v>
      </c>
      <c r="H27" s="78">
        <v>37.62873028932443</v>
      </c>
      <c r="I27" s="78">
        <v>35.191044521695666</v>
      </c>
      <c r="J27" s="78">
        <v>35.604351621118752</v>
      </c>
      <c r="K27" s="78">
        <v>38.11916558423146</v>
      </c>
      <c r="L27" s="78">
        <v>40.646005380149141</v>
      </c>
      <c r="M27" s="78">
        <v>46.3933211302503</v>
      </c>
      <c r="N27" s="78">
        <v>50.35320619511451</v>
      </c>
      <c r="O27" s="78">
        <v>59.129960798863905</v>
      </c>
      <c r="P27" s="78">
        <v>65.838734504199891</v>
      </c>
      <c r="Q27" s="78">
        <v>71.797361891192935</v>
      </c>
      <c r="R27" s="78">
        <v>72.721177058319881</v>
      </c>
      <c r="S27" s="78">
        <v>74.274711845268982</v>
      </c>
      <c r="T27" s="78">
        <v>74.150312905150798</v>
      </c>
      <c r="U27" s="78">
        <v>66.957257377514992</v>
      </c>
      <c r="V27" s="78">
        <v>65.092304828628855</v>
      </c>
      <c r="W27" s="78">
        <v>59.372335067514499</v>
      </c>
      <c r="X27" s="78">
        <v>59.943349552837709</v>
      </c>
      <c r="Y27" s="78">
        <v>56.239860127168029</v>
      </c>
      <c r="Z27" s="78">
        <v>58.070803081177743</v>
      </c>
      <c r="AA27" s="78">
        <v>55.309587277024299</v>
      </c>
      <c r="AB27" s="78">
        <v>62.489446438159291</v>
      </c>
      <c r="AC27" s="78">
        <v>61.88711780411991</v>
      </c>
    </row>
    <row r="28" spans="1:32" x14ac:dyDescent="0.25">
      <c r="A28" s="74" t="s">
        <v>12</v>
      </c>
      <c r="B28" s="78">
        <v>40.660023983621826</v>
      </c>
      <c r="C28" s="78">
        <v>43.790609830393052</v>
      </c>
      <c r="D28" s="78">
        <v>38.732029598342628</v>
      </c>
      <c r="E28" s="78">
        <v>34.267159654896659</v>
      </c>
      <c r="F28" s="78">
        <v>39.486650036458499</v>
      </c>
      <c r="G28" s="78">
        <v>43.032878052066799</v>
      </c>
      <c r="H28" s="78">
        <v>39.68795900123596</v>
      </c>
      <c r="I28" s="78">
        <v>47.25682824377914</v>
      </c>
      <c r="J28" s="78">
        <v>52.16044070723386</v>
      </c>
      <c r="K28" s="78">
        <v>55.987947807376102</v>
      </c>
      <c r="L28" s="78">
        <v>61.141722274494455</v>
      </c>
      <c r="M28" s="78">
        <v>69.415413912033884</v>
      </c>
      <c r="N28" s="78">
        <v>74.895265131130273</v>
      </c>
      <c r="O28" s="78">
        <v>85.176011174498697</v>
      </c>
      <c r="P28" s="78">
        <v>84.50182477749027</v>
      </c>
      <c r="Q28" s="78">
        <v>78.861733241775127</v>
      </c>
      <c r="R28" s="78">
        <v>77.044941424752693</v>
      </c>
      <c r="S28" s="78">
        <v>69.284663793978197</v>
      </c>
      <c r="T28" s="78">
        <v>60.877528449276568</v>
      </c>
      <c r="U28" s="78">
        <v>55.17145861566955</v>
      </c>
      <c r="V28" s="78">
        <v>57.675964251406413</v>
      </c>
      <c r="W28" s="78">
        <v>52.711571000075381</v>
      </c>
      <c r="X28" s="78">
        <v>52.316187107972766</v>
      </c>
      <c r="Y28" s="78">
        <v>50.437238609104121</v>
      </c>
      <c r="Z28" s="78">
        <v>56.811711219353718</v>
      </c>
      <c r="AA28" s="78">
        <v>55.811355017703193</v>
      </c>
      <c r="AB28" s="78">
        <v>56.143379100070241</v>
      </c>
      <c r="AC28" s="78">
        <v>53.338207026772956</v>
      </c>
    </row>
    <row r="29" spans="1:32" x14ac:dyDescent="0.25">
      <c r="A29" s="74" t="s">
        <v>13</v>
      </c>
      <c r="B29" s="78">
        <v>36.476028856543508</v>
      </c>
      <c r="C29" s="78">
        <v>38.084932983798474</v>
      </c>
      <c r="D29" s="78">
        <v>36.360323116668191</v>
      </c>
      <c r="E29" s="78">
        <v>39.482685816790394</v>
      </c>
      <c r="F29" s="78">
        <v>41.497408685569191</v>
      </c>
      <c r="G29" s="78">
        <v>43.223340678266212</v>
      </c>
      <c r="H29" s="78">
        <v>43.988717526078922</v>
      </c>
      <c r="I29" s="78">
        <v>52.434120763832809</v>
      </c>
      <c r="J29" s="78">
        <v>57.291604043829615</v>
      </c>
      <c r="K29" s="78">
        <v>53.673957578976491</v>
      </c>
      <c r="L29" s="78">
        <v>56.933478422036309</v>
      </c>
      <c r="M29" s="78">
        <v>59.400008398861793</v>
      </c>
      <c r="N29" s="78">
        <v>63.538319381875667</v>
      </c>
      <c r="O29" s="78">
        <v>61.769575420523232</v>
      </c>
      <c r="P29" s="78">
        <v>64.750269798933331</v>
      </c>
      <c r="Q29" s="78">
        <v>60.829417389579838</v>
      </c>
      <c r="R29" s="78">
        <v>74.729721564494895</v>
      </c>
      <c r="S29" s="78">
        <v>79.795788432422185</v>
      </c>
      <c r="T29" s="78">
        <v>81.600997430794209</v>
      </c>
      <c r="U29" s="78">
        <v>87.564665463390796</v>
      </c>
      <c r="V29" s="78">
        <v>95.489101631373288</v>
      </c>
      <c r="W29" s="78">
        <v>93.481135182272823</v>
      </c>
      <c r="X29" s="78">
        <v>91.054559124509581</v>
      </c>
      <c r="Y29" s="78">
        <v>96.571626156498297</v>
      </c>
      <c r="Z29" s="78">
        <v>102.78442551711233</v>
      </c>
      <c r="AA29" s="78">
        <v>103.59642110007724</v>
      </c>
      <c r="AB29" s="78">
        <v>96.225146945956041</v>
      </c>
      <c r="AC29" s="78">
        <v>85.320434585480143</v>
      </c>
    </row>
    <row r="30" spans="1:32" x14ac:dyDescent="0.25">
      <c r="A30" s="85" t="s">
        <v>175</v>
      </c>
      <c r="B30" s="78">
        <v>135.60889376779213</v>
      </c>
      <c r="C30" s="78">
        <v>134.92147872175002</v>
      </c>
      <c r="D30" s="78">
        <v>126.96725870578457</v>
      </c>
      <c r="E30" s="78">
        <v>127.32606264001456</v>
      </c>
      <c r="F30" s="78">
        <v>139.10168053364035</v>
      </c>
      <c r="G30" s="78">
        <v>148.63929823685658</v>
      </c>
      <c r="H30" s="78">
        <v>148.23358799410568</v>
      </c>
      <c r="I30" s="78">
        <v>163.8734033031354</v>
      </c>
      <c r="J30" s="78">
        <v>181.90837969948461</v>
      </c>
      <c r="K30" s="78">
        <v>190.88372804776026</v>
      </c>
      <c r="L30" s="78">
        <v>204.73408461381749</v>
      </c>
      <c r="M30" s="78">
        <v>218.26561725022142</v>
      </c>
      <c r="N30" s="78">
        <v>228.94939745236996</v>
      </c>
      <c r="O30" s="78">
        <v>243.63852139271648</v>
      </c>
      <c r="P30" s="78">
        <v>249.86055604547627</v>
      </c>
      <c r="Q30" s="78">
        <v>243.13679777506891</v>
      </c>
      <c r="R30" s="78">
        <v>261.82910673042528</v>
      </c>
      <c r="S30" s="78">
        <v>268.64868733395463</v>
      </c>
      <c r="T30" s="78">
        <v>259.53186147842291</v>
      </c>
      <c r="U30" s="78">
        <v>256.85352975825606</v>
      </c>
      <c r="V30" s="78">
        <v>268.56321388429001</v>
      </c>
      <c r="W30" s="78">
        <v>258.84878742239567</v>
      </c>
      <c r="X30" s="78">
        <v>254.68681662622029</v>
      </c>
      <c r="Y30" s="78">
        <v>258.87594965843181</v>
      </c>
      <c r="Z30" s="78">
        <v>270.91816199894919</v>
      </c>
      <c r="AA30" s="78">
        <v>271.72819360181558</v>
      </c>
      <c r="AB30" s="78">
        <v>263.69089390493781</v>
      </c>
      <c r="AC30" s="78">
        <v>248.45630598426251</v>
      </c>
    </row>
    <row r="40" spans="1:32" x14ac:dyDescent="0.25">
      <c r="AF40" t="s">
        <v>310</v>
      </c>
    </row>
    <row r="42" spans="1:32" x14ac:dyDescent="0.25">
      <c r="A42" s="88"/>
    </row>
    <row r="46" spans="1:32" x14ac:dyDescent="0.25">
      <c r="A46" s="88"/>
      <c r="B46" s="89" t="s">
        <v>205</v>
      </c>
      <c r="C46" s="89" t="s">
        <v>246</v>
      </c>
      <c r="D46" s="89" t="s">
        <v>247</v>
      </c>
      <c r="E46" s="89" t="s">
        <v>248</v>
      </c>
      <c r="F46" s="89" t="s">
        <v>249</v>
      </c>
      <c r="G46" s="89" t="s">
        <v>250</v>
      </c>
      <c r="H46" s="89" t="s">
        <v>251</v>
      </c>
      <c r="I46" s="89" t="s">
        <v>252</v>
      </c>
      <c r="J46" s="89" t="s">
        <v>253</v>
      </c>
      <c r="K46" s="89" t="s">
        <v>254</v>
      </c>
      <c r="L46" s="89" t="s">
        <v>255</v>
      </c>
      <c r="M46" s="89" t="s">
        <v>256</v>
      </c>
      <c r="N46" s="89" t="s">
        <v>257</v>
      </c>
      <c r="O46" s="89" t="s">
        <v>258</v>
      </c>
      <c r="P46" s="89" t="s">
        <v>259</v>
      </c>
      <c r="Q46" s="89" t="s">
        <v>260</v>
      </c>
      <c r="R46" s="89" t="s">
        <v>261</v>
      </c>
      <c r="S46" s="89" t="s">
        <v>262</v>
      </c>
      <c r="T46" s="89" t="s">
        <v>263</v>
      </c>
      <c r="U46" s="89" t="s">
        <v>264</v>
      </c>
      <c r="V46" s="89" t="s">
        <v>265</v>
      </c>
      <c r="W46" s="89" t="s">
        <v>266</v>
      </c>
      <c r="X46" s="89" t="s">
        <v>267</v>
      </c>
      <c r="Y46" s="89" t="s">
        <v>268</v>
      </c>
      <c r="Z46" s="89" t="s">
        <v>269</v>
      </c>
      <c r="AA46" s="89" t="s">
        <v>270</v>
      </c>
      <c r="AB46" s="89" t="s">
        <v>271</v>
      </c>
      <c r="AC46" s="89" t="s">
        <v>272</v>
      </c>
    </row>
    <row r="47" spans="1:32" x14ac:dyDescent="0.25">
      <c r="A47" s="88" t="s">
        <v>320</v>
      </c>
      <c r="B47" s="90">
        <v>43</v>
      </c>
      <c r="C47" s="90">
        <v>43</v>
      </c>
      <c r="D47" s="90">
        <v>38.799999999999997</v>
      </c>
      <c r="E47" s="90">
        <v>33.299999999999997</v>
      </c>
      <c r="F47" s="90">
        <v>33.5</v>
      </c>
      <c r="G47" s="90">
        <v>35.700000000000003</v>
      </c>
      <c r="H47" s="90">
        <v>33.299999999999997</v>
      </c>
      <c r="I47" s="90">
        <v>34.299999999999997</v>
      </c>
      <c r="J47" s="90">
        <v>33.700000000000003</v>
      </c>
      <c r="K47" s="90">
        <v>32.700000000000003</v>
      </c>
      <c r="L47" s="90">
        <v>28.8</v>
      </c>
      <c r="M47" s="90">
        <v>32.1</v>
      </c>
      <c r="N47" s="90">
        <v>30.7</v>
      </c>
      <c r="O47" s="90">
        <v>33.4</v>
      </c>
      <c r="P47" s="90">
        <v>32.299999999999997</v>
      </c>
      <c r="Q47" s="90">
        <v>35.6</v>
      </c>
      <c r="R47" s="90">
        <v>39.1</v>
      </c>
      <c r="S47" s="90">
        <v>43.3</v>
      </c>
      <c r="T47" s="90">
        <v>47.7</v>
      </c>
      <c r="U47" s="90">
        <v>53.1</v>
      </c>
      <c r="V47" s="90">
        <v>57.9</v>
      </c>
      <c r="W47" s="90">
        <v>56.3</v>
      </c>
      <c r="X47" s="90">
        <v>55.1</v>
      </c>
      <c r="Y47" s="90">
        <v>51.4</v>
      </c>
      <c r="Z47" s="90">
        <v>52.3</v>
      </c>
      <c r="AA47" s="90">
        <v>53.9</v>
      </c>
      <c r="AB47" s="90">
        <v>53.2</v>
      </c>
      <c r="AC47" s="90">
        <v>48.9</v>
      </c>
    </row>
    <row r="48" spans="1:32" x14ac:dyDescent="0.25">
      <c r="A48" s="88" t="s">
        <v>321</v>
      </c>
      <c r="B48" s="90">
        <v>56</v>
      </c>
      <c r="C48" s="90">
        <v>57</v>
      </c>
      <c r="D48" s="90">
        <v>57.1</v>
      </c>
      <c r="E48" s="90">
        <v>66.7</v>
      </c>
      <c r="F48" s="90">
        <v>75.900000000000006</v>
      </c>
      <c r="G48" s="90">
        <v>79.599999999999994</v>
      </c>
      <c r="H48" s="90">
        <v>79</v>
      </c>
      <c r="I48" s="90">
        <v>87.8</v>
      </c>
      <c r="J48" s="90">
        <v>97</v>
      </c>
      <c r="K48" s="90">
        <v>103</v>
      </c>
      <c r="L48" s="90">
        <v>111.2</v>
      </c>
      <c r="M48" s="90">
        <v>114.3</v>
      </c>
      <c r="N48" s="90">
        <v>120.7</v>
      </c>
      <c r="O48" s="90">
        <v>117.7</v>
      </c>
      <c r="P48" s="90">
        <v>120.3</v>
      </c>
      <c r="Q48" s="90">
        <v>118.9</v>
      </c>
      <c r="R48" s="90">
        <v>132.4</v>
      </c>
      <c r="S48" s="90">
        <v>135</v>
      </c>
      <c r="T48" s="90">
        <v>140.19999999999999</v>
      </c>
      <c r="U48" s="90">
        <v>137.80000000000001</v>
      </c>
      <c r="V48" s="90">
        <v>144</v>
      </c>
      <c r="W48" s="90">
        <v>138.80000000000001</v>
      </c>
      <c r="X48" s="90">
        <v>142.6</v>
      </c>
      <c r="Y48" s="90">
        <v>147.19999999999999</v>
      </c>
      <c r="Z48" s="90">
        <v>159.6</v>
      </c>
      <c r="AA48" s="90">
        <v>161.1</v>
      </c>
      <c r="AB48" s="90">
        <v>162.30000000000001</v>
      </c>
      <c r="AC48" s="90">
        <v>152.5</v>
      </c>
    </row>
    <row r="60" spans="1:32" x14ac:dyDescent="0.25">
      <c r="A60" s="74" t="s">
        <v>207</v>
      </c>
      <c r="B60" s="74" t="s" vm="8">
        <v>136</v>
      </c>
      <c r="C60" s="74"/>
      <c r="D60" s="74"/>
      <c r="E60" s="74"/>
      <c r="AF60" t="s">
        <v>322</v>
      </c>
    </row>
    <row r="61" spans="1:32" x14ac:dyDescent="0.25">
      <c r="A61" s="74" t="s">
        <v>227</v>
      </c>
      <c r="B61" s="74" t="s" vm="9">
        <v>209</v>
      </c>
      <c r="C61" s="74"/>
      <c r="D61" s="74"/>
      <c r="E61" s="74"/>
    </row>
    <row r="62" spans="1:32" x14ac:dyDescent="0.25">
      <c r="A62" s="74" t="s">
        <v>311</v>
      </c>
      <c r="B62" s="74" t="s" vm="16">
        <v>312</v>
      </c>
      <c r="C62" s="74"/>
      <c r="D62" s="74"/>
      <c r="E62" s="74"/>
    </row>
    <row r="63" spans="1:32" x14ac:dyDescent="0.25">
      <c r="A63" s="74" t="s">
        <v>313</v>
      </c>
      <c r="B63" s="74" t="s" vm="17">
        <v>314</v>
      </c>
      <c r="C63" s="74"/>
      <c r="D63" s="74"/>
      <c r="E63" s="74"/>
    </row>
    <row r="64" spans="1:32" x14ac:dyDescent="0.25">
      <c r="A64" s="74"/>
      <c r="B64" s="74"/>
      <c r="C64" s="74"/>
      <c r="D64" s="74"/>
      <c r="E64" s="74"/>
    </row>
    <row r="65" spans="1:5" x14ac:dyDescent="0.25">
      <c r="A65" s="74" t="s">
        <v>315</v>
      </c>
      <c r="B65" s="74" t="s">
        <v>210</v>
      </c>
      <c r="C65" s="74"/>
      <c r="D65" s="74"/>
      <c r="E65" s="74"/>
    </row>
    <row r="66" spans="1:5" x14ac:dyDescent="0.25">
      <c r="A66" s="74" t="s">
        <v>213</v>
      </c>
      <c r="B66" s="74" t="s">
        <v>316</v>
      </c>
      <c r="C66" s="74" t="s">
        <v>317</v>
      </c>
      <c r="D66" s="74" t="s">
        <v>318</v>
      </c>
      <c r="E66" s="74" t="s">
        <v>175</v>
      </c>
    </row>
    <row r="67" spans="1:5" x14ac:dyDescent="0.25">
      <c r="A67" s="75" t="s">
        <v>205</v>
      </c>
      <c r="B67" s="87">
        <v>77.534381691720256</v>
      </c>
      <c r="C67" s="87">
        <v>117.25398739848161</v>
      </c>
      <c r="D67" s="87">
        <v>329.70555116450942</v>
      </c>
      <c r="E67" s="87">
        <v>524.49392025471127</v>
      </c>
    </row>
    <row r="68" spans="1:5" x14ac:dyDescent="0.25">
      <c r="A68" s="75" t="s">
        <v>246</v>
      </c>
      <c r="B68" s="87">
        <v>69.399173585337564</v>
      </c>
      <c r="C68" s="87">
        <v>125.53938063168971</v>
      </c>
      <c r="D68" s="87">
        <v>337.78510159935081</v>
      </c>
      <c r="E68" s="87">
        <v>532.72365581637803</v>
      </c>
    </row>
    <row r="69" spans="1:5" x14ac:dyDescent="0.25">
      <c r="A69" s="75" t="s">
        <v>247</v>
      </c>
      <c r="B69" s="87">
        <v>65.278103047186434</v>
      </c>
      <c r="C69" s="87">
        <v>114.6315192345087</v>
      </c>
      <c r="D69" s="87">
        <v>366.88474343844382</v>
      </c>
      <c r="E69" s="87">
        <v>546.79436572013901</v>
      </c>
    </row>
    <row r="70" spans="1:5" x14ac:dyDescent="0.25">
      <c r="A70" s="75" t="s">
        <v>248</v>
      </c>
      <c r="B70" s="87">
        <v>67.217175766956103</v>
      </c>
      <c r="C70" s="87">
        <v>147.22547041348352</v>
      </c>
      <c r="D70" s="87">
        <v>440.15207080048322</v>
      </c>
      <c r="E70" s="87">
        <v>654.59471698092284</v>
      </c>
    </row>
    <row r="71" spans="1:5" x14ac:dyDescent="0.25">
      <c r="A71" s="75" t="s">
        <v>249</v>
      </c>
      <c r="B71" s="87">
        <v>71.325495247266488</v>
      </c>
      <c r="C71" s="87">
        <v>172.71259894064735</v>
      </c>
      <c r="D71" s="87">
        <v>503.62936900205028</v>
      </c>
      <c r="E71" s="87">
        <v>747.66746318996422</v>
      </c>
    </row>
    <row r="72" spans="1:5" x14ac:dyDescent="0.25">
      <c r="A72" s="75" t="s">
        <v>250</v>
      </c>
      <c r="B72" s="87">
        <v>71.91516445666673</v>
      </c>
      <c r="C72" s="87">
        <v>194.39147566023382</v>
      </c>
      <c r="D72" s="87">
        <v>560.70079215457497</v>
      </c>
      <c r="E72" s="87">
        <v>827.00743227147541</v>
      </c>
    </row>
    <row r="73" spans="1:5" x14ac:dyDescent="0.25">
      <c r="A73" s="75" t="s">
        <v>251</v>
      </c>
      <c r="B73" s="87">
        <v>76.02001243044586</v>
      </c>
      <c r="C73" s="87">
        <v>189.75927521016717</v>
      </c>
      <c r="D73" s="87">
        <v>604.03291608690847</v>
      </c>
      <c r="E73" s="87">
        <v>869.81220372752136</v>
      </c>
    </row>
    <row r="74" spans="1:5" x14ac:dyDescent="0.25">
      <c r="A74" s="75" t="s">
        <v>252</v>
      </c>
      <c r="B74" s="87">
        <v>85.511867113444723</v>
      </c>
      <c r="C74" s="87">
        <v>201.86616103072907</v>
      </c>
      <c r="D74" s="87">
        <v>610.71219495546165</v>
      </c>
      <c r="E74" s="87">
        <v>898.09022309963552</v>
      </c>
    </row>
    <row r="75" spans="1:5" x14ac:dyDescent="0.25">
      <c r="A75" s="75" t="s">
        <v>253</v>
      </c>
      <c r="B75" s="87">
        <v>77.980265882609046</v>
      </c>
      <c r="C75" s="87">
        <v>163.07976743149516</v>
      </c>
      <c r="D75" s="87">
        <v>595.76841773807882</v>
      </c>
      <c r="E75" s="87">
        <v>836.82845105218303</v>
      </c>
    </row>
    <row r="76" spans="1:5" x14ac:dyDescent="0.25">
      <c r="A76" s="75" t="s">
        <v>254</v>
      </c>
      <c r="B76" s="87">
        <v>81.58038071700264</v>
      </c>
      <c r="C76" s="87">
        <v>162.56428615787922</v>
      </c>
      <c r="D76" s="87">
        <v>617.98244951641095</v>
      </c>
      <c r="E76" s="87">
        <v>862.12711639129282</v>
      </c>
    </row>
    <row r="77" spans="1:5" x14ac:dyDescent="0.25">
      <c r="A77" s="75" t="s">
        <v>255</v>
      </c>
      <c r="B77" s="87">
        <v>74.726481784090424</v>
      </c>
      <c r="C77" s="87">
        <v>149.10102495964912</v>
      </c>
      <c r="D77" s="87">
        <v>589.12641404269971</v>
      </c>
      <c r="E77" s="87">
        <v>812.95392078643931</v>
      </c>
    </row>
    <row r="78" spans="1:5" x14ac:dyDescent="0.25">
      <c r="A78" s="75" t="s">
        <v>256</v>
      </c>
      <c r="B78" s="87">
        <v>79.976162729703177</v>
      </c>
      <c r="C78" s="87">
        <v>155.01290288054022</v>
      </c>
      <c r="D78" s="87">
        <v>580.88482376714751</v>
      </c>
      <c r="E78" s="87">
        <v>815.8738893773907</v>
      </c>
    </row>
    <row r="79" spans="1:5" x14ac:dyDescent="0.25">
      <c r="A79" s="75" t="s">
        <v>257</v>
      </c>
      <c r="B79" s="87">
        <v>73.05967682032302</v>
      </c>
      <c r="C79" s="87">
        <v>163.21376614264139</v>
      </c>
      <c r="D79" s="87">
        <v>606.58421044543684</v>
      </c>
      <c r="E79" s="87">
        <v>842.85765340840112</v>
      </c>
    </row>
    <row r="80" spans="1:5" x14ac:dyDescent="0.25">
      <c r="A80" s="75" t="s">
        <v>258</v>
      </c>
      <c r="B80" s="87">
        <v>82.723653313082153</v>
      </c>
      <c r="C80" s="87">
        <v>180.1994697332332</v>
      </c>
      <c r="D80" s="87">
        <v>634.47420822042898</v>
      </c>
      <c r="E80" s="87">
        <v>897.39733126674435</v>
      </c>
    </row>
    <row r="81" spans="1:7" x14ac:dyDescent="0.25">
      <c r="A81" s="75" t="s">
        <v>259</v>
      </c>
      <c r="B81" s="87">
        <v>71.862855928055623</v>
      </c>
      <c r="C81" s="87">
        <v>170.7229918471493</v>
      </c>
      <c r="D81" s="87">
        <v>619.56765649138015</v>
      </c>
      <c r="E81" s="87">
        <v>862.15350426658517</v>
      </c>
    </row>
    <row r="82" spans="1:7" x14ac:dyDescent="0.25">
      <c r="A82" s="75" t="s">
        <v>260</v>
      </c>
      <c r="B82" s="87">
        <v>81.711169941588693</v>
      </c>
      <c r="C82" s="87">
        <v>176.62064662778542</v>
      </c>
      <c r="D82" s="87">
        <v>635.19859748936892</v>
      </c>
      <c r="E82" s="87">
        <v>893.53041405874308</v>
      </c>
      <c r="G82" t="s">
        <v>319</v>
      </c>
    </row>
    <row r="83" spans="1:7" x14ac:dyDescent="0.25">
      <c r="A83" s="75" t="s">
        <v>261</v>
      </c>
      <c r="B83" s="87">
        <v>79.365333908791683</v>
      </c>
      <c r="C83" s="87">
        <v>179.72290334134181</v>
      </c>
      <c r="D83" s="87">
        <v>656.42198374341467</v>
      </c>
      <c r="E83" s="87">
        <v>915.51022099354805</v>
      </c>
    </row>
    <row r="84" spans="1:7" x14ac:dyDescent="0.25">
      <c r="A84" s="75" t="s">
        <v>262</v>
      </c>
      <c r="B84" s="87">
        <v>83.513943314147411</v>
      </c>
      <c r="C84" s="87">
        <v>171.2032795222089</v>
      </c>
      <c r="D84" s="87">
        <v>653.99742406050746</v>
      </c>
      <c r="E84" s="87">
        <v>908.71464689686366</v>
      </c>
    </row>
    <row r="85" spans="1:7" x14ac:dyDescent="0.25">
      <c r="A85" s="75" t="s">
        <v>263</v>
      </c>
      <c r="B85" s="87">
        <v>77.750122394140405</v>
      </c>
      <c r="C85" s="87">
        <v>170.96256809061117</v>
      </c>
      <c r="D85" s="87">
        <v>678.90633464892323</v>
      </c>
      <c r="E85" s="87">
        <v>927.61902513367477</v>
      </c>
    </row>
    <row r="86" spans="1:7" x14ac:dyDescent="0.25">
      <c r="A86" s="75" t="s">
        <v>264</v>
      </c>
      <c r="B86" s="87">
        <v>82.462844345367785</v>
      </c>
      <c r="C86" s="87">
        <v>189.46157090259217</v>
      </c>
      <c r="D86" s="87">
        <v>694.20919947992797</v>
      </c>
      <c r="E86" s="87">
        <v>966.13361472788802</v>
      </c>
    </row>
    <row r="87" spans="1:7" x14ac:dyDescent="0.25">
      <c r="A87" s="75" t="s">
        <v>265</v>
      </c>
      <c r="B87" s="87">
        <v>72.637126268471434</v>
      </c>
      <c r="C87" s="87">
        <v>193.62446991742752</v>
      </c>
      <c r="D87" s="87">
        <v>741.68743681216597</v>
      </c>
      <c r="E87" s="87">
        <v>1007.9490329980651</v>
      </c>
    </row>
    <row r="88" spans="1:7" x14ac:dyDescent="0.25">
      <c r="A88" s="75" t="s">
        <v>266</v>
      </c>
      <c r="B88" s="87">
        <v>67.984763558746053</v>
      </c>
      <c r="C88" s="87">
        <v>186.26635100262189</v>
      </c>
      <c r="D88" s="87">
        <v>766.66864021610286</v>
      </c>
      <c r="E88" s="87">
        <v>1020.9197547774709</v>
      </c>
    </row>
    <row r="89" spans="1:7" x14ac:dyDescent="0.25">
      <c r="A89" s="75" t="s">
        <v>267</v>
      </c>
      <c r="B89" s="87">
        <v>57.671132775991936</v>
      </c>
      <c r="C89" s="87">
        <v>174.15661216613495</v>
      </c>
      <c r="D89" s="87">
        <v>814.22795024220784</v>
      </c>
      <c r="E89" s="87">
        <v>1046.0556951843348</v>
      </c>
    </row>
    <row r="90" spans="1:7" x14ac:dyDescent="0.25">
      <c r="A90" s="75" t="s">
        <v>268</v>
      </c>
      <c r="B90" s="87">
        <v>58.451381697059531</v>
      </c>
      <c r="C90" s="87">
        <v>168.73458103146723</v>
      </c>
      <c r="D90" s="87">
        <v>803.14020160828227</v>
      </c>
      <c r="E90" s="87">
        <v>1030.3261643368091</v>
      </c>
    </row>
    <row r="91" spans="1:7" x14ac:dyDescent="0.25">
      <c r="A91" s="75" t="s">
        <v>269</v>
      </c>
      <c r="B91" s="87">
        <v>57.841625565896997</v>
      </c>
      <c r="C91" s="87">
        <v>164.93755768523062</v>
      </c>
      <c r="D91" s="87">
        <v>794.49197994194481</v>
      </c>
      <c r="E91" s="87">
        <v>1017.2711631930724</v>
      </c>
    </row>
    <row r="92" spans="1:7" x14ac:dyDescent="0.25">
      <c r="A92" s="75" t="s">
        <v>270</v>
      </c>
      <c r="B92" s="87">
        <v>56.5621298889725</v>
      </c>
      <c r="C92" s="87">
        <v>160.62977486522257</v>
      </c>
      <c r="D92" s="87">
        <v>749.8279802283613</v>
      </c>
      <c r="E92" s="87">
        <v>967.0198849825565</v>
      </c>
    </row>
    <row r="93" spans="1:7" x14ac:dyDescent="0.25">
      <c r="A93" s="75" t="s">
        <v>271</v>
      </c>
      <c r="B93" s="87">
        <v>53.979937952872987</v>
      </c>
      <c r="C93" s="87">
        <v>160.23354533333182</v>
      </c>
      <c r="D93" s="87">
        <v>742.40540113225177</v>
      </c>
      <c r="E93" s="87">
        <v>956.61888441845645</v>
      </c>
    </row>
    <row r="94" spans="1:7" x14ac:dyDescent="0.25">
      <c r="A94" s="75" t="s">
        <v>272</v>
      </c>
      <c r="B94" s="87">
        <v>58.557893369421571</v>
      </c>
      <c r="C94" s="87">
        <v>161.56917888209026</v>
      </c>
      <c r="D94" s="87">
        <v>696.42405120659271</v>
      </c>
      <c r="E94" s="87">
        <v>916.5511234581046</v>
      </c>
    </row>
    <row r="95" spans="1:7" x14ac:dyDescent="0.25">
      <c r="A95" s="75" t="s">
        <v>206</v>
      </c>
      <c r="B95" s="87">
        <v>52.623391736708484</v>
      </c>
      <c r="C95" s="87">
        <v>143.86481669548553</v>
      </c>
      <c r="D95" s="87">
        <v>729.3970772533703</v>
      </c>
      <c r="E95" s="87">
        <v>925.88528568556421</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G542"/>
  <sheetViews>
    <sheetView topLeftCell="O1" workbookViewId="0">
      <selection activeCell="G542" sqref="G542"/>
    </sheetView>
  </sheetViews>
  <sheetFormatPr defaultRowHeight="15" x14ac:dyDescent="0.25"/>
  <sheetData>
    <row r="5" spans="1:29" x14ac:dyDescent="0.25">
      <c r="A5" s="74"/>
      <c r="B5" s="84">
        <v>1993</v>
      </c>
      <c r="C5" s="84">
        <v>1994</v>
      </c>
      <c r="D5" s="84">
        <v>1995</v>
      </c>
      <c r="E5" s="84">
        <v>1996</v>
      </c>
      <c r="F5" s="84">
        <v>1997</v>
      </c>
      <c r="G5" s="84">
        <v>1998</v>
      </c>
      <c r="H5" s="84">
        <v>1999</v>
      </c>
      <c r="I5" s="84">
        <v>2000</v>
      </c>
      <c r="J5" s="84">
        <v>2001</v>
      </c>
      <c r="K5" s="84">
        <v>2002</v>
      </c>
      <c r="L5" s="84">
        <v>2003</v>
      </c>
      <c r="M5" s="84">
        <v>2004</v>
      </c>
      <c r="N5" s="84">
        <v>2005</v>
      </c>
      <c r="O5" s="84">
        <v>2006</v>
      </c>
      <c r="P5" s="84">
        <v>2007</v>
      </c>
      <c r="Q5" s="84">
        <v>2008</v>
      </c>
      <c r="R5" s="84">
        <v>2009</v>
      </c>
      <c r="S5" s="84">
        <v>2010</v>
      </c>
      <c r="T5" s="84">
        <v>2011</v>
      </c>
      <c r="U5" s="84">
        <v>2012</v>
      </c>
      <c r="V5" s="84">
        <v>2013</v>
      </c>
      <c r="W5" s="84">
        <v>2014</v>
      </c>
      <c r="X5" s="84">
        <v>2015</v>
      </c>
      <c r="Y5" s="84">
        <v>2016</v>
      </c>
      <c r="Z5" s="84">
        <v>2017</v>
      </c>
      <c r="AA5" s="84">
        <v>2018</v>
      </c>
      <c r="AB5" s="84">
        <v>2019</v>
      </c>
      <c r="AC5" s="84">
        <v>2020</v>
      </c>
    </row>
    <row r="6" spans="1:29" x14ac:dyDescent="0.25">
      <c r="A6" s="74" t="s">
        <v>4</v>
      </c>
      <c r="B6" s="78">
        <v>159.98243945625194</v>
      </c>
      <c r="C6" s="78">
        <v>153.96957670019211</v>
      </c>
      <c r="D6" s="78">
        <v>166.76418616481342</v>
      </c>
      <c r="E6" s="78">
        <v>170.40862403100209</v>
      </c>
      <c r="F6" s="78">
        <v>169.55629295720553</v>
      </c>
      <c r="G6" s="78">
        <v>168.50306056933073</v>
      </c>
      <c r="H6" s="78">
        <v>169.53113864378466</v>
      </c>
      <c r="I6" s="78">
        <v>172.72825768030029</v>
      </c>
      <c r="J6" s="78">
        <v>188.58835164719443</v>
      </c>
      <c r="K6" s="78">
        <v>199.51857245270759</v>
      </c>
      <c r="L6" s="78">
        <v>194.89088993156579</v>
      </c>
      <c r="M6" s="78">
        <v>196.24345618985939</v>
      </c>
      <c r="N6" s="78">
        <v>194.24226593956195</v>
      </c>
      <c r="O6" s="78">
        <v>188.59490651891156</v>
      </c>
      <c r="P6" s="78">
        <v>191.00494761822569</v>
      </c>
      <c r="Q6" s="78">
        <v>200.28740853743778</v>
      </c>
      <c r="R6" s="78">
        <v>216.21501883150282</v>
      </c>
      <c r="S6" s="78">
        <v>224.32614396036666</v>
      </c>
      <c r="T6" s="78">
        <v>222.52897986375859</v>
      </c>
      <c r="U6" s="78">
        <v>209.66876046263684</v>
      </c>
      <c r="V6" s="78">
        <v>204.45688596950771</v>
      </c>
      <c r="W6" s="78">
        <v>197.22395781941472</v>
      </c>
      <c r="X6" s="78">
        <v>189.09786328201622</v>
      </c>
      <c r="Y6" s="78">
        <v>195.0281404743526</v>
      </c>
      <c r="Z6" s="78">
        <v>189.59059009837259</v>
      </c>
      <c r="AA6" s="78">
        <v>194.38198665817583</v>
      </c>
      <c r="AB6" s="78">
        <v>188.64127531876164</v>
      </c>
      <c r="AC6" s="78">
        <v>181.11019520620101</v>
      </c>
    </row>
    <row r="7" spans="1:29" x14ac:dyDescent="0.25">
      <c r="A7" s="74" t="s">
        <v>5</v>
      </c>
      <c r="B7" s="78">
        <v>104.46923697327603</v>
      </c>
      <c r="C7" s="78">
        <v>98.129434578027272</v>
      </c>
      <c r="D7" s="78">
        <v>100.09229507680178</v>
      </c>
      <c r="E7" s="78">
        <v>100.54805449538482</v>
      </c>
      <c r="F7" s="78">
        <v>108.14242233249119</v>
      </c>
      <c r="G7" s="78">
        <v>120.01466693400516</v>
      </c>
      <c r="H7" s="78">
        <v>136.9479768961105</v>
      </c>
      <c r="I7" s="78">
        <v>131.2013788255656</v>
      </c>
      <c r="J7" s="78">
        <v>147.78082855420894</v>
      </c>
      <c r="K7" s="78">
        <v>148.61144559900885</v>
      </c>
      <c r="L7" s="78">
        <v>135.73639877923489</v>
      </c>
      <c r="M7" s="78">
        <v>124.3620420897669</v>
      </c>
      <c r="N7" s="78">
        <v>128.06834047118144</v>
      </c>
      <c r="O7" s="78">
        <v>122.28582777634476</v>
      </c>
      <c r="P7" s="78">
        <v>134.68884192749795</v>
      </c>
      <c r="Q7" s="78">
        <v>152.72203883431138</v>
      </c>
      <c r="R7" s="78">
        <v>151.74815071188908</v>
      </c>
      <c r="S7" s="78">
        <v>156.58871505028119</v>
      </c>
      <c r="T7" s="78">
        <v>152.57055263019896</v>
      </c>
      <c r="U7" s="78">
        <v>142.09193666223993</v>
      </c>
      <c r="V7" s="78">
        <v>127.38525510764448</v>
      </c>
      <c r="W7" s="78">
        <v>128.13956732239836</v>
      </c>
      <c r="X7" s="78">
        <v>122.78555134887915</v>
      </c>
      <c r="Y7" s="78">
        <v>112.67838541247423</v>
      </c>
      <c r="Z7" s="78">
        <v>111.34556322867351</v>
      </c>
      <c r="AA7" s="78">
        <v>111.31823333877682</v>
      </c>
      <c r="AB7" s="78">
        <v>101.46475268411338</v>
      </c>
      <c r="AC7" s="78">
        <v>105.38323842503141</v>
      </c>
    </row>
    <row r="8" spans="1:29" x14ac:dyDescent="0.25">
      <c r="A8" s="74" t="s">
        <v>195</v>
      </c>
      <c r="B8" s="78">
        <v>264.45167642952794</v>
      </c>
      <c r="C8" s="78">
        <v>252.09901127821931</v>
      </c>
      <c r="D8" s="78">
        <v>266.85648124161514</v>
      </c>
      <c r="E8" s="78">
        <v>270.9566785263869</v>
      </c>
      <c r="F8" s="78">
        <v>277.69871528969668</v>
      </c>
      <c r="G8" s="78">
        <v>288.51772750333589</v>
      </c>
      <c r="H8" s="78">
        <v>306.47911553989513</v>
      </c>
      <c r="I8" s="78">
        <v>303.92963650586591</v>
      </c>
      <c r="J8" s="78">
        <v>336.36918020140337</v>
      </c>
      <c r="K8" s="78">
        <v>348.13001805171643</v>
      </c>
      <c r="L8" s="78">
        <v>330.62728871080071</v>
      </c>
      <c r="M8" s="78">
        <v>320.60549827962632</v>
      </c>
      <c r="N8" s="78">
        <v>322.31060641074339</v>
      </c>
      <c r="O8" s="78">
        <v>310.88073429525627</v>
      </c>
      <c r="P8" s="78">
        <v>325.69378954572369</v>
      </c>
      <c r="Q8" s="78">
        <v>353.00944737174922</v>
      </c>
      <c r="R8" s="78">
        <v>367.96316954339193</v>
      </c>
      <c r="S8" s="78">
        <v>380.91485901064789</v>
      </c>
      <c r="T8" s="78">
        <v>375.09953249395755</v>
      </c>
      <c r="U8" s="78">
        <v>351.7606971248768</v>
      </c>
      <c r="V8" s="78">
        <v>331.84214107715218</v>
      </c>
      <c r="W8" s="78">
        <v>325.36352514181311</v>
      </c>
      <c r="X8" s="78">
        <v>311.88341463089534</v>
      </c>
      <c r="Y8" s="78">
        <v>307.70652588682685</v>
      </c>
      <c r="Z8" s="78">
        <v>300.9361533270461</v>
      </c>
      <c r="AA8" s="78">
        <v>305.70021999695263</v>
      </c>
      <c r="AB8" s="78">
        <v>290.10602800287501</v>
      </c>
      <c r="AC8" s="78">
        <v>286.49343363123239</v>
      </c>
    </row>
    <row r="18" spans="1:31" x14ac:dyDescent="0.25">
      <c r="AE18" t="s">
        <v>323</v>
      </c>
    </row>
    <row r="27" spans="1:31" x14ac:dyDescent="0.25">
      <c r="A27" s="84"/>
      <c r="B27" s="84">
        <v>1993</v>
      </c>
      <c r="C27" s="84">
        <v>1994</v>
      </c>
      <c r="D27" s="84">
        <v>1995</v>
      </c>
      <c r="E27" s="84">
        <v>1996</v>
      </c>
      <c r="F27" s="84">
        <v>1997</v>
      </c>
      <c r="G27" s="84">
        <v>1998</v>
      </c>
      <c r="H27" s="84">
        <v>1999</v>
      </c>
      <c r="I27" s="84">
        <v>2000</v>
      </c>
      <c r="J27" s="84">
        <v>2001</v>
      </c>
      <c r="K27" s="84">
        <v>2002</v>
      </c>
      <c r="L27" s="84">
        <v>2003</v>
      </c>
      <c r="M27" s="84">
        <v>2004</v>
      </c>
      <c r="N27" s="84">
        <v>2005</v>
      </c>
      <c r="O27" s="84">
        <v>2006</v>
      </c>
      <c r="P27" s="84">
        <v>2007</v>
      </c>
      <c r="Q27" s="84">
        <v>2008</v>
      </c>
      <c r="R27" s="84">
        <v>2009</v>
      </c>
      <c r="S27" s="84">
        <v>2010</v>
      </c>
      <c r="T27" s="84">
        <v>2011</v>
      </c>
      <c r="U27" s="84">
        <v>2012</v>
      </c>
      <c r="V27" s="84">
        <v>2013</v>
      </c>
      <c r="W27" s="84">
        <v>2014</v>
      </c>
      <c r="X27" s="84">
        <v>2015</v>
      </c>
      <c r="Y27" s="84">
        <v>2016</v>
      </c>
      <c r="Z27" s="84">
        <v>2017</v>
      </c>
      <c r="AA27" s="84">
        <v>2018</v>
      </c>
      <c r="AB27" s="84">
        <v>2019</v>
      </c>
      <c r="AC27" s="84">
        <v>2020</v>
      </c>
    </row>
    <row r="28" spans="1:31" x14ac:dyDescent="0.25">
      <c r="A28" s="74" t="s">
        <v>31</v>
      </c>
      <c r="B28" s="78">
        <v>36.941677669892513</v>
      </c>
      <c r="C28" s="78">
        <v>38.771561276207613</v>
      </c>
      <c r="D28" s="78">
        <v>38.797295612117843</v>
      </c>
      <c r="E28" s="78">
        <v>40.803418599736048</v>
      </c>
      <c r="F28" s="78">
        <v>37.598160311429837</v>
      </c>
      <c r="G28" s="78">
        <v>40.346365615470333</v>
      </c>
      <c r="H28" s="78">
        <v>44.710495636094684</v>
      </c>
      <c r="I28" s="78">
        <v>46.443337218337923</v>
      </c>
      <c r="J28" s="78">
        <v>50.015593379071255</v>
      </c>
      <c r="K28" s="78">
        <v>56.117779365275773</v>
      </c>
      <c r="L28" s="78">
        <v>52.647345998426928</v>
      </c>
      <c r="M28" s="78">
        <v>47.292195859479556</v>
      </c>
      <c r="N28" s="78">
        <v>44.449392784062859</v>
      </c>
      <c r="O28" s="78">
        <v>40.389951734410985</v>
      </c>
      <c r="P28" s="78">
        <v>41.764213242698936</v>
      </c>
      <c r="Q28" s="78">
        <v>49.679524980237581</v>
      </c>
      <c r="R28" s="78">
        <v>50.626080300485754</v>
      </c>
      <c r="S28" s="78">
        <v>58.297989843990706</v>
      </c>
      <c r="T28" s="78">
        <v>60.505719815741784</v>
      </c>
      <c r="U28" s="78">
        <v>57.441465088764289</v>
      </c>
      <c r="V28" s="78">
        <v>48.47769550739828</v>
      </c>
      <c r="W28" s="78">
        <v>50.655147773767943</v>
      </c>
      <c r="X28" s="78">
        <v>42.591900450770119</v>
      </c>
      <c r="Y28" s="78">
        <v>38.702031501517553</v>
      </c>
      <c r="Z28" s="78">
        <v>35.119878412621048</v>
      </c>
      <c r="AA28" s="78">
        <v>42.916881329486039</v>
      </c>
      <c r="AB28" s="78">
        <v>39.532739263279083</v>
      </c>
      <c r="AC28" s="78">
        <v>41.928260868384086</v>
      </c>
    </row>
    <row r="29" spans="1:31" x14ac:dyDescent="0.25">
      <c r="A29" s="74" t="s">
        <v>32</v>
      </c>
      <c r="B29" s="78">
        <v>52.368245747768412</v>
      </c>
      <c r="C29" s="78">
        <v>45.57632270206026</v>
      </c>
      <c r="D29" s="78">
        <v>48.886840993712319</v>
      </c>
      <c r="E29" s="78">
        <v>49.843060122582365</v>
      </c>
      <c r="F29" s="78">
        <v>48.648359104321131</v>
      </c>
      <c r="G29" s="78">
        <v>46.791451105811241</v>
      </c>
      <c r="H29" s="78">
        <v>50.439398879150261</v>
      </c>
      <c r="I29" s="78">
        <v>48.449833282174197</v>
      </c>
      <c r="J29" s="78">
        <v>61.555233122203674</v>
      </c>
      <c r="K29" s="78">
        <v>67.408197864312143</v>
      </c>
      <c r="L29" s="78">
        <v>73.193544428385877</v>
      </c>
      <c r="M29" s="78">
        <v>77.791758762068994</v>
      </c>
      <c r="N29" s="78">
        <v>80.412361125412332</v>
      </c>
      <c r="O29" s="78">
        <v>75.496241107266513</v>
      </c>
      <c r="P29" s="78">
        <v>77.167426343678954</v>
      </c>
      <c r="Q29" s="78">
        <v>80.72176514844223</v>
      </c>
      <c r="R29" s="78">
        <v>77.401949429697282</v>
      </c>
      <c r="S29" s="78">
        <v>74.262067310172412</v>
      </c>
      <c r="T29" s="78">
        <v>65.337030043029031</v>
      </c>
      <c r="U29" s="78">
        <v>59.566775853665675</v>
      </c>
      <c r="V29" s="78">
        <v>48.354469646500888</v>
      </c>
      <c r="W29" s="78">
        <v>50.604313783406909</v>
      </c>
      <c r="X29" s="78">
        <v>47.041423907172472</v>
      </c>
      <c r="Y29" s="78">
        <v>54.180321185771597</v>
      </c>
      <c r="Z29" s="78">
        <v>56.388647567077008</v>
      </c>
      <c r="AA29" s="78">
        <v>66.677071762112121</v>
      </c>
      <c r="AB29" s="78">
        <v>63.449955846570447</v>
      </c>
      <c r="AC29" s="78">
        <v>69.314409476502433</v>
      </c>
    </row>
    <row r="30" spans="1:31" x14ac:dyDescent="0.25">
      <c r="A30" s="74" t="s">
        <v>12</v>
      </c>
      <c r="B30" s="78">
        <v>76.358190104209811</v>
      </c>
      <c r="C30" s="78">
        <v>79.227423008315824</v>
      </c>
      <c r="D30" s="78">
        <v>82.189054261960692</v>
      </c>
      <c r="E30" s="78">
        <v>79.312187037901339</v>
      </c>
      <c r="F30" s="78">
        <v>84.74540283547114</v>
      </c>
      <c r="G30" s="78">
        <v>86.208006974572896</v>
      </c>
      <c r="H30" s="78">
        <v>87.527753227275298</v>
      </c>
      <c r="I30" s="78">
        <v>85.315738751334308</v>
      </c>
      <c r="J30" s="78">
        <v>87.726222955315237</v>
      </c>
      <c r="K30" s="78">
        <v>83.955262421786756</v>
      </c>
      <c r="L30" s="78">
        <v>76.916698179376027</v>
      </c>
      <c r="M30" s="78">
        <v>80.000259864879638</v>
      </c>
      <c r="N30" s="78">
        <v>83.971133496161002</v>
      </c>
      <c r="O30" s="78">
        <v>88.803528816174349</v>
      </c>
      <c r="P30" s="78">
        <v>98.772262508364378</v>
      </c>
      <c r="Q30" s="78">
        <v>105.25094449638304</v>
      </c>
      <c r="R30" s="78">
        <v>108.17610357535895</v>
      </c>
      <c r="S30" s="78">
        <v>112.55050020784697</v>
      </c>
      <c r="T30" s="78">
        <v>113.5489371544837</v>
      </c>
      <c r="U30" s="78">
        <v>103.40551506922149</v>
      </c>
      <c r="V30" s="78">
        <v>103.04933678516279</v>
      </c>
      <c r="W30" s="78">
        <v>95.109907815015077</v>
      </c>
      <c r="X30" s="78">
        <v>94.463357604049477</v>
      </c>
      <c r="Y30" s="78">
        <v>92.434312002877846</v>
      </c>
      <c r="Z30" s="78">
        <v>93.215924024343934</v>
      </c>
      <c r="AA30" s="78">
        <v>83.924946457946803</v>
      </c>
      <c r="AB30" s="78">
        <v>82.83247743181559</v>
      </c>
      <c r="AC30" s="78">
        <v>77.545017691455399</v>
      </c>
    </row>
    <row r="31" spans="1:31" x14ac:dyDescent="0.25">
      <c r="A31" s="74" t="s">
        <v>13</v>
      </c>
      <c r="B31" s="78">
        <v>98.78356290765727</v>
      </c>
      <c r="C31" s="78">
        <v>88.523704291635667</v>
      </c>
      <c r="D31" s="78">
        <v>96.98329037382436</v>
      </c>
      <c r="E31" s="78">
        <v>100.99801276616716</v>
      </c>
      <c r="F31" s="78">
        <v>106.70679303847461</v>
      </c>
      <c r="G31" s="78">
        <v>115.17190380748143</v>
      </c>
      <c r="H31" s="78">
        <v>123.80146779737493</v>
      </c>
      <c r="I31" s="78">
        <v>123.72072725401945</v>
      </c>
      <c r="J31" s="78">
        <v>137.07213074481319</v>
      </c>
      <c r="K31" s="78">
        <v>140.64877840034177</v>
      </c>
      <c r="L31" s="78">
        <v>127.86970010461187</v>
      </c>
      <c r="M31" s="78">
        <v>115.52128379319814</v>
      </c>
      <c r="N31" s="78">
        <v>113.4777190051072</v>
      </c>
      <c r="O31" s="78">
        <v>106.19101263740444</v>
      </c>
      <c r="P31" s="78">
        <v>107.9898874509814</v>
      </c>
      <c r="Q31" s="78">
        <v>117.35721274668633</v>
      </c>
      <c r="R31" s="78">
        <v>131.7590362378499</v>
      </c>
      <c r="S31" s="78">
        <v>135.80430164863773</v>
      </c>
      <c r="T31" s="78">
        <v>135.70784548070301</v>
      </c>
      <c r="U31" s="78">
        <v>131.34694111322528</v>
      </c>
      <c r="V31" s="78">
        <v>131.96063913809022</v>
      </c>
      <c r="W31" s="78">
        <v>128.99415576962318</v>
      </c>
      <c r="X31" s="78">
        <v>127.7867326689033</v>
      </c>
      <c r="Y31" s="78">
        <v>122.38986119665985</v>
      </c>
      <c r="Z31" s="78">
        <v>116.21170332300412</v>
      </c>
      <c r="AA31" s="78">
        <v>112.18132044740769</v>
      </c>
      <c r="AB31" s="78">
        <v>104.29085546120989</v>
      </c>
      <c r="AC31" s="78">
        <v>97.705745594890459</v>
      </c>
    </row>
    <row r="32" spans="1:31" x14ac:dyDescent="0.25">
      <c r="A32" s="85" t="s">
        <v>175</v>
      </c>
      <c r="B32" s="78">
        <v>264.45167642952794</v>
      </c>
      <c r="C32" s="78">
        <v>252.09901127821931</v>
      </c>
      <c r="D32" s="78">
        <v>266.85648124161514</v>
      </c>
      <c r="E32" s="78">
        <v>270.9566785263869</v>
      </c>
      <c r="F32" s="78">
        <v>277.69871528969668</v>
      </c>
      <c r="G32" s="78">
        <v>288.51772750333589</v>
      </c>
      <c r="H32" s="78">
        <v>306.47911553989513</v>
      </c>
      <c r="I32" s="78">
        <v>303.92963650586591</v>
      </c>
      <c r="J32" s="78">
        <v>336.36918020140337</v>
      </c>
      <c r="K32" s="78">
        <v>348.13001805171643</v>
      </c>
      <c r="L32" s="78">
        <v>330.62728871080071</v>
      </c>
      <c r="M32" s="78">
        <v>320.60549827962632</v>
      </c>
      <c r="N32" s="78">
        <v>322.31060641074339</v>
      </c>
      <c r="O32" s="78">
        <v>310.88073429525627</v>
      </c>
      <c r="P32" s="78">
        <v>325.69378954572369</v>
      </c>
      <c r="Q32" s="78">
        <v>353.00944737174922</v>
      </c>
      <c r="R32" s="78">
        <v>367.96316954339193</v>
      </c>
      <c r="S32" s="78">
        <v>380.91485901064789</v>
      </c>
      <c r="T32" s="78">
        <v>375.09953249395755</v>
      </c>
      <c r="U32" s="78">
        <v>351.7606971248768</v>
      </c>
      <c r="V32" s="78">
        <v>331.84214107715218</v>
      </c>
      <c r="W32" s="78">
        <v>325.36352514181311</v>
      </c>
      <c r="X32" s="78">
        <v>311.88341463089534</v>
      </c>
      <c r="Y32" s="78">
        <v>307.70652588682685</v>
      </c>
      <c r="Z32" s="78">
        <v>300.9361533270461</v>
      </c>
      <c r="AA32" s="78">
        <v>305.70021999695263</v>
      </c>
      <c r="AB32" s="78">
        <v>290.10602800287501</v>
      </c>
      <c r="AC32" s="78">
        <v>286.49343363123239</v>
      </c>
    </row>
    <row r="40" spans="31:31" x14ac:dyDescent="0.25">
      <c r="AE40" t="s">
        <v>324</v>
      </c>
    </row>
    <row r="49" spans="1:7" x14ac:dyDescent="0.25">
      <c r="A49" s="79"/>
      <c r="B49" s="79" t="s">
        <v>325</v>
      </c>
      <c r="C49" s="79" t="s">
        <v>326</v>
      </c>
      <c r="D49" s="79" t="s">
        <v>327</v>
      </c>
      <c r="E49" s="79" t="s">
        <v>328</v>
      </c>
      <c r="F49" s="79" t="s">
        <v>329</v>
      </c>
      <c r="G49" s="79" t="s">
        <v>330</v>
      </c>
    </row>
    <row r="50" spans="1:7" x14ac:dyDescent="0.25">
      <c r="A50" s="75">
        <v>1993</v>
      </c>
      <c r="B50" s="78">
        <v>29.800211359829781</v>
      </c>
      <c r="C50" s="78">
        <v>33.303256890232781</v>
      </c>
      <c r="D50" s="78"/>
      <c r="E50" s="78">
        <v>18.213373595961652</v>
      </c>
      <c r="F50" s="78">
        <v>7.2892358140457025</v>
      </c>
      <c r="G50" s="78">
        <v>11.393922339930091</v>
      </c>
    </row>
    <row r="51" spans="1:7" x14ac:dyDescent="0.25">
      <c r="A51" s="75">
        <v>1994</v>
      </c>
      <c r="B51" s="78">
        <v>31.52167359574824</v>
      </c>
      <c r="C51" s="78">
        <v>33.012514207120731</v>
      </c>
      <c r="D51" s="78"/>
      <c r="E51" s="78">
        <v>18.105879615819379</v>
      </c>
      <c r="F51" s="78">
        <v>7.4029253494442395</v>
      </c>
      <c r="G51" s="78">
        <v>9.9570072318674026</v>
      </c>
    </row>
    <row r="52" spans="1:7" x14ac:dyDescent="0.25">
      <c r="A52" s="75">
        <v>1995</v>
      </c>
      <c r="B52" s="78">
        <v>33.663001130058881</v>
      </c>
      <c r="C52" s="78">
        <v>30.956012745796485</v>
      </c>
      <c r="D52" s="78"/>
      <c r="E52" s="78">
        <v>18.188413241297788</v>
      </c>
      <c r="F52" s="78">
        <v>8.0386043409555015</v>
      </c>
      <c r="G52" s="78">
        <v>9.153968541891345</v>
      </c>
    </row>
    <row r="53" spans="1:7" x14ac:dyDescent="0.25">
      <c r="A53" s="75">
        <v>1996</v>
      </c>
      <c r="B53" s="78">
        <v>35.898748077111584</v>
      </c>
      <c r="C53" s="78">
        <v>29.614852576572325</v>
      </c>
      <c r="D53" s="78"/>
      <c r="E53" s="78">
        <v>16.731148936554668</v>
      </c>
      <c r="F53" s="78">
        <v>8.9182004574329294</v>
      </c>
      <c r="G53" s="78">
        <v>8.8370499523284867</v>
      </c>
    </row>
    <row r="54" spans="1:7" x14ac:dyDescent="0.25">
      <c r="A54" s="75">
        <v>1997</v>
      </c>
      <c r="B54" s="78">
        <v>35.339039593306474</v>
      </c>
      <c r="C54" s="78">
        <v>30.358418279355092</v>
      </c>
      <c r="D54" s="78"/>
      <c r="E54" s="78">
        <v>16.422078090778289</v>
      </c>
      <c r="F54" s="78">
        <v>9.9544929945546183</v>
      </c>
      <c r="G54" s="78">
        <v>7.9259710420055001</v>
      </c>
    </row>
    <row r="55" spans="1:7" x14ac:dyDescent="0.25">
      <c r="A55" s="75">
        <v>1998</v>
      </c>
      <c r="B55" s="78">
        <v>41.836863744235089</v>
      </c>
      <c r="C55" s="78">
        <v>26.519605503842612</v>
      </c>
      <c r="D55" s="78"/>
      <c r="E55" s="78">
        <v>15.64570161291295</v>
      </c>
      <c r="F55" s="78">
        <v>8.4242434601261476</v>
      </c>
      <c r="G55" s="78">
        <v>7.5735856788832043</v>
      </c>
    </row>
    <row r="56" spans="1:7" x14ac:dyDescent="0.25">
      <c r="A56" s="75">
        <v>1999</v>
      </c>
      <c r="B56" s="78">
        <v>42.903088218709648</v>
      </c>
      <c r="C56" s="78">
        <v>26.34886032662666</v>
      </c>
      <c r="D56" s="78"/>
      <c r="E56" s="78">
        <v>15.181462387156319</v>
      </c>
      <c r="F56" s="78">
        <v>8.6719137470282508</v>
      </c>
      <c r="G56" s="78">
        <v>6.8946753204791422</v>
      </c>
    </row>
    <row r="57" spans="1:7" x14ac:dyDescent="0.25">
      <c r="A57" s="75">
        <v>2000</v>
      </c>
      <c r="B57" s="78">
        <v>43.877398074569214</v>
      </c>
      <c r="C57" s="78">
        <v>28.478340461309632</v>
      </c>
      <c r="D57" s="78"/>
      <c r="E57" s="78">
        <v>12.879069783442599</v>
      </c>
      <c r="F57" s="78">
        <v>8.3787446491989854</v>
      </c>
      <c r="G57" s="78">
        <v>6.386447031479582</v>
      </c>
    </row>
    <row r="58" spans="1:7" x14ac:dyDescent="0.25">
      <c r="A58" s="75">
        <v>2001</v>
      </c>
      <c r="B58" s="78">
        <v>42.528467365063918</v>
      </c>
      <c r="C58" s="78">
        <v>30.584527862591216</v>
      </c>
      <c r="D58" s="78"/>
      <c r="E58" s="78">
        <v>13.121657493082628</v>
      </c>
      <c r="F58" s="78">
        <v>7.5040875683871207</v>
      </c>
      <c r="G58" s="78">
        <v>6.2612597108751302</v>
      </c>
    </row>
    <row r="59" spans="1:7" x14ac:dyDescent="0.25">
      <c r="A59" s="75">
        <v>2002</v>
      </c>
      <c r="B59" s="78">
        <v>43.508331382836843</v>
      </c>
      <c r="C59" s="78">
        <v>29.993943101718102</v>
      </c>
      <c r="D59" s="78">
        <v>4.1948631288303657</v>
      </c>
      <c r="E59" s="78">
        <v>10.886343336844307</v>
      </c>
      <c r="F59" s="78">
        <v>6.0286434358702943</v>
      </c>
      <c r="G59" s="78">
        <v>8.7437661169643874</v>
      </c>
    </row>
    <row r="60" spans="1:7" x14ac:dyDescent="0.25">
      <c r="A60" s="75">
        <v>2003</v>
      </c>
      <c r="B60" s="78">
        <v>38.488579038188647</v>
      </c>
      <c r="C60" s="78">
        <v>33.200775334318983</v>
      </c>
      <c r="D60" s="78">
        <v>4.7716981099145466</v>
      </c>
      <c r="E60" s="78">
        <v>11.211032336942507</v>
      </c>
      <c r="F60" s="78">
        <v>5.4655487981957274</v>
      </c>
      <c r="G60" s="78">
        <v>10.679724870371238</v>
      </c>
    </row>
    <row r="61" spans="1:7" x14ac:dyDescent="0.25">
      <c r="A61" s="75">
        <v>2004</v>
      </c>
      <c r="B61" s="78">
        <v>36.33489966890194</v>
      </c>
      <c r="C61" s="78">
        <v>32.118971685621581</v>
      </c>
      <c r="D61" s="78">
        <v>3.4324225747204804</v>
      </c>
      <c r="E61" s="78">
        <v>13.735657889780128</v>
      </c>
      <c r="F61" s="78">
        <v>5.3125840528602977</v>
      </c>
      <c r="G61" s="78">
        <v>11.124917672947852</v>
      </c>
    </row>
    <row r="62" spans="1:7" x14ac:dyDescent="0.25">
      <c r="A62" s="75">
        <v>2005</v>
      </c>
      <c r="B62" s="78">
        <v>35.375970689845495</v>
      </c>
      <c r="C62" s="78">
        <v>29.846514462561185</v>
      </c>
      <c r="D62" s="78">
        <v>3.864585102853292</v>
      </c>
      <c r="E62" s="78">
        <v>16.737269115681926</v>
      </c>
      <c r="F62" s="78">
        <v>5.8850798615854671</v>
      </c>
      <c r="G62" s="78">
        <v>10.609331829184592</v>
      </c>
    </row>
    <row r="63" spans="1:7" x14ac:dyDescent="0.25">
      <c r="A63" s="75">
        <v>2006</v>
      </c>
      <c r="B63" s="78">
        <v>37.689402233578853</v>
      </c>
      <c r="C63" s="78">
        <v>24.494641903243934</v>
      </c>
      <c r="D63" s="78">
        <v>7.7603543609735839</v>
      </c>
      <c r="E63" s="78">
        <v>16.721406907699404</v>
      </c>
      <c r="F63" s="78">
        <v>5.7382016187873548</v>
      </c>
      <c r="G63" s="78">
        <v>10.700134720106304</v>
      </c>
    </row>
    <row r="64" spans="1:7" x14ac:dyDescent="0.25">
      <c r="A64" s="75">
        <v>2007</v>
      </c>
      <c r="B64" s="78">
        <v>34.213101883348898</v>
      </c>
      <c r="C64" s="78">
        <v>29.453473203613413</v>
      </c>
      <c r="D64" s="78">
        <v>7.2806038843003389</v>
      </c>
      <c r="E64" s="78">
        <v>17.717674507368127</v>
      </c>
      <c r="F64" s="78">
        <v>5.8845018910804496</v>
      </c>
      <c r="G64" s="78">
        <v>8.3628861840089019</v>
      </c>
    </row>
    <row r="65" spans="1:11" x14ac:dyDescent="0.25">
      <c r="A65" s="75">
        <v>2008</v>
      </c>
      <c r="B65" s="78">
        <v>37.277997532606008</v>
      </c>
      <c r="C65" s="78">
        <v>28.816402657751333</v>
      </c>
      <c r="D65" s="78">
        <v>6.0410243483442967</v>
      </c>
      <c r="E65" s="78">
        <v>17.881912394495597</v>
      </c>
      <c r="F65" s="78">
        <v>6.3474308078094426</v>
      </c>
      <c r="G65" s="78">
        <v>4.8434371286621998</v>
      </c>
    </row>
    <row r="66" spans="1:11" x14ac:dyDescent="0.25">
      <c r="A66" s="75">
        <v>2009</v>
      </c>
      <c r="B66" s="78">
        <v>37.060097908950404</v>
      </c>
      <c r="C66" s="78">
        <v>29.367596582264699</v>
      </c>
      <c r="D66" s="78">
        <v>7.4687467721295846</v>
      </c>
      <c r="E66" s="78">
        <v>16.374769709637857</v>
      </c>
      <c r="F66" s="78">
        <v>7.5678708178188767</v>
      </c>
      <c r="G66" s="78">
        <v>5.1484169180504056</v>
      </c>
    </row>
    <row r="67" spans="1:11" x14ac:dyDescent="0.25">
      <c r="A67" s="75">
        <v>2010</v>
      </c>
      <c r="B67" s="78">
        <v>38.937544270730498</v>
      </c>
      <c r="C67" s="78">
        <v>29.060290916426172</v>
      </c>
      <c r="D67" s="78">
        <v>5.9079500218181282</v>
      </c>
      <c r="E67" s="78">
        <v>15.079964561329248</v>
      </c>
      <c r="F67" s="78">
        <v>6.0346636141773002</v>
      </c>
      <c r="G67" s="78">
        <v>6.1611766198822826</v>
      </c>
    </row>
    <row r="68" spans="1:11" x14ac:dyDescent="0.25">
      <c r="A68" s="75">
        <v>2011</v>
      </c>
      <c r="B68" s="78">
        <v>40.604798954370061</v>
      </c>
      <c r="C68" s="78">
        <v>29.787269183141124</v>
      </c>
      <c r="D68" s="78">
        <v>3.5123226462812851</v>
      </c>
      <c r="E68" s="78">
        <v>14.018400356708282</v>
      </c>
      <c r="F68" s="78">
        <v>5.3602450816750356</v>
      </c>
      <c r="G68" s="78">
        <v>8.1218928363367304</v>
      </c>
    </row>
    <row r="69" spans="1:11" x14ac:dyDescent="0.25">
      <c r="A69" s="75">
        <v>2012</v>
      </c>
      <c r="B69" s="78">
        <v>41.708136812694242</v>
      </c>
      <c r="C69" s="78">
        <v>27.899828208632222</v>
      </c>
      <c r="D69" s="78">
        <v>2.9508820518336685</v>
      </c>
      <c r="E69" s="78">
        <v>15.175244169372903</v>
      </c>
      <c r="F69" s="78">
        <v>6.1633548774589917</v>
      </c>
      <c r="G69" s="78">
        <v>7.2829067007414663</v>
      </c>
    </row>
    <row r="70" spans="1:11" x14ac:dyDescent="0.25">
      <c r="A70" s="75">
        <v>2013</v>
      </c>
      <c r="B70" s="78">
        <v>42.163822097394743</v>
      </c>
      <c r="C70" s="78">
        <v>26.565703123985639</v>
      </c>
      <c r="D70" s="78">
        <v>3.1620287184333926</v>
      </c>
      <c r="E70" s="78">
        <v>13.524801669729378</v>
      </c>
      <c r="F70" s="78">
        <v>8.0869679066296047</v>
      </c>
      <c r="G70" s="78">
        <v>9.7018599640007537</v>
      </c>
      <c r="K70" t="s">
        <v>331</v>
      </c>
    </row>
    <row r="71" spans="1:11" x14ac:dyDescent="0.25">
      <c r="A71" s="75">
        <v>2014</v>
      </c>
      <c r="B71" s="78">
        <v>41.840320952841125</v>
      </c>
      <c r="C71" s="78">
        <v>28.181066058637093</v>
      </c>
      <c r="D71" s="78">
        <v>3.6914070045226968</v>
      </c>
      <c r="E71" s="78">
        <v>12.197238817533297</v>
      </c>
      <c r="F71" s="78">
        <v>6.7980007705913961</v>
      </c>
      <c r="G71" s="78">
        <v>10.037809745973657</v>
      </c>
    </row>
    <row r="72" spans="1:11" x14ac:dyDescent="0.25">
      <c r="A72" s="75">
        <v>2015</v>
      </c>
      <c r="B72" s="78">
        <v>40.215323047307756</v>
      </c>
      <c r="C72" s="78">
        <v>28.466528285057034</v>
      </c>
      <c r="D72" s="78">
        <v>3.8140242719330768</v>
      </c>
      <c r="E72" s="78">
        <v>13.65484651453707</v>
      </c>
      <c r="F72" s="78">
        <v>8.2234581888384408</v>
      </c>
      <c r="G72" s="78">
        <v>8.9392867513748122</v>
      </c>
    </row>
    <row r="73" spans="1:11" x14ac:dyDescent="0.25">
      <c r="A73" s="75">
        <v>2016</v>
      </c>
      <c r="B73" s="78">
        <v>38.185643489877855</v>
      </c>
      <c r="C73" s="78">
        <v>30.892304663445518</v>
      </c>
      <c r="D73" s="78">
        <v>4.0998239531278351</v>
      </c>
      <c r="E73" s="78">
        <v>14.090777772540905</v>
      </c>
      <c r="F73" s="78">
        <v>10.519821939992205</v>
      </c>
      <c r="G73" s="78">
        <v>4.8144472028335059</v>
      </c>
    </row>
    <row r="74" spans="1:11" x14ac:dyDescent="0.25">
      <c r="A74" s="75">
        <v>2017</v>
      </c>
      <c r="B74" s="78">
        <v>39.634132339575117</v>
      </c>
      <c r="C74" s="78">
        <v>29.701651259320595</v>
      </c>
      <c r="D74" s="78">
        <v>3.6646210440303424</v>
      </c>
      <c r="E74" s="78">
        <v>12.228717935916647</v>
      </c>
      <c r="F74" s="78">
        <v>11.332024353614777</v>
      </c>
      <c r="G74" s="78">
        <v>6.1308768564432867</v>
      </c>
    </row>
    <row r="75" spans="1:11" x14ac:dyDescent="0.25">
      <c r="A75" s="75">
        <v>2018</v>
      </c>
      <c r="B75" s="78">
        <v>43.240787404947433</v>
      </c>
      <c r="C75" s="78">
        <v>28.985895036063141</v>
      </c>
      <c r="D75" s="78">
        <v>3.5535406809512704</v>
      </c>
      <c r="E75" s="78">
        <v>10.891482818951461</v>
      </c>
      <c r="F75" s="78">
        <v>10.042785866915285</v>
      </c>
      <c r="G75" s="78">
        <v>5.4176326007421496</v>
      </c>
    </row>
    <row r="76" spans="1:11" x14ac:dyDescent="0.25">
      <c r="A76" s="75">
        <v>2019</v>
      </c>
      <c r="B76" s="78">
        <v>44.934945249697286</v>
      </c>
      <c r="C76" s="78">
        <v>28.812726992038449</v>
      </c>
      <c r="D76" s="78">
        <v>1.3320751765235328</v>
      </c>
      <c r="E76" s="78">
        <v>9.4541132611152729</v>
      </c>
      <c r="F76" s="78">
        <v>11.555131582915788</v>
      </c>
      <c r="G76" s="78">
        <v>4.9766678789284802</v>
      </c>
    </row>
    <row r="77" spans="1:11" x14ac:dyDescent="0.25">
      <c r="A77" s="75">
        <v>2020</v>
      </c>
      <c r="B77" s="78">
        <v>42.023251168589191</v>
      </c>
      <c r="C77" s="78">
        <v>28.007357670480527</v>
      </c>
      <c r="D77" s="78">
        <v>1.2992362384536824</v>
      </c>
      <c r="E77" s="78">
        <v>12.648377714796252</v>
      </c>
      <c r="F77" s="78">
        <v>11.307746652663832</v>
      </c>
      <c r="G77" s="78">
        <v>5.7534195457794377</v>
      </c>
    </row>
    <row r="83" spans="3:33" x14ac:dyDescent="0.25">
      <c r="C83" s="84"/>
      <c r="D83" s="84">
        <v>1993</v>
      </c>
      <c r="E83" s="84">
        <v>1994</v>
      </c>
      <c r="F83" s="84">
        <v>1995</v>
      </c>
      <c r="G83" s="84">
        <v>1996</v>
      </c>
      <c r="H83" s="84">
        <v>1997</v>
      </c>
      <c r="I83" s="84">
        <v>1998</v>
      </c>
      <c r="J83" s="84">
        <v>1999</v>
      </c>
      <c r="K83" s="84">
        <v>2000</v>
      </c>
      <c r="L83" s="84">
        <v>2001</v>
      </c>
      <c r="M83" s="84">
        <v>2002</v>
      </c>
      <c r="N83" s="84">
        <v>2003</v>
      </c>
      <c r="O83" s="84">
        <v>2004</v>
      </c>
      <c r="P83" s="84">
        <v>2005</v>
      </c>
      <c r="Q83" s="84">
        <v>2006</v>
      </c>
      <c r="R83" s="84">
        <v>2007</v>
      </c>
      <c r="S83" s="84">
        <v>2008</v>
      </c>
      <c r="T83" s="84">
        <v>2009</v>
      </c>
      <c r="U83" s="84">
        <v>2010</v>
      </c>
      <c r="V83" s="84">
        <v>2011</v>
      </c>
      <c r="W83" s="84">
        <v>2012</v>
      </c>
      <c r="X83" s="84">
        <v>2013</v>
      </c>
      <c r="Y83" s="84">
        <v>2014</v>
      </c>
      <c r="Z83" s="84">
        <v>2015</v>
      </c>
      <c r="AA83" s="84">
        <v>2016</v>
      </c>
      <c r="AB83" s="84">
        <v>2017</v>
      </c>
      <c r="AC83" s="84">
        <v>2018</v>
      </c>
      <c r="AD83" s="84">
        <v>2019</v>
      </c>
      <c r="AE83" s="84">
        <v>2020</v>
      </c>
    </row>
    <row r="84" spans="3:33" x14ac:dyDescent="0.25">
      <c r="C84" s="74" t="s">
        <v>31</v>
      </c>
      <c r="D84" s="78">
        <v>56.441690261705013</v>
      </c>
      <c r="E84" s="78">
        <v>61.945352496373111</v>
      </c>
      <c r="F84" s="78">
        <v>69.408702216572664</v>
      </c>
      <c r="G84" s="78">
        <v>71.578513114483243</v>
      </c>
      <c r="H84" s="78">
        <v>71.134497376493343</v>
      </c>
      <c r="I84" s="78">
        <v>68.069748566198385</v>
      </c>
      <c r="J84" s="78">
        <v>55.080374676050823</v>
      </c>
      <c r="K84" s="78">
        <v>57.377868264168633</v>
      </c>
      <c r="L84" s="78">
        <v>53.599478690254955</v>
      </c>
      <c r="M84" s="78">
        <v>54.877118160936597</v>
      </c>
      <c r="N84" s="78">
        <v>57.87346832339896</v>
      </c>
      <c r="O84" s="78">
        <v>59.659062898360155</v>
      </c>
      <c r="P84" s="78">
        <v>54.967022560927894</v>
      </c>
      <c r="Q84" s="78">
        <v>58.995383998219054</v>
      </c>
      <c r="R84" s="78">
        <v>56.459100833981317</v>
      </c>
      <c r="S84" s="78">
        <v>54.919666429970661</v>
      </c>
      <c r="T84" s="78">
        <v>54.559747605468047</v>
      </c>
      <c r="U84" s="78">
        <v>53.755872009123493</v>
      </c>
      <c r="V84" s="78">
        <v>50.390921036120645</v>
      </c>
      <c r="W84" s="78">
        <v>53.895241922274323</v>
      </c>
      <c r="X84" s="78">
        <v>54.248023343471715</v>
      </c>
      <c r="Y84" s="78">
        <v>53.476428614982879</v>
      </c>
      <c r="Z84" s="78">
        <v>52.88120551866745</v>
      </c>
      <c r="AA84" s="78">
        <v>60.508053699967341</v>
      </c>
      <c r="AB84" s="78">
        <v>55.774098476438141</v>
      </c>
      <c r="AC84" s="78">
        <v>54.671661525730755</v>
      </c>
      <c r="AD84" s="78">
        <v>60.328795952173856</v>
      </c>
      <c r="AE84" s="78">
        <v>58.624897268708757</v>
      </c>
    </row>
    <row r="85" spans="3:33" x14ac:dyDescent="0.25">
      <c r="C85" s="74" t="s">
        <v>32</v>
      </c>
      <c r="D85" s="78">
        <v>88.061025071748062</v>
      </c>
      <c r="E85" s="78">
        <v>90.519500384388721</v>
      </c>
      <c r="F85" s="78">
        <v>90.624453860521726</v>
      </c>
      <c r="G85" s="78">
        <v>88.275443355275087</v>
      </c>
      <c r="H85" s="78">
        <v>82.698878174265957</v>
      </c>
      <c r="I85" s="78">
        <v>72.823010104798016</v>
      </c>
      <c r="J85" s="78">
        <v>74.3801737969399</v>
      </c>
      <c r="K85" s="78">
        <v>79.337096647916297</v>
      </c>
      <c r="L85" s="78">
        <v>77.055539074377776</v>
      </c>
      <c r="M85" s="78">
        <v>82.822476660461703</v>
      </c>
      <c r="N85" s="78">
        <v>80.715356857996042</v>
      </c>
      <c r="O85" s="78">
        <v>80.200911088366482</v>
      </c>
      <c r="P85" s="78">
        <v>78.945839908318931</v>
      </c>
      <c r="Q85" s="78">
        <v>81.38356891653136</v>
      </c>
      <c r="R85" s="78">
        <v>73.504173985792093</v>
      </c>
      <c r="S85" s="78">
        <v>73.548221906003178</v>
      </c>
      <c r="T85" s="78">
        <v>73.494243235162301</v>
      </c>
      <c r="U85" s="78">
        <v>69.733341356452001</v>
      </c>
      <c r="V85" s="78">
        <v>68.552142450362524</v>
      </c>
      <c r="W85" s="78">
        <v>70.825136789939393</v>
      </c>
      <c r="X85" s="78">
        <v>75.128916133862376</v>
      </c>
      <c r="Y85" s="78">
        <v>71.357188548964075</v>
      </c>
      <c r="Z85" s="78">
        <v>72.592027273142648</v>
      </c>
      <c r="AA85" s="78">
        <v>74.113108719853656</v>
      </c>
      <c r="AB85" s="78">
        <v>72.416168296078993</v>
      </c>
      <c r="AC85" s="78">
        <v>71.779284629025696</v>
      </c>
      <c r="AD85" s="78">
        <v>74.757260366228024</v>
      </c>
      <c r="AE85" s="78">
        <v>80.333235779279349</v>
      </c>
    </row>
    <row r="86" spans="3:33" x14ac:dyDescent="0.25">
      <c r="C86" s="74" t="s">
        <v>12</v>
      </c>
      <c r="D86" s="78">
        <v>66.164799474521828</v>
      </c>
      <c r="E86" s="78">
        <v>66.276444721579864</v>
      </c>
      <c r="F86" s="78">
        <v>62.154140007903827</v>
      </c>
      <c r="G86" s="78">
        <v>62.933771212189377</v>
      </c>
      <c r="H86" s="78">
        <v>62.451308963256572</v>
      </c>
      <c r="I86" s="78">
        <v>61.806668376371704</v>
      </c>
      <c r="J86" s="78">
        <v>62.976929902464313</v>
      </c>
      <c r="K86" s="78">
        <v>63.304632738740764</v>
      </c>
      <c r="L86" s="78">
        <v>63.392277715367705</v>
      </c>
      <c r="M86" s="78">
        <v>63.428331744749833</v>
      </c>
      <c r="N86" s="78">
        <v>62.174399847846651</v>
      </c>
      <c r="O86" s="78">
        <v>62.755390373754189</v>
      </c>
      <c r="P86" s="78">
        <v>65.712243319953203</v>
      </c>
      <c r="Q86" s="78">
        <v>63.563475227474378</v>
      </c>
      <c r="R86" s="78">
        <v>64.422948331949542</v>
      </c>
      <c r="S86" s="78">
        <v>66.76698268770815</v>
      </c>
      <c r="T86" s="78">
        <v>69.001216409714118</v>
      </c>
      <c r="U86" s="78">
        <v>72.440723550940049</v>
      </c>
      <c r="V86" s="78">
        <v>72.084683027777615</v>
      </c>
      <c r="W86" s="78">
        <v>74.115070154788214</v>
      </c>
      <c r="X86" s="78">
        <v>74.827699239327785</v>
      </c>
      <c r="Y86" s="78">
        <v>72.236588596131341</v>
      </c>
      <c r="Z86" s="78">
        <v>71.501738389222481</v>
      </c>
      <c r="AA86" s="78">
        <v>74.983203878919056</v>
      </c>
      <c r="AB86" s="78">
        <v>76.131327096073306</v>
      </c>
      <c r="AC86" s="78">
        <v>76.693823466518538</v>
      </c>
      <c r="AD86" s="78">
        <v>79.260889594890614</v>
      </c>
      <c r="AE86" s="78">
        <v>75.880045472714215</v>
      </c>
    </row>
    <row r="87" spans="3:33" x14ac:dyDescent="0.25">
      <c r="C87" s="74" t="s">
        <v>13</v>
      </c>
      <c r="D87" s="78">
        <v>63.656805568867952</v>
      </c>
      <c r="E87" s="78">
        <v>66.732059896076336</v>
      </c>
      <c r="F87" s="78">
        <v>66.750237099572004</v>
      </c>
      <c r="G87" s="78">
        <v>61.54095179533833</v>
      </c>
      <c r="H87" s="78">
        <v>64.335745408263122</v>
      </c>
      <c r="I87" s="78">
        <v>64.920089276961392</v>
      </c>
      <c r="J87" s="78">
        <v>65.232313602219321</v>
      </c>
      <c r="K87" s="78">
        <v>66.526824661540033</v>
      </c>
      <c r="L87" s="78">
        <v>69.861694983132409</v>
      </c>
      <c r="M87" s="78">
        <v>69.969617986875718</v>
      </c>
      <c r="N87" s="78">
        <v>71.485186204956662</v>
      </c>
      <c r="O87" s="78">
        <v>72.051518510326062</v>
      </c>
      <c r="P87" s="78">
        <v>72.843446205333848</v>
      </c>
      <c r="Q87" s="78">
        <v>71.277917794684257</v>
      </c>
      <c r="R87" s="78">
        <v>75.784730808482109</v>
      </c>
      <c r="S87" s="78">
        <v>74.588055699512012</v>
      </c>
      <c r="T87" s="78">
        <v>73.491333417691763</v>
      </c>
      <c r="U87" s="78">
        <v>74.313122850995839</v>
      </c>
      <c r="V87" s="78">
        <v>78.592896967708313</v>
      </c>
      <c r="W87" s="78">
        <v>77.191178321446642</v>
      </c>
      <c r="X87" s="78">
        <v>79.003436557234281</v>
      </c>
      <c r="Y87" s="78">
        <v>80.945177086960413</v>
      </c>
      <c r="Z87" s="78">
        <v>78.672117929298565</v>
      </c>
      <c r="AA87" s="78">
        <v>73.866879917518801</v>
      </c>
      <c r="AB87" s="78">
        <v>72.54187636772707</v>
      </c>
      <c r="AC87" s="78">
        <v>72.123931918945175</v>
      </c>
      <c r="AD87" s="78">
        <v>69.837863057448573</v>
      </c>
      <c r="AE87" s="78">
        <v>67.810326546409826</v>
      </c>
    </row>
    <row r="88" spans="3:33" x14ac:dyDescent="0.25">
      <c r="C88" s="85" t="s">
        <v>14</v>
      </c>
      <c r="D88" s="78">
        <v>68.205740904997995</v>
      </c>
      <c r="E88" s="78">
        <v>70.15317100698762</v>
      </c>
      <c r="F88" s="78">
        <v>70.094834233760736</v>
      </c>
      <c r="G88" s="78">
        <v>68.378071480185241</v>
      </c>
      <c r="H88" s="78">
        <v>67.89809360572626</v>
      </c>
      <c r="I88" s="78">
        <v>65.711945742838594</v>
      </c>
      <c r="J88" s="78">
        <v>64.612714059932074</v>
      </c>
      <c r="K88" s="78">
        <v>66.266382112001324</v>
      </c>
      <c r="L88" s="78">
        <v>67.072844980504684</v>
      </c>
      <c r="M88" s="78">
        <v>68.447930943885936</v>
      </c>
      <c r="N88" s="78">
        <v>69.195033864042898</v>
      </c>
      <c r="O88" s="78">
        <v>69.881239064435874</v>
      </c>
      <c r="P88" s="78">
        <v>70.042720875504784</v>
      </c>
      <c r="Q88" s="78">
        <v>69.932636629736422</v>
      </c>
      <c r="R88" s="78">
        <v>69.320581165918853</v>
      </c>
      <c r="S88" s="78">
        <v>69.250439976175514</v>
      </c>
      <c r="T88" s="78">
        <v>69.567217527743523</v>
      </c>
      <c r="U88" s="78">
        <v>69.720784487595992</v>
      </c>
      <c r="V88" s="78">
        <v>70.324652300609117</v>
      </c>
      <c r="W88" s="78">
        <v>71.40473358107559</v>
      </c>
      <c r="X88" s="78">
        <v>73.525703321056824</v>
      </c>
      <c r="Y88" s="78">
        <v>72.631706359349948</v>
      </c>
      <c r="Z88" s="78">
        <v>72.061191776109268</v>
      </c>
      <c r="AA88" s="78">
        <v>72.565359519143414</v>
      </c>
      <c r="AB88" s="78">
        <v>71.673330466318859</v>
      </c>
      <c r="AC88" s="78">
        <v>70.853245276870098</v>
      </c>
      <c r="AD88" s="78">
        <v>72.308507012902368</v>
      </c>
      <c r="AE88" s="78">
        <v>71.680067874558489</v>
      </c>
    </row>
    <row r="95" spans="3:33" x14ac:dyDescent="0.25">
      <c r="AG95" t="s">
        <v>332</v>
      </c>
    </row>
    <row r="101" spans="1:4" x14ac:dyDescent="0.25">
      <c r="A101" s="74"/>
      <c r="B101" s="78" t="s">
        <v>4</v>
      </c>
      <c r="C101" s="74" t="s">
        <v>5</v>
      </c>
      <c r="D101" s="74" t="s">
        <v>195</v>
      </c>
    </row>
    <row r="102" spans="1:4" x14ac:dyDescent="0.25">
      <c r="A102" s="74">
        <v>1993</v>
      </c>
      <c r="B102" s="78">
        <v>28.62156917129019</v>
      </c>
      <c r="C102" s="78">
        <v>30.610265764717763</v>
      </c>
      <c r="D102" s="78">
        <v>29.408940849268422</v>
      </c>
    </row>
    <row r="103" spans="1:4" x14ac:dyDescent="0.25">
      <c r="A103" s="74">
        <v>1994</v>
      </c>
      <c r="B103" s="78">
        <v>28.798806075835877</v>
      </c>
      <c r="C103" s="78">
        <v>32.078133679682431</v>
      </c>
      <c r="D103" s="78">
        <v>30.099701518785093</v>
      </c>
    </row>
    <row r="104" spans="1:4" x14ac:dyDescent="0.25">
      <c r="A104" s="74">
        <v>1995</v>
      </c>
      <c r="B104" s="78">
        <v>27.188427615218846</v>
      </c>
      <c r="C104" s="78">
        <v>31.655364333283408</v>
      </c>
      <c r="D104" s="78">
        <v>28.840129075322395</v>
      </c>
    </row>
    <row r="105" spans="1:4" x14ac:dyDescent="0.25">
      <c r="A105" s="74">
        <v>1996</v>
      </c>
      <c r="B105" s="78">
        <v>26.423465984935017</v>
      </c>
      <c r="C105" s="78">
        <v>31.516125484280611</v>
      </c>
      <c r="D105" s="78">
        <v>28.409096772936753</v>
      </c>
    </row>
    <row r="106" spans="1:4" x14ac:dyDescent="0.25">
      <c r="A106" s="74">
        <v>1997</v>
      </c>
      <c r="B106" s="78">
        <v>26.122776563090337</v>
      </c>
      <c r="C106" s="78">
        <v>32.047445463322092</v>
      </c>
      <c r="D106" s="78">
        <v>28.46657940298017</v>
      </c>
    </row>
    <row r="107" spans="1:4" x14ac:dyDescent="0.25">
      <c r="A107" s="74">
        <v>1998</v>
      </c>
      <c r="B107" s="78">
        <v>25.960748480022307</v>
      </c>
      <c r="C107" s="78">
        <v>31.164179383921216</v>
      </c>
      <c r="D107" s="78">
        <v>28.022937566176047</v>
      </c>
    </row>
    <row r="108" spans="1:4" x14ac:dyDescent="0.25">
      <c r="A108" s="74">
        <v>1999</v>
      </c>
      <c r="B108" s="78">
        <v>26.169804526949527</v>
      </c>
      <c r="C108" s="78">
        <v>28.760974683464291</v>
      </c>
      <c r="D108" s="78">
        <v>27.27629242588544</v>
      </c>
    </row>
    <row r="109" spans="1:4" x14ac:dyDescent="0.25">
      <c r="A109" s="74">
        <v>2000</v>
      </c>
      <c r="B109" s="78">
        <v>28.258671949812076</v>
      </c>
      <c r="C109" s="78">
        <v>30.477904426909586</v>
      </c>
      <c r="D109" s="78">
        <v>29.197284628221425</v>
      </c>
    </row>
    <row r="110" spans="1:4" x14ac:dyDescent="0.25">
      <c r="A110" s="74">
        <v>2001</v>
      </c>
      <c r="B110" s="78">
        <v>29.355434039239412</v>
      </c>
      <c r="C110" s="78">
        <v>30.51505697443449</v>
      </c>
      <c r="D110" s="78">
        <v>29.818769862315648</v>
      </c>
    </row>
    <row r="111" spans="1:4" x14ac:dyDescent="0.25">
      <c r="A111" s="74">
        <v>2002</v>
      </c>
      <c r="B111" s="78">
        <v>29.660354983498209</v>
      </c>
      <c r="C111" s="78">
        <v>28.18461871152153</v>
      </c>
      <c r="D111" s="78">
        <v>29.103694301715123</v>
      </c>
    </row>
    <row r="112" spans="1:4" x14ac:dyDescent="0.25">
      <c r="A112" s="74">
        <v>2003</v>
      </c>
      <c r="B112" s="78">
        <v>29.082335377053838</v>
      </c>
      <c r="C112" s="78">
        <v>27.658982960742438</v>
      </c>
      <c r="D112" s="78">
        <v>28.539947827898303</v>
      </c>
    </row>
    <row r="113" spans="1:7" x14ac:dyDescent="0.25">
      <c r="A113" s="74">
        <v>2004</v>
      </c>
      <c r="B113" s="78">
        <v>28.441417314188932</v>
      </c>
      <c r="C113" s="78">
        <v>28.581219203299256</v>
      </c>
      <c r="D113" s="78">
        <v>28.487797014333623</v>
      </c>
    </row>
    <row r="114" spans="1:7" x14ac:dyDescent="0.25">
      <c r="A114" s="74">
        <v>2005</v>
      </c>
      <c r="B114" s="78">
        <v>27.753133127227475</v>
      </c>
      <c r="C114" s="78">
        <v>26.975910221598536</v>
      </c>
      <c r="D114" s="78">
        <v>27.481694265114143</v>
      </c>
    </row>
    <row r="115" spans="1:7" x14ac:dyDescent="0.25">
      <c r="A115" s="74">
        <v>2006</v>
      </c>
      <c r="B115" s="78">
        <v>26.907860642600994</v>
      </c>
      <c r="C115" s="78">
        <v>28.170970674490135</v>
      </c>
      <c r="D115" s="78">
        <v>27.371378920001366</v>
      </c>
    </row>
    <row r="116" spans="1:7" x14ac:dyDescent="0.25">
      <c r="A116" s="74">
        <v>2007</v>
      </c>
      <c r="B116" s="78">
        <v>26.605365536242271</v>
      </c>
      <c r="C116" s="78">
        <v>33.642114084464623</v>
      </c>
      <c r="D116" s="78">
        <v>29.860326441839462</v>
      </c>
    </row>
    <row r="117" spans="1:7" x14ac:dyDescent="0.25">
      <c r="A117" s="74">
        <v>2008</v>
      </c>
      <c r="B117" s="78">
        <v>28.739999486536373</v>
      </c>
      <c r="C117" s="78">
        <v>32.501612340321977</v>
      </c>
      <c r="D117" s="78">
        <v>30.529222022983184</v>
      </c>
    </row>
    <row r="118" spans="1:7" x14ac:dyDescent="0.25">
      <c r="A118" s="74">
        <v>2009</v>
      </c>
      <c r="B118" s="78">
        <v>30.212910985583729</v>
      </c>
      <c r="C118" s="78">
        <v>33.82229381386842</v>
      </c>
      <c r="D118" s="78">
        <v>31.821049180397605</v>
      </c>
    </row>
    <row r="119" spans="1:7" x14ac:dyDescent="0.25">
      <c r="A119" s="74">
        <v>2010</v>
      </c>
      <c r="B119" s="78">
        <v>30.689833440039422</v>
      </c>
      <c r="C119" s="78">
        <v>33.298746514723874</v>
      </c>
      <c r="D119" s="78">
        <v>31.848973679458275</v>
      </c>
    </row>
    <row r="120" spans="1:7" x14ac:dyDescent="0.25">
      <c r="A120" s="74">
        <v>2011</v>
      </c>
      <c r="B120" s="78">
        <v>31.411262604133068</v>
      </c>
      <c r="C120" s="78">
        <v>32.130419138405244</v>
      </c>
      <c r="D120" s="78">
        <v>31.726014837472118</v>
      </c>
    </row>
    <row r="121" spans="1:7" x14ac:dyDescent="0.25">
      <c r="A121" s="74">
        <v>2012</v>
      </c>
      <c r="B121" s="78">
        <v>31.898145554464463</v>
      </c>
      <c r="C121" s="78">
        <v>28.31152777596488</v>
      </c>
      <c r="D121" s="78">
        <v>30.531247703949209</v>
      </c>
    </row>
    <row r="122" spans="1:7" x14ac:dyDescent="0.25">
      <c r="A122" s="74">
        <v>2013</v>
      </c>
      <c r="B122" s="78">
        <v>31.87519090678207</v>
      </c>
      <c r="C122" s="78">
        <v>28.986892547242789</v>
      </c>
      <c r="D122" s="78">
        <v>30.866085222117334</v>
      </c>
    </row>
    <row r="123" spans="1:7" x14ac:dyDescent="0.25">
      <c r="A123" s="74">
        <v>2014</v>
      </c>
      <c r="B123" s="78">
        <v>31.828917708594112</v>
      </c>
      <c r="C123" s="78">
        <v>29.208681930347456</v>
      </c>
      <c r="D123" s="78">
        <v>30.838885051005978</v>
      </c>
      <c r="G123" t="s">
        <v>333</v>
      </c>
    </row>
    <row r="124" spans="1:7" x14ac:dyDescent="0.25">
      <c r="A124" s="74">
        <v>2015</v>
      </c>
      <c r="B124" s="78">
        <v>31.992222065582972</v>
      </c>
      <c r="C124" s="78">
        <v>27.331271446746374</v>
      </c>
      <c r="D124" s="78">
        <v>30.192914087673973</v>
      </c>
    </row>
    <row r="125" spans="1:7" x14ac:dyDescent="0.25">
      <c r="A125" s="74">
        <v>2016</v>
      </c>
      <c r="B125" s="78">
        <v>32.139356523579181</v>
      </c>
      <c r="C125" s="78">
        <v>26.403745689832519</v>
      </c>
      <c r="D125" s="78">
        <v>30.103389750408049</v>
      </c>
    </row>
    <row r="126" spans="1:7" x14ac:dyDescent="0.25">
      <c r="A126" s="74">
        <v>2017</v>
      </c>
      <c r="B126" s="78">
        <v>32.029885212188887</v>
      </c>
      <c r="C126" s="78">
        <v>27.127509149108082</v>
      </c>
      <c r="D126" s="78">
        <v>30.157279349408679</v>
      </c>
    </row>
    <row r="127" spans="1:7" x14ac:dyDescent="0.25">
      <c r="A127" s="74">
        <v>2018</v>
      </c>
      <c r="B127" s="78">
        <v>32.473197608838753</v>
      </c>
      <c r="C127" s="78">
        <v>28.153221689486362</v>
      </c>
      <c r="D127" s="78">
        <v>30.868801337213579</v>
      </c>
    </row>
    <row r="128" spans="1:7" x14ac:dyDescent="0.25">
      <c r="A128" s="74">
        <v>2019</v>
      </c>
      <c r="B128" s="78">
        <v>32.999529791700155</v>
      </c>
      <c r="C128" s="78">
        <v>26.779582247450008</v>
      </c>
      <c r="D128" s="78">
        <v>30.741437128346323</v>
      </c>
    </row>
    <row r="129" spans="1:8" x14ac:dyDescent="0.25">
      <c r="A129" s="74">
        <v>2020</v>
      </c>
      <c r="B129" s="78">
        <v>33.775727778108461</v>
      </c>
      <c r="C129" s="78">
        <v>27.996874107242004</v>
      </c>
      <c r="D129" s="78">
        <v>31.724084725587005</v>
      </c>
    </row>
    <row r="134" spans="1:8" x14ac:dyDescent="0.25">
      <c r="A134" s="74"/>
      <c r="B134" s="91" t="s">
        <v>334</v>
      </c>
      <c r="C134" s="91" t="s">
        <v>335</v>
      </c>
      <c r="D134" s="92" t="s">
        <v>336</v>
      </c>
      <c r="E134" s="92" t="s">
        <v>337</v>
      </c>
      <c r="F134" s="92" t="s">
        <v>338</v>
      </c>
      <c r="G134" s="92" t="s">
        <v>339</v>
      </c>
      <c r="H134" s="92" t="s">
        <v>340</v>
      </c>
    </row>
    <row r="135" spans="1:8" x14ac:dyDescent="0.25">
      <c r="A135" s="74">
        <v>1993</v>
      </c>
      <c r="B135" s="77">
        <v>0.18267780009680684</v>
      </c>
      <c r="C135" s="77">
        <v>0.18980268531323843</v>
      </c>
      <c r="D135" s="77">
        <v>0.21767024262699214</v>
      </c>
      <c r="E135" s="77">
        <v>0.1592304949370674</v>
      </c>
      <c r="F135" s="77">
        <v>0.13181211837634474</v>
      </c>
      <c r="G135" s="77">
        <v>6.0133252835701444E-2</v>
      </c>
      <c r="H135" s="77">
        <v>5.8673405813849416E-2</v>
      </c>
    </row>
    <row r="136" spans="1:8" x14ac:dyDescent="0.25">
      <c r="A136" s="74">
        <v>2000</v>
      </c>
      <c r="B136" s="77">
        <v>0.17224082743303859</v>
      </c>
      <c r="C136" s="77">
        <v>0.15553185737829631</v>
      </c>
      <c r="D136" s="77">
        <v>0.18261137231851624</v>
      </c>
      <c r="E136" s="77">
        <v>0.18648403954752044</v>
      </c>
      <c r="F136" s="77">
        <v>0.14520416473782993</v>
      </c>
      <c r="G136" s="77">
        <v>8.5777341130817447E-2</v>
      </c>
      <c r="H136" s="77">
        <v>7.2150397453981316E-2</v>
      </c>
    </row>
    <row r="147" spans="1:30" x14ac:dyDescent="0.25">
      <c r="J147" t="s">
        <v>341</v>
      </c>
    </row>
    <row r="148" spans="1:30" x14ac:dyDescent="0.25">
      <c r="J148" t="s">
        <v>342</v>
      </c>
    </row>
    <row r="149" spans="1:30" x14ac:dyDescent="0.25">
      <c r="J149" t="s">
        <v>343</v>
      </c>
    </row>
    <row r="155" spans="1:30" x14ac:dyDescent="0.25">
      <c r="A155" s="74"/>
      <c r="B155" s="74"/>
      <c r="C155" s="84">
        <v>1993</v>
      </c>
      <c r="D155" s="84">
        <v>1994</v>
      </c>
      <c r="E155" s="84">
        <v>1995</v>
      </c>
      <c r="F155" s="84">
        <v>1996</v>
      </c>
      <c r="G155" s="84">
        <v>1997</v>
      </c>
      <c r="H155" s="84">
        <v>1998</v>
      </c>
      <c r="I155" s="84">
        <v>1999</v>
      </c>
      <c r="J155" s="84">
        <v>2000</v>
      </c>
      <c r="K155" s="84">
        <v>2001</v>
      </c>
      <c r="L155" s="84">
        <v>2002</v>
      </c>
      <c r="M155" s="84">
        <v>2003</v>
      </c>
      <c r="N155" s="84">
        <v>2004</v>
      </c>
      <c r="O155" s="84">
        <v>2005</v>
      </c>
      <c r="P155" s="84">
        <v>2006</v>
      </c>
      <c r="Q155" s="84">
        <v>2007</v>
      </c>
      <c r="R155" s="84">
        <v>2008</v>
      </c>
      <c r="S155" s="84">
        <v>2009</v>
      </c>
      <c r="T155" s="84">
        <v>2010</v>
      </c>
      <c r="U155" s="84">
        <v>2011</v>
      </c>
      <c r="V155" s="84">
        <v>2012</v>
      </c>
      <c r="W155" s="84">
        <v>2013</v>
      </c>
      <c r="X155" s="84">
        <v>2014</v>
      </c>
      <c r="Y155" s="84">
        <v>2015</v>
      </c>
      <c r="Z155" s="84">
        <v>2016</v>
      </c>
      <c r="AA155" s="84">
        <v>2017</v>
      </c>
      <c r="AB155" s="84">
        <v>2018</v>
      </c>
      <c r="AC155" s="84">
        <v>2019</v>
      </c>
      <c r="AD155" s="84">
        <v>2020</v>
      </c>
    </row>
    <row r="156" spans="1:30" x14ac:dyDescent="0.25">
      <c r="A156" s="74" t="s">
        <v>344</v>
      </c>
      <c r="B156" s="74"/>
      <c r="C156" s="78">
        <v>39.890081976548231</v>
      </c>
      <c r="D156" s="78">
        <v>40.615347609731067</v>
      </c>
      <c r="E156" s="78">
        <v>44.808066964301062</v>
      </c>
      <c r="F156" s="78">
        <v>45.075596811509428</v>
      </c>
      <c r="G156" s="78">
        <v>45.362719292276445</v>
      </c>
      <c r="H156" s="78">
        <v>47.089800264268142</v>
      </c>
      <c r="I156" s="78">
        <v>48.700299297182006</v>
      </c>
      <c r="J156" s="78">
        <v>47.742031715401637</v>
      </c>
      <c r="K156" s="78">
        <v>48.08654273303388</v>
      </c>
      <c r="L156" s="78">
        <v>48.298040648308685</v>
      </c>
      <c r="M156" s="78">
        <v>48.745630411726111</v>
      </c>
      <c r="N156" s="78">
        <v>49.383952249684285</v>
      </c>
      <c r="O156" s="78">
        <v>50.011985230534769</v>
      </c>
      <c r="P156" s="78">
        <v>51.80246890126535</v>
      </c>
      <c r="Q156" s="78">
        <v>53.646515736084588</v>
      </c>
      <c r="R156" s="78">
        <v>53.702135940181783</v>
      </c>
      <c r="S156" s="78">
        <v>53.965637821485359</v>
      </c>
      <c r="T156" s="78">
        <v>54.381874810186325</v>
      </c>
      <c r="U156" s="78">
        <v>53.754087308704023</v>
      </c>
      <c r="V156" s="78">
        <v>53.266172170412617</v>
      </c>
      <c r="W156" s="78">
        <v>52.757724379343053</v>
      </c>
      <c r="X156" s="78">
        <v>53.193473987357841</v>
      </c>
      <c r="Y156" s="78">
        <v>52.594131748527751</v>
      </c>
      <c r="Z156" s="78">
        <v>52.631204380324327</v>
      </c>
      <c r="AA156" s="78">
        <v>54.071704640280828</v>
      </c>
      <c r="AB156" s="78">
        <v>54.513858512853908</v>
      </c>
      <c r="AC156" s="78">
        <v>52.367433716969792</v>
      </c>
      <c r="AD156" s="78">
        <v>51.177169556135091</v>
      </c>
    </row>
    <row r="157" spans="1:30" x14ac:dyDescent="0.25">
      <c r="A157" s="74" t="s">
        <v>345</v>
      </c>
      <c r="B157" s="74"/>
      <c r="C157" s="78">
        <v>60.109918023451783</v>
      </c>
      <c r="D157" s="78">
        <v>59.384652390268954</v>
      </c>
      <c r="E157" s="78">
        <v>55.191933035698938</v>
      </c>
      <c r="F157" s="78">
        <v>54.924403188490558</v>
      </c>
      <c r="G157" s="78">
        <v>54.637280707723569</v>
      </c>
      <c r="H157" s="78">
        <v>52.910199735731844</v>
      </c>
      <c r="I157" s="78">
        <v>51.299700702818008</v>
      </c>
      <c r="J157" s="78">
        <v>52.257968284598356</v>
      </c>
      <c r="K157" s="78">
        <v>51.91345726696612</v>
      </c>
      <c r="L157" s="78">
        <v>51.701959351691308</v>
      </c>
      <c r="M157" s="78">
        <v>51.254369588273875</v>
      </c>
      <c r="N157" s="78">
        <v>50.616047750315708</v>
      </c>
      <c r="O157" s="78">
        <v>49.988014769465217</v>
      </c>
      <c r="P157" s="78">
        <v>48.19753109873465</v>
      </c>
      <c r="Q157" s="78">
        <v>46.353484263915419</v>
      </c>
      <c r="R157" s="78">
        <v>46.29786405981821</v>
      </c>
      <c r="S157" s="78">
        <v>46.034362178514648</v>
      </c>
      <c r="T157" s="78">
        <v>45.618125189813661</v>
      </c>
      <c r="U157" s="78">
        <v>46.24591269129597</v>
      </c>
      <c r="V157" s="78">
        <v>46.733827829587376</v>
      </c>
      <c r="W157" s="78">
        <v>47.242275620656947</v>
      </c>
      <c r="X157" s="78">
        <v>46.806526012642159</v>
      </c>
      <c r="Y157" s="78">
        <v>47.405868251472249</v>
      </c>
      <c r="Z157" s="78">
        <v>47.368795619675666</v>
      </c>
      <c r="AA157" s="78">
        <v>45.928295359719165</v>
      </c>
      <c r="AB157" s="78">
        <v>45.486141487146099</v>
      </c>
      <c r="AC157" s="78">
        <v>47.632566283030222</v>
      </c>
      <c r="AD157" s="78">
        <v>48.822830443864909</v>
      </c>
    </row>
    <row r="166" spans="32:32" x14ac:dyDescent="0.25">
      <c r="AF166" t="s">
        <v>346</v>
      </c>
    </row>
    <row r="167" spans="32:32" x14ac:dyDescent="0.25">
      <c r="AF167" t="s">
        <v>342</v>
      </c>
    </row>
    <row r="168" spans="32:32" x14ac:dyDescent="0.25">
      <c r="AF168" t="s">
        <v>347</v>
      </c>
    </row>
    <row r="177" spans="1:32" x14ac:dyDescent="0.25">
      <c r="A177" s="84"/>
      <c r="B177" s="84">
        <v>1993</v>
      </c>
      <c r="C177" s="84">
        <v>1994</v>
      </c>
      <c r="D177" s="84">
        <v>1995</v>
      </c>
      <c r="E177" s="84">
        <v>1996</v>
      </c>
      <c r="F177" s="84">
        <v>1997</v>
      </c>
      <c r="G177" s="84">
        <v>1998</v>
      </c>
      <c r="H177" s="84">
        <v>1999</v>
      </c>
      <c r="I177" s="84">
        <v>2000</v>
      </c>
      <c r="J177" s="84">
        <v>2001</v>
      </c>
      <c r="K177" s="84">
        <v>2002</v>
      </c>
      <c r="L177" s="84">
        <v>2003</v>
      </c>
      <c r="M177" s="84">
        <v>2004</v>
      </c>
      <c r="N177" s="84">
        <v>2005</v>
      </c>
      <c r="O177" s="84">
        <v>2006</v>
      </c>
      <c r="P177" s="84">
        <v>2007</v>
      </c>
      <c r="Q177" s="84">
        <v>2008</v>
      </c>
      <c r="R177" s="84">
        <v>2009</v>
      </c>
      <c r="S177" s="84">
        <v>2010</v>
      </c>
      <c r="T177" s="84">
        <v>2011</v>
      </c>
      <c r="U177" s="84">
        <v>2012</v>
      </c>
      <c r="V177" s="84">
        <v>2013</v>
      </c>
      <c r="W177" s="84">
        <v>2014</v>
      </c>
      <c r="X177" s="84">
        <v>2015</v>
      </c>
      <c r="Y177" s="84">
        <v>2016</v>
      </c>
      <c r="Z177" s="84">
        <v>2017</v>
      </c>
      <c r="AA177" s="84">
        <v>2018</v>
      </c>
      <c r="AB177" s="84">
        <v>2019</v>
      </c>
      <c r="AC177" s="84">
        <v>2020</v>
      </c>
    </row>
    <row r="178" spans="1:32" x14ac:dyDescent="0.25">
      <c r="A178" s="74" t="s">
        <v>4</v>
      </c>
      <c r="B178" s="78">
        <v>50.410565900291587</v>
      </c>
      <c r="C178" s="78">
        <v>55.018877919302035</v>
      </c>
      <c r="D178" s="78">
        <v>59.992868784111387</v>
      </c>
      <c r="E178" s="78">
        <v>59.098268204041887</v>
      </c>
      <c r="F178" s="78">
        <v>60.707465259704335</v>
      </c>
      <c r="G178" s="78">
        <v>60.971047361017824</v>
      </c>
      <c r="H178" s="78">
        <v>61.85092250730689</v>
      </c>
      <c r="I178" s="78">
        <v>60.188246450969174</v>
      </c>
      <c r="J178" s="78">
        <v>65.163317465588449</v>
      </c>
      <c r="K178" s="78">
        <v>66.51384758165598</v>
      </c>
      <c r="L178" s="78">
        <v>67.819480358355321</v>
      </c>
      <c r="M178" s="78">
        <v>68.426383846649742</v>
      </c>
      <c r="N178" s="78">
        <v>70.373340966116984</v>
      </c>
      <c r="O178" s="78">
        <v>67.910106071291239</v>
      </c>
      <c r="P178" s="78">
        <v>68.104293894818369</v>
      </c>
      <c r="Q178" s="78">
        <v>68.102609001588903</v>
      </c>
      <c r="R178" s="78">
        <v>69.102511136586159</v>
      </c>
      <c r="S178" s="78">
        <v>69.569477192587243</v>
      </c>
      <c r="T178" s="78">
        <v>71.448537184289037</v>
      </c>
      <c r="U178" s="78">
        <v>74.759974330267013</v>
      </c>
      <c r="V178" s="78">
        <v>75.935786213394792</v>
      </c>
      <c r="W178" s="78">
        <v>74.026962328039104</v>
      </c>
      <c r="X178" s="78">
        <v>73.783697950701821</v>
      </c>
      <c r="Y178" s="78">
        <v>74.665232755297765</v>
      </c>
      <c r="Z178" s="78">
        <v>74.588853336992798</v>
      </c>
      <c r="AA178" s="78">
        <v>74.171016913970831</v>
      </c>
      <c r="AB178" s="78">
        <v>75.621594985618358</v>
      </c>
      <c r="AC178" s="78">
        <v>76.539716735221873</v>
      </c>
    </row>
    <row r="179" spans="1:32" x14ac:dyDescent="0.25">
      <c r="A179" s="74" t="s">
        <v>5</v>
      </c>
      <c r="B179" s="78">
        <v>60.016957270266886</v>
      </c>
      <c r="C179" s="78">
        <v>60.475105605268482</v>
      </c>
      <c r="D179" s="78">
        <v>57.28982697652966</v>
      </c>
      <c r="E179" s="78">
        <v>59.038634998296864</v>
      </c>
      <c r="F179" s="78">
        <v>59.229485330667757</v>
      </c>
      <c r="G179" s="78">
        <v>57.029719792025801</v>
      </c>
      <c r="H179" s="78">
        <v>56.280340019202328</v>
      </c>
      <c r="I179" s="78">
        <v>58.598501899799736</v>
      </c>
      <c r="J179" s="78">
        <v>58.54463128134298</v>
      </c>
      <c r="K179" s="78">
        <v>56.882791037468415</v>
      </c>
      <c r="L179" s="78">
        <v>60.574275514566324</v>
      </c>
      <c r="M179" s="78">
        <v>62.0491464754231</v>
      </c>
      <c r="N179" s="78">
        <v>62.580054600991417</v>
      </c>
      <c r="O179" s="78">
        <v>65.621016611412173</v>
      </c>
      <c r="P179" s="78">
        <v>73.381285191498719</v>
      </c>
      <c r="Q179" s="78">
        <v>70.740356654880159</v>
      </c>
      <c r="R179" s="78">
        <v>73.754222027539868</v>
      </c>
      <c r="S179" s="78">
        <v>75.063208192272555</v>
      </c>
      <c r="T179" s="78">
        <v>73.072215930899574</v>
      </c>
      <c r="U179" s="78">
        <v>66.326931396951451</v>
      </c>
      <c r="V179" s="78">
        <v>68.559364055536761</v>
      </c>
      <c r="W179" s="78">
        <v>64.182012553561805</v>
      </c>
      <c r="X179" s="78">
        <v>64.510709639787351</v>
      </c>
      <c r="Y179" s="78">
        <v>66.558527977047319</v>
      </c>
      <c r="Z179" s="78">
        <v>64.136588772451262</v>
      </c>
      <c r="AA179" s="78">
        <v>62.552605376635469</v>
      </c>
      <c r="AB179" s="78">
        <v>64.131535492332475</v>
      </c>
      <c r="AC179" s="78">
        <v>56.905888077059991</v>
      </c>
    </row>
    <row r="180" spans="1:32" x14ac:dyDescent="0.25">
      <c r="A180" s="74" t="s">
        <v>195</v>
      </c>
      <c r="B180" s="78">
        <v>54.856196925469376</v>
      </c>
      <c r="C180" s="78">
        <v>57.332593069725796</v>
      </c>
      <c r="D180" s="78">
        <v>58.837066954835478</v>
      </c>
      <c r="E180" s="78">
        <v>59.073612539731805</v>
      </c>
      <c r="F180" s="78">
        <v>60.089611935592451</v>
      </c>
      <c r="G180" s="78">
        <v>59.214139358282068</v>
      </c>
      <c r="H180" s="78">
        <v>59.058213164846059</v>
      </c>
      <c r="I180" s="78">
        <v>59.431129494947292</v>
      </c>
      <c r="J180" s="78">
        <v>61.826907621008672</v>
      </c>
      <c r="K180" s="78">
        <v>61.936411242699222</v>
      </c>
      <c r="L180" s="78">
        <v>64.517124774477892</v>
      </c>
      <c r="M180" s="78">
        <v>65.731937008704946</v>
      </c>
      <c r="N180" s="78">
        <v>67.0331003482233</v>
      </c>
      <c r="O180" s="78">
        <v>66.980989651233131</v>
      </c>
      <c r="P180" s="78">
        <v>70.449757616140047</v>
      </c>
      <c r="Q180" s="78">
        <v>69.288120118251939</v>
      </c>
      <c r="R180" s="78">
        <v>71.05811984038094</v>
      </c>
      <c r="S180" s="78">
        <v>71.902948173872971</v>
      </c>
      <c r="T180" s="78">
        <v>72.132296312673645</v>
      </c>
      <c r="U180" s="78">
        <v>71.374478171460638</v>
      </c>
      <c r="V180" s="78">
        <v>73.017164269221041</v>
      </c>
      <c r="W180" s="78">
        <v>69.925801101568325</v>
      </c>
      <c r="X180" s="78">
        <v>70.045743827479583</v>
      </c>
      <c r="Y180" s="78">
        <v>71.554712176717118</v>
      </c>
      <c r="Z180" s="78">
        <v>70.474576086444259</v>
      </c>
      <c r="AA180" s="78">
        <v>69.708193763365159</v>
      </c>
      <c r="AB180" s="78">
        <v>71.401273697656393</v>
      </c>
      <c r="AC180" s="78">
        <v>68.626302470745529</v>
      </c>
    </row>
    <row r="188" spans="1:32" x14ac:dyDescent="0.25">
      <c r="AF188" t="s">
        <v>348</v>
      </c>
    </row>
    <row r="189" spans="1:32" x14ac:dyDescent="0.25">
      <c r="AF189" t="s">
        <v>349</v>
      </c>
    </row>
    <row r="194" spans="1:29" x14ac:dyDescent="0.25">
      <c r="A194" s="84"/>
      <c r="B194" s="84">
        <v>1993</v>
      </c>
      <c r="C194" s="84">
        <v>1994</v>
      </c>
      <c r="D194" s="84">
        <v>1995</v>
      </c>
      <c r="E194" s="84">
        <v>1996</v>
      </c>
      <c r="F194" s="84">
        <v>1997</v>
      </c>
      <c r="G194" s="84">
        <v>1998</v>
      </c>
      <c r="H194" s="84">
        <v>1999</v>
      </c>
      <c r="I194" s="84">
        <v>2000</v>
      </c>
      <c r="J194" s="84">
        <v>2001</v>
      </c>
      <c r="K194" s="84">
        <v>2002</v>
      </c>
      <c r="L194" s="84">
        <v>2003</v>
      </c>
      <c r="M194" s="84">
        <v>2004</v>
      </c>
      <c r="N194" s="84">
        <v>2005</v>
      </c>
      <c r="O194" s="84">
        <v>2006</v>
      </c>
      <c r="P194" s="84">
        <v>2007</v>
      </c>
      <c r="Q194" s="84">
        <v>2008</v>
      </c>
      <c r="R194" s="84">
        <v>2009</v>
      </c>
      <c r="S194" s="84">
        <v>2010</v>
      </c>
      <c r="T194" s="84">
        <v>2011</v>
      </c>
      <c r="U194" s="84">
        <v>2012</v>
      </c>
      <c r="V194" s="84">
        <v>2013</v>
      </c>
      <c r="W194" s="84">
        <v>2014</v>
      </c>
      <c r="X194" s="84">
        <v>2015</v>
      </c>
      <c r="Y194" s="84">
        <v>2016</v>
      </c>
      <c r="Z194" s="84">
        <v>2017</v>
      </c>
      <c r="AA194" s="84">
        <v>2018</v>
      </c>
      <c r="AB194" s="84">
        <v>2019</v>
      </c>
      <c r="AC194" s="84">
        <v>2020</v>
      </c>
    </row>
    <row r="195" spans="1:29" x14ac:dyDescent="0.25">
      <c r="A195" s="74" t="s">
        <v>31</v>
      </c>
      <c r="B195" s="78">
        <v>36.432472876800603</v>
      </c>
      <c r="C195" s="78">
        <v>45.499159805692159</v>
      </c>
      <c r="D195" s="78">
        <v>57.311296151880207</v>
      </c>
      <c r="E195" s="78">
        <v>59.682388973642816</v>
      </c>
      <c r="F195" s="78">
        <v>61.076907040981467</v>
      </c>
      <c r="G195" s="78">
        <v>56.659649796801723</v>
      </c>
      <c r="H195" s="78">
        <v>46.087476911687304</v>
      </c>
      <c r="I195" s="78">
        <v>42.452093100081548</v>
      </c>
      <c r="J195" s="78">
        <v>42.916429961398961</v>
      </c>
      <c r="K195" s="78">
        <v>44.88526314842067</v>
      </c>
      <c r="L195" s="78">
        <v>51.579571472614546</v>
      </c>
      <c r="M195" s="78">
        <v>55.85153584156518</v>
      </c>
      <c r="N195" s="78">
        <v>54.285020843304089</v>
      </c>
      <c r="O195" s="78">
        <v>54.479794214172877</v>
      </c>
      <c r="P195" s="78">
        <v>54.604353966957149</v>
      </c>
      <c r="Q195" s="78">
        <v>47.326776494393499</v>
      </c>
      <c r="R195" s="78">
        <v>47.621837229544937</v>
      </c>
      <c r="S195" s="78">
        <v>52.784447947842075</v>
      </c>
      <c r="T195" s="78">
        <v>51.250771316701368</v>
      </c>
      <c r="U195" s="78">
        <v>52.838926835846877</v>
      </c>
      <c r="V195" s="78">
        <v>51.937912941664315</v>
      </c>
      <c r="W195" s="78">
        <v>51.946559716514521</v>
      </c>
      <c r="X195" s="78">
        <v>46.791138188342366</v>
      </c>
      <c r="Y195" s="78">
        <v>49.626662231937047</v>
      </c>
      <c r="Z195" s="78">
        <v>46.88921772585865</v>
      </c>
      <c r="AA195" s="78">
        <v>47.982639361613217</v>
      </c>
      <c r="AB195" s="78">
        <v>53.213373882474102</v>
      </c>
      <c r="AC195" s="78">
        <v>51.41412743688911</v>
      </c>
    </row>
    <row r="196" spans="1:29" x14ac:dyDescent="0.25">
      <c r="A196" s="74" t="s">
        <v>32</v>
      </c>
      <c r="B196" s="78">
        <v>78.873684850225061</v>
      </c>
      <c r="C196" s="78">
        <v>72.869674500246461</v>
      </c>
      <c r="D196" s="78">
        <v>74.580503002905715</v>
      </c>
      <c r="E196" s="78">
        <v>72.577821204988254</v>
      </c>
      <c r="F196" s="78">
        <v>62.826634711343935</v>
      </c>
      <c r="G196" s="78">
        <v>60.060885394849976</v>
      </c>
      <c r="H196" s="78">
        <v>68.711934092169571</v>
      </c>
      <c r="I196" s="78">
        <v>69.572949806612058</v>
      </c>
      <c r="J196" s="78">
        <v>69.735030003589202</v>
      </c>
      <c r="K196" s="78">
        <v>71.478567847512281</v>
      </c>
      <c r="L196" s="78">
        <v>76.477597694674998</v>
      </c>
      <c r="M196" s="78">
        <v>72.767920843618455</v>
      </c>
      <c r="N196" s="78">
        <v>70.711753939112072</v>
      </c>
      <c r="O196" s="78">
        <v>72.500792452733222</v>
      </c>
      <c r="P196" s="78">
        <v>74.204893192536687</v>
      </c>
      <c r="Q196" s="78">
        <v>71.74414326979182</v>
      </c>
      <c r="R196" s="78">
        <v>73.740366680752771</v>
      </c>
      <c r="S196" s="78">
        <v>73.17474275996365</v>
      </c>
      <c r="T196" s="78">
        <v>74.602454912421564</v>
      </c>
      <c r="U196" s="78">
        <v>71.92122960839518</v>
      </c>
      <c r="V196" s="78">
        <v>71.006243634407241</v>
      </c>
      <c r="W196" s="78">
        <v>62.189141693563563</v>
      </c>
      <c r="X196" s="78">
        <v>65.144221678918598</v>
      </c>
      <c r="Y196" s="78">
        <v>68.105364668316369</v>
      </c>
      <c r="Z196" s="78">
        <v>68.490726030561603</v>
      </c>
      <c r="AA196" s="78">
        <v>72.140067853267425</v>
      </c>
      <c r="AB196" s="78">
        <v>77.878475625114646</v>
      </c>
      <c r="AC196" s="78">
        <v>76.956809914087813</v>
      </c>
    </row>
    <row r="197" spans="1:29" x14ac:dyDescent="0.25">
      <c r="A197" s="74" t="s">
        <v>12</v>
      </c>
      <c r="B197" s="78">
        <v>53.993481700062134</v>
      </c>
      <c r="C197" s="78">
        <v>54.460431042407009</v>
      </c>
      <c r="D197" s="78">
        <v>49.637676920423317</v>
      </c>
      <c r="E197" s="78">
        <v>51.850034693148601</v>
      </c>
      <c r="F197" s="78">
        <v>54.523555283492087</v>
      </c>
      <c r="G197" s="78">
        <v>55.928892746902108</v>
      </c>
      <c r="H197" s="78">
        <v>57.28918215990489</v>
      </c>
      <c r="I197" s="78">
        <v>59.857475941700599</v>
      </c>
      <c r="J197" s="78">
        <v>62.821409433516436</v>
      </c>
      <c r="K197" s="78">
        <v>64.551964210673361</v>
      </c>
      <c r="L197" s="78">
        <v>61.625134007770832</v>
      </c>
      <c r="M197" s="78">
        <v>63.151439467853479</v>
      </c>
      <c r="N197" s="78">
        <v>68.014572195971951</v>
      </c>
      <c r="O197" s="78">
        <v>63.82804476697823</v>
      </c>
      <c r="P197" s="78">
        <v>64.591378727222136</v>
      </c>
      <c r="Q197" s="78">
        <v>66.0569693093816</v>
      </c>
      <c r="R197" s="78">
        <v>70.67928793727917</v>
      </c>
      <c r="S197" s="78">
        <v>73.863741868135747</v>
      </c>
      <c r="T197" s="78">
        <v>76.26975324111001</v>
      </c>
      <c r="U197" s="78">
        <v>78.3993788157008</v>
      </c>
      <c r="V197" s="78">
        <v>78.362045609232808</v>
      </c>
      <c r="W197" s="78">
        <v>74.282245365144263</v>
      </c>
      <c r="X197" s="78">
        <v>72.082385201774287</v>
      </c>
      <c r="Y197" s="78">
        <v>76.550045896795311</v>
      </c>
      <c r="Z197" s="78">
        <v>76.174901313052075</v>
      </c>
      <c r="AA197" s="78">
        <v>77.142242941486245</v>
      </c>
      <c r="AB197" s="78">
        <v>76.99157086751238</v>
      </c>
      <c r="AC197" s="78">
        <v>73.891840675647614</v>
      </c>
    </row>
    <row r="198" spans="1:29" x14ac:dyDescent="0.25">
      <c r="A198" s="74" t="s">
        <v>13</v>
      </c>
      <c r="B198" s="78">
        <v>48.368376353731271</v>
      </c>
      <c r="C198" s="78">
        <v>56.029521151820269</v>
      </c>
      <c r="D198" s="78">
        <v>59.589872752048315</v>
      </c>
      <c r="E198" s="78">
        <v>58.129675844949773</v>
      </c>
      <c r="F198" s="78">
        <v>64.153546527312713</v>
      </c>
      <c r="G198" s="78">
        <v>62.868534982160178</v>
      </c>
      <c r="H198" s="78">
        <v>61.415832279091191</v>
      </c>
      <c r="I198" s="78">
        <v>61.588731929358779</v>
      </c>
      <c r="J198" s="78">
        <v>64.265744998072208</v>
      </c>
      <c r="K198" s="78">
        <v>63.123070033659332</v>
      </c>
      <c r="L198" s="78">
        <v>65.17527605241834</v>
      </c>
      <c r="M198" s="78">
        <v>66.601128171055493</v>
      </c>
      <c r="N198" s="78">
        <v>69.168346238396254</v>
      </c>
      <c r="O198" s="78">
        <v>70.557426709502906</v>
      </c>
      <c r="P198" s="78">
        <v>78.603025617339753</v>
      </c>
      <c r="Q198" s="78">
        <v>77.901804039457716</v>
      </c>
      <c r="R198" s="78">
        <v>77.782909801758407</v>
      </c>
      <c r="S198" s="78">
        <v>77.64568527990879</v>
      </c>
      <c r="T198" s="78">
        <v>77.085866494263172</v>
      </c>
      <c r="U198" s="78">
        <v>74.866929984260366</v>
      </c>
      <c r="V198" s="78">
        <v>78.876968506699356</v>
      </c>
      <c r="W198" s="78">
        <v>78.47599524206818</v>
      </c>
      <c r="X198" s="78">
        <v>79.296765776619537</v>
      </c>
      <c r="Y198" s="78">
        <v>77.508616482435912</v>
      </c>
      <c r="Z198" s="78">
        <v>75.30397737893405</v>
      </c>
      <c r="AA198" s="78">
        <v>71.666268105007973</v>
      </c>
      <c r="AB198" s="78">
        <v>69.293051566382331</v>
      </c>
      <c r="AC198" s="78">
        <v>65.083368292087641</v>
      </c>
    </row>
    <row r="199" spans="1:29" x14ac:dyDescent="0.25">
      <c r="A199" s="85" t="s">
        <v>14</v>
      </c>
      <c r="B199" s="78">
        <v>54.856196925469376</v>
      </c>
      <c r="C199" s="78">
        <v>57.332593069725796</v>
      </c>
      <c r="D199" s="78">
        <v>58.837066954835478</v>
      </c>
      <c r="E199" s="78">
        <v>59.073612539731805</v>
      </c>
      <c r="F199" s="78">
        <v>60.089611935592451</v>
      </c>
      <c r="G199" s="78">
        <v>59.214139358282068</v>
      </c>
      <c r="H199" s="78">
        <v>59.058213164846059</v>
      </c>
      <c r="I199" s="78">
        <v>59.431129494947292</v>
      </c>
      <c r="J199" s="78">
        <v>61.826907621008672</v>
      </c>
      <c r="K199" s="78">
        <v>61.936411242699222</v>
      </c>
      <c r="L199" s="78">
        <v>64.517124774477892</v>
      </c>
      <c r="M199" s="78">
        <v>65.731937008704946</v>
      </c>
      <c r="N199" s="78">
        <v>67.0331003482233</v>
      </c>
      <c r="O199" s="78">
        <v>66.980989651233131</v>
      </c>
      <c r="P199" s="78">
        <v>70.449757616140047</v>
      </c>
      <c r="Q199" s="78">
        <v>69.288120118251939</v>
      </c>
      <c r="R199" s="78">
        <v>71.05811984038094</v>
      </c>
      <c r="S199" s="78">
        <v>71.902948173872971</v>
      </c>
      <c r="T199" s="78">
        <v>72.132296312673645</v>
      </c>
      <c r="U199" s="78">
        <v>71.374478171460638</v>
      </c>
      <c r="V199" s="78">
        <v>73.017164269221041</v>
      </c>
      <c r="W199" s="78">
        <v>69.925801101568325</v>
      </c>
      <c r="X199" s="78">
        <v>70.045743827479583</v>
      </c>
      <c r="Y199" s="78">
        <v>71.554712176717118</v>
      </c>
      <c r="Z199" s="78">
        <v>70.474576086444259</v>
      </c>
      <c r="AA199" s="78">
        <v>69.708193763365159</v>
      </c>
      <c r="AB199" s="78">
        <v>71.401273697656393</v>
      </c>
      <c r="AC199" s="78">
        <v>68.626302470745529</v>
      </c>
    </row>
    <row r="211" spans="1:32" x14ac:dyDescent="0.25">
      <c r="AF211" t="s">
        <v>350</v>
      </c>
    </row>
    <row r="212" spans="1:32" x14ac:dyDescent="0.25">
      <c r="AF212" t="s">
        <v>351</v>
      </c>
    </row>
    <row r="220" spans="1:32" x14ac:dyDescent="0.25">
      <c r="A220" s="74"/>
      <c r="B220" s="78" t="s">
        <v>352</v>
      </c>
      <c r="C220" s="74" t="s">
        <v>353</v>
      </c>
    </row>
    <row r="221" spans="1:32" x14ac:dyDescent="0.25">
      <c r="A221" s="74">
        <v>1993</v>
      </c>
      <c r="B221" s="78">
        <v>32.493031506932212</v>
      </c>
      <c r="C221" s="78">
        <v>28.962203496646012</v>
      </c>
    </row>
    <row r="222" spans="1:32" x14ac:dyDescent="0.25">
      <c r="A222" s="74">
        <v>1994</v>
      </c>
      <c r="B222" s="78">
        <v>33.296671466064822</v>
      </c>
      <c r="C222" s="78">
        <v>29.39952492288133</v>
      </c>
    </row>
    <row r="223" spans="1:32" x14ac:dyDescent="0.25">
      <c r="A223" s="74">
        <v>1995</v>
      </c>
      <c r="B223" s="78">
        <v>33.900141116798324</v>
      </c>
      <c r="C223" s="78">
        <v>28.844662367667706</v>
      </c>
    </row>
    <row r="224" spans="1:32" x14ac:dyDescent="0.25">
      <c r="A224" s="74">
        <v>1996</v>
      </c>
      <c r="B224" s="78">
        <v>34.015352723029586</v>
      </c>
      <c r="C224" s="78">
        <v>29.005138656986055</v>
      </c>
    </row>
    <row r="225" spans="1:3" x14ac:dyDescent="0.25">
      <c r="A225" s="74">
        <v>1997</v>
      </c>
      <c r="B225" s="78">
        <v>36.561326868071824</v>
      </c>
      <c r="C225" s="78">
        <v>28.821348246639726</v>
      </c>
    </row>
    <row r="226" spans="1:3" x14ac:dyDescent="0.25">
      <c r="A226" s="74">
        <v>1998</v>
      </c>
      <c r="B226" s="78">
        <v>35.125331653369393</v>
      </c>
      <c r="C226" s="78">
        <v>30.827828069771044</v>
      </c>
    </row>
    <row r="227" spans="1:3" x14ac:dyDescent="0.25">
      <c r="A227" s="74">
        <v>1999</v>
      </c>
      <c r="B227" s="78">
        <v>32.209856754295011</v>
      </c>
      <c r="C227" s="78">
        <v>30.838085403404463</v>
      </c>
    </row>
    <row r="228" spans="1:3" x14ac:dyDescent="0.25">
      <c r="A228" s="74">
        <v>2000</v>
      </c>
      <c r="B228" s="78">
        <v>33.060458973100751</v>
      </c>
      <c r="C228" s="78">
        <v>32.564238963515756</v>
      </c>
    </row>
    <row r="229" spans="1:3" x14ac:dyDescent="0.25">
      <c r="A229" s="74">
        <v>2001</v>
      </c>
      <c r="B229" s="78">
        <v>33.184732204460893</v>
      </c>
      <c r="C229" s="78">
        <v>33.954217433365741</v>
      </c>
    </row>
    <row r="230" spans="1:3" x14ac:dyDescent="0.25">
      <c r="A230" s="74">
        <v>2002</v>
      </c>
      <c r="B230" s="78">
        <v>32.237606749926769</v>
      </c>
      <c r="C230" s="78">
        <v>34.123428438248219</v>
      </c>
    </row>
    <row r="231" spans="1:3" x14ac:dyDescent="0.25">
      <c r="A231" s="74">
        <v>2003</v>
      </c>
      <c r="B231" s="78">
        <v>32.237033481926609</v>
      </c>
      <c r="C231" s="78">
        <v>32.502053640819312</v>
      </c>
    </row>
    <row r="232" spans="1:3" x14ac:dyDescent="0.25">
      <c r="A232" s="74">
        <v>2004</v>
      </c>
      <c r="B232" s="78">
        <v>33.405885408171621</v>
      </c>
      <c r="C232" s="78">
        <v>31.653076621020109</v>
      </c>
    </row>
    <row r="233" spans="1:3" x14ac:dyDescent="0.25">
      <c r="A233" s="74">
        <v>2005</v>
      </c>
      <c r="B233" s="78">
        <v>31.632163743479946</v>
      </c>
      <c r="C233" s="78">
        <v>31.123945656808978</v>
      </c>
    </row>
    <row r="234" spans="1:3" x14ac:dyDescent="0.25">
      <c r="A234" s="74">
        <v>2006</v>
      </c>
      <c r="B234" s="78">
        <v>33.690987509927773</v>
      </c>
      <c r="C234" s="78">
        <v>30.785523343955703</v>
      </c>
    </row>
    <row r="235" spans="1:3" x14ac:dyDescent="0.25">
      <c r="A235" s="74">
        <v>2007</v>
      </c>
      <c r="B235" s="78">
        <v>36.634203205422253</v>
      </c>
      <c r="C235" s="78">
        <v>32.632884099973026</v>
      </c>
    </row>
    <row r="236" spans="1:3" x14ac:dyDescent="0.25">
      <c r="A236" s="74">
        <v>2008</v>
      </c>
      <c r="B236" s="78">
        <v>35.461911206648352</v>
      </c>
      <c r="C236" s="78">
        <v>33.32895035716831</v>
      </c>
    </row>
    <row r="237" spans="1:3" x14ac:dyDescent="0.25">
      <c r="A237" s="74">
        <v>2009</v>
      </c>
      <c r="B237" s="78">
        <v>37.864980073470072</v>
      </c>
      <c r="C237" s="78">
        <v>34.858935396390237</v>
      </c>
    </row>
    <row r="238" spans="1:3" x14ac:dyDescent="0.25">
      <c r="A238" s="74">
        <v>2010</v>
      </c>
      <c r="B238" s="78">
        <v>37.578384908147214</v>
      </c>
      <c r="C238" s="78">
        <v>35.111988029076905</v>
      </c>
    </row>
    <row r="239" spans="1:3" x14ac:dyDescent="0.25">
      <c r="A239" s="74">
        <v>2011</v>
      </c>
      <c r="B239" s="78">
        <v>35.13081057606194</v>
      </c>
      <c r="C239" s="78">
        <v>35.076066035156131</v>
      </c>
    </row>
    <row r="240" spans="1:3" x14ac:dyDescent="0.25">
      <c r="A240" s="74">
        <v>2012</v>
      </c>
      <c r="B240" s="78">
        <v>32.867353775695733</v>
      </c>
      <c r="C240" s="78">
        <v>33.835615905918623</v>
      </c>
    </row>
    <row r="241" spans="1:6" x14ac:dyDescent="0.25">
      <c r="A241" s="74">
        <v>2013</v>
      </c>
      <c r="B241" s="78">
        <v>34.09592610147326</v>
      </c>
      <c r="C241" s="78">
        <v>33.92754460137072</v>
      </c>
      <c r="F241" t="s">
        <v>354</v>
      </c>
    </row>
    <row r="242" spans="1:6" x14ac:dyDescent="0.25">
      <c r="A242" s="74">
        <v>2014</v>
      </c>
      <c r="B242" s="78">
        <v>31.084389923888395</v>
      </c>
      <c r="C242" s="78">
        <v>34.644134400350715</v>
      </c>
      <c r="F242" t="s">
        <v>355</v>
      </c>
    </row>
    <row r="243" spans="1:6" x14ac:dyDescent="0.25">
      <c r="A243" s="74">
        <v>2015</v>
      </c>
      <c r="B243" s="78">
        <v>29.817460907531235</v>
      </c>
      <c r="C243" s="78">
        <v>33.543298765595367</v>
      </c>
    </row>
    <row r="244" spans="1:6" x14ac:dyDescent="0.25">
      <c r="A244" s="74">
        <v>2016</v>
      </c>
      <c r="B244" s="78">
        <v>30.083506554831164</v>
      </c>
      <c r="C244" s="78">
        <v>33.268363551574218</v>
      </c>
    </row>
    <row r="245" spans="1:6" x14ac:dyDescent="0.25">
      <c r="A245" s="74">
        <v>2017</v>
      </c>
      <c r="B245" s="78">
        <v>29.014576392313057</v>
      </c>
      <c r="C245" s="78">
        <v>33.026982102110892</v>
      </c>
    </row>
    <row r="246" spans="1:6" x14ac:dyDescent="0.25">
      <c r="A246" s="74">
        <v>2018</v>
      </c>
      <c r="B246" s="78">
        <v>31.64601256901911</v>
      </c>
      <c r="C246" s="78">
        <v>32.040240821936351</v>
      </c>
    </row>
    <row r="247" spans="1:6" x14ac:dyDescent="0.25">
      <c r="A247" s="74">
        <v>2019</v>
      </c>
      <c r="B247" s="78">
        <v>35.060116484174543</v>
      </c>
      <c r="C247" s="78">
        <v>30.723213634041997</v>
      </c>
    </row>
    <row r="248" spans="1:6" x14ac:dyDescent="0.25">
      <c r="A248" s="74">
        <v>2020</v>
      </c>
      <c r="B248" s="78">
        <v>35.241663900949696</v>
      </c>
      <c r="C248" s="78">
        <v>30.638236214014185</v>
      </c>
    </row>
    <row r="253" spans="1:6" x14ac:dyDescent="0.25">
      <c r="A253" s="74"/>
      <c r="B253" s="93" t="s">
        <v>356</v>
      </c>
      <c r="C253" s="93" t="s">
        <v>357</v>
      </c>
      <c r="D253" s="93" t="s">
        <v>358</v>
      </c>
    </row>
    <row r="254" spans="1:6" x14ac:dyDescent="0.25">
      <c r="A254" s="75">
        <v>1993</v>
      </c>
      <c r="B254" s="76">
        <v>25.571057213225203</v>
      </c>
      <c r="C254" s="76">
        <v>17.823630553702515</v>
      </c>
      <c r="D254" s="76">
        <v>7.7474266595226942</v>
      </c>
    </row>
    <row r="255" spans="1:6" x14ac:dyDescent="0.25">
      <c r="A255" s="75">
        <v>1994</v>
      </c>
      <c r="B255" s="76">
        <v>26.013721400423272</v>
      </c>
      <c r="C255" s="76">
        <v>18.027865126444816</v>
      </c>
      <c r="D255" s="76">
        <v>7.9858562739784622</v>
      </c>
    </row>
    <row r="256" spans="1:6" x14ac:dyDescent="0.25">
      <c r="A256" s="75">
        <v>1995</v>
      </c>
      <c r="B256" s="76">
        <v>25.889786728969565</v>
      </c>
      <c r="C256" s="76">
        <v>17.988668988207579</v>
      </c>
      <c r="D256" s="76">
        <v>7.9011177407619861</v>
      </c>
    </row>
    <row r="257" spans="1:4" x14ac:dyDescent="0.25">
      <c r="A257" s="75">
        <v>1996</v>
      </c>
      <c r="B257" s="76">
        <v>25.388120266540781</v>
      </c>
      <c r="C257" s="76">
        <v>17.614182930944093</v>
      </c>
      <c r="D257" s="76">
        <v>7.773937335596691</v>
      </c>
    </row>
    <row r="258" spans="1:4" x14ac:dyDescent="0.25">
      <c r="A258" s="75">
        <v>1997</v>
      </c>
      <c r="B258" s="76">
        <v>25.487394505262952</v>
      </c>
      <c r="C258" s="76">
        <v>17.656003558232708</v>
      </c>
      <c r="D258" s="76">
        <v>7.831390947030247</v>
      </c>
    </row>
    <row r="259" spans="1:4" x14ac:dyDescent="0.25">
      <c r="A259" s="75">
        <v>1998</v>
      </c>
      <c r="B259" s="76">
        <v>25.191925870329779</v>
      </c>
      <c r="C259" s="76">
        <v>17.154707147728168</v>
      </c>
      <c r="D259" s="76">
        <v>8.0372187226016099</v>
      </c>
    </row>
    <row r="260" spans="1:4" x14ac:dyDescent="0.25">
      <c r="A260" s="75">
        <v>1999</v>
      </c>
      <c r="B260" s="76">
        <v>24.717820143770467</v>
      </c>
      <c r="C260" s="76">
        <v>16.993717038110848</v>
      </c>
      <c r="D260" s="76">
        <v>7.724103105659613</v>
      </c>
    </row>
    <row r="261" spans="1:4" x14ac:dyDescent="0.25">
      <c r="A261" s="75">
        <v>2000</v>
      </c>
      <c r="B261" s="76">
        <v>25.010360367816798</v>
      </c>
      <c r="C261" s="76">
        <v>16.829859057141832</v>
      </c>
      <c r="D261" s="76">
        <v>8.1805013106749644</v>
      </c>
    </row>
    <row r="262" spans="1:4" x14ac:dyDescent="0.25">
      <c r="A262" s="75">
        <v>2001</v>
      </c>
      <c r="B262" s="76">
        <v>24.956272194431907</v>
      </c>
      <c r="C262" s="76">
        <v>16.545706823424844</v>
      </c>
      <c r="D262" s="76">
        <v>8.4105653710070616</v>
      </c>
    </row>
    <row r="263" spans="1:4" x14ac:dyDescent="0.25">
      <c r="A263" s="75">
        <v>2002</v>
      </c>
      <c r="B263" s="76">
        <v>25.206642278637847</v>
      </c>
      <c r="C263" s="76">
        <v>16.798567723178831</v>
      </c>
      <c r="D263" s="76">
        <v>8.4080745554590148</v>
      </c>
    </row>
    <row r="264" spans="1:4" x14ac:dyDescent="0.25">
      <c r="A264" s="75">
        <v>2003</v>
      </c>
      <c r="B264" s="76">
        <v>24.916103551389906</v>
      </c>
      <c r="C264" s="76">
        <v>16.850143690505497</v>
      </c>
      <c r="D264" s="76">
        <v>8.0659598608844103</v>
      </c>
    </row>
    <row r="265" spans="1:4" x14ac:dyDescent="0.25">
      <c r="A265" s="75">
        <v>2004</v>
      </c>
      <c r="B265" s="76">
        <v>25.161180058767339</v>
      </c>
      <c r="C265" s="76">
        <v>16.986597076276972</v>
      </c>
      <c r="D265" s="76">
        <v>8.1745829824903744</v>
      </c>
    </row>
    <row r="266" spans="1:4" x14ac:dyDescent="0.25">
      <c r="A266" s="75">
        <v>2005</v>
      </c>
      <c r="B266" s="76">
        <v>24.742994433781394</v>
      </c>
      <c r="C266" s="76">
        <v>16.980632917430306</v>
      </c>
      <c r="D266" s="76">
        <v>7.7623615163510866</v>
      </c>
    </row>
    <row r="267" spans="1:4" x14ac:dyDescent="0.25">
      <c r="A267" s="75">
        <v>2006</v>
      </c>
      <c r="B267" s="76">
        <v>24.809850263257129</v>
      </c>
      <c r="C267" s="76">
        <v>16.856550097665053</v>
      </c>
      <c r="D267" s="76">
        <v>7.9533001655920801</v>
      </c>
    </row>
    <row r="268" spans="1:4" x14ac:dyDescent="0.25">
      <c r="A268" s="75">
        <v>2007</v>
      </c>
      <c r="B268" s="76">
        <v>25.805300465311561</v>
      </c>
      <c r="C268" s="76">
        <v>17.00965517428584</v>
      </c>
      <c r="D268" s="76">
        <v>8.7956452910257212</v>
      </c>
    </row>
    <row r="269" spans="1:4" x14ac:dyDescent="0.25">
      <c r="A269" s="75">
        <v>2008</v>
      </c>
      <c r="B269" s="76">
        <v>27.138677287546539</v>
      </c>
      <c r="C269" s="76">
        <v>17.897769433153343</v>
      </c>
      <c r="D269" s="76">
        <v>9.2409078543931962</v>
      </c>
    </row>
    <row r="270" spans="1:4" x14ac:dyDescent="0.25">
      <c r="A270" s="75">
        <v>2009</v>
      </c>
      <c r="B270" s="76">
        <v>27.736840473335786</v>
      </c>
      <c r="C270" s="76">
        <v>17.774776615601819</v>
      </c>
      <c r="D270" s="76">
        <v>9.962063857733968</v>
      </c>
    </row>
    <row r="271" spans="1:4" x14ac:dyDescent="0.25">
      <c r="A271" s="75">
        <v>2010</v>
      </c>
      <c r="B271" s="76">
        <v>28.300355827204861</v>
      </c>
      <c r="C271" s="76">
        <v>18.10195160522046</v>
      </c>
      <c r="D271" s="76">
        <v>10.198404221984402</v>
      </c>
    </row>
    <row r="272" spans="1:4" x14ac:dyDescent="0.25">
      <c r="A272" s="75">
        <v>2011</v>
      </c>
      <c r="B272" s="76">
        <v>28.373113698029186</v>
      </c>
      <c r="C272" s="76">
        <v>18.414346923257995</v>
      </c>
      <c r="D272" s="76">
        <v>9.9587667747711954</v>
      </c>
    </row>
    <row r="273" spans="1:6" x14ac:dyDescent="0.25">
      <c r="A273" s="75">
        <v>2012</v>
      </c>
      <c r="B273" s="76">
        <v>28.270992985885375</v>
      </c>
      <c r="C273" s="76">
        <v>18.820571187241047</v>
      </c>
      <c r="D273" s="76">
        <v>9.4504217986443351</v>
      </c>
    </row>
    <row r="274" spans="1:6" x14ac:dyDescent="0.25">
      <c r="A274" s="75">
        <v>2013</v>
      </c>
      <c r="B274" s="76">
        <v>27.477751415248001</v>
      </c>
      <c r="C274" s="76">
        <v>18.136622617777089</v>
      </c>
      <c r="D274" s="76">
        <v>9.3411287974709207</v>
      </c>
      <c r="F274" t="s">
        <v>359</v>
      </c>
    </row>
    <row r="275" spans="1:6" x14ac:dyDescent="0.25">
      <c r="A275" s="75">
        <v>2014</v>
      </c>
      <c r="B275" s="76">
        <v>26.739189356820194</v>
      </c>
      <c r="C275" s="76">
        <v>17.893941748833583</v>
      </c>
      <c r="D275" s="76">
        <v>8.8452476079866127</v>
      </c>
      <c r="F275" t="s">
        <v>360</v>
      </c>
    </row>
    <row r="276" spans="1:6" x14ac:dyDescent="0.25">
      <c r="A276" s="75">
        <v>2015</v>
      </c>
      <c r="B276" s="76">
        <v>26.398305448924436</v>
      </c>
      <c r="C276" s="76">
        <v>17.936337861920869</v>
      </c>
      <c r="D276" s="76">
        <v>8.4619675870035671</v>
      </c>
      <c r="F276" t="s">
        <v>361</v>
      </c>
    </row>
    <row r="277" spans="1:6" x14ac:dyDescent="0.25">
      <c r="A277" s="75">
        <v>2016</v>
      </c>
      <c r="B277" s="76">
        <v>25.902597983708947</v>
      </c>
      <c r="C277" s="76">
        <v>17.596766863416295</v>
      </c>
      <c r="D277" s="76">
        <v>8.3058311202926483</v>
      </c>
    </row>
    <row r="278" spans="1:6" x14ac:dyDescent="0.25">
      <c r="A278" s="75">
        <v>2017</v>
      </c>
      <c r="B278" s="76">
        <v>25.397515025625577</v>
      </c>
      <c r="C278" s="76">
        <v>17.407607357323997</v>
      </c>
      <c r="D278" s="76">
        <v>7.9899076683015773</v>
      </c>
    </row>
    <row r="279" spans="1:6" x14ac:dyDescent="0.25">
      <c r="A279" s="75">
        <v>2018</v>
      </c>
      <c r="B279" s="76">
        <v>25.772241963570647</v>
      </c>
      <c r="C279" s="76">
        <v>17.565875931573565</v>
      </c>
      <c r="D279" s="76">
        <v>8.206366031997085</v>
      </c>
    </row>
    <row r="280" spans="1:6" x14ac:dyDescent="0.25">
      <c r="A280" s="75">
        <v>2019</v>
      </c>
      <c r="B280" s="76">
        <v>26.03114094526136</v>
      </c>
      <c r="C280" s="76">
        <v>17.440467236279176</v>
      </c>
      <c r="D280" s="76">
        <v>8.5906737089821874</v>
      </c>
    </row>
    <row r="281" spans="1:6" x14ac:dyDescent="0.25">
      <c r="A281" s="75">
        <v>2020</v>
      </c>
      <c r="B281" s="76">
        <v>25.425922551329464</v>
      </c>
      <c r="C281" s="76">
        <v>16.972926092842926</v>
      </c>
      <c r="D281" s="76">
        <v>8.4529964584865418</v>
      </c>
    </row>
    <row r="286" spans="1:6" x14ac:dyDescent="0.25">
      <c r="A286" s="74"/>
      <c r="B286" s="76" t="s">
        <v>4</v>
      </c>
      <c r="C286" s="74" t="s">
        <v>5</v>
      </c>
      <c r="D286" s="76" t="s">
        <v>195</v>
      </c>
    </row>
    <row r="287" spans="1:6" x14ac:dyDescent="0.25">
      <c r="A287" s="75">
        <v>1993</v>
      </c>
      <c r="B287" s="76">
        <v>14.027238371241056</v>
      </c>
      <c r="C287" s="76">
        <v>14.130495883272886</v>
      </c>
      <c r="D287" s="76">
        <v>14.070252713319347</v>
      </c>
    </row>
    <row r="288" spans="1:6" x14ac:dyDescent="0.25">
      <c r="A288" s="75">
        <v>1994</v>
      </c>
      <c r="B288" s="76">
        <v>14.287136966182544</v>
      </c>
      <c r="C288" s="76">
        <v>14.226065903402496</v>
      </c>
      <c r="D288" s="76">
        <v>14.26298522974556</v>
      </c>
    </row>
    <row r="289" spans="1:4" x14ac:dyDescent="0.25">
      <c r="A289" s="75">
        <v>1995</v>
      </c>
      <c r="B289" s="76">
        <v>14.275640010194559</v>
      </c>
      <c r="C289" s="76">
        <v>14.254737622869307</v>
      </c>
      <c r="D289" s="76">
        <v>14.267795630561285</v>
      </c>
    </row>
    <row r="290" spans="1:4" x14ac:dyDescent="0.25">
      <c r="A290" s="75">
        <v>1996</v>
      </c>
      <c r="B290" s="76">
        <v>14.336635871982409</v>
      </c>
      <c r="C290" s="76">
        <v>14.360731040514576</v>
      </c>
      <c r="D290" s="76">
        <v>14.346770978888166</v>
      </c>
    </row>
    <row r="291" spans="1:4" x14ac:dyDescent="0.25">
      <c r="A291" s="75">
        <v>1997</v>
      </c>
      <c r="B291" s="76">
        <v>14.234279436270109</v>
      </c>
      <c r="C291" s="76">
        <v>14.56851596920499</v>
      </c>
      <c r="D291" s="76">
        <v>14.373106933317478</v>
      </c>
    </row>
    <row r="292" spans="1:4" x14ac:dyDescent="0.25">
      <c r="A292" s="75">
        <v>1998</v>
      </c>
      <c r="B292" s="76">
        <v>14.399796346417572</v>
      </c>
      <c r="C292" s="76">
        <v>14.553257471766324</v>
      </c>
      <c r="D292" s="76">
        <v>14.467603931573699</v>
      </c>
    </row>
    <row r="293" spans="1:4" x14ac:dyDescent="0.25">
      <c r="A293" s="75">
        <v>1999</v>
      </c>
      <c r="B293" s="76">
        <v>14.669479005413102</v>
      </c>
      <c r="C293" s="76">
        <v>14.392290456536516</v>
      </c>
      <c r="D293" s="76">
        <v>14.528719078117703</v>
      </c>
    </row>
    <row r="294" spans="1:4" x14ac:dyDescent="0.25">
      <c r="A294" s="75">
        <v>2000</v>
      </c>
      <c r="B294" s="76">
        <v>14.994039992725501</v>
      </c>
      <c r="C294" s="76">
        <v>14.389290741450369</v>
      </c>
      <c r="D294" s="76">
        <v>14.690329665686786</v>
      </c>
    </row>
    <row r="295" spans="1:4" x14ac:dyDescent="0.25">
      <c r="A295" s="75">
        <v>2001</v>
      </c>
      <c r="B295" s="76">
        <v>15.122535824972775</v>
      </c>
      <c r="C295" s="76">
        <v>14.288384615954156</v>
      </c>
      <c r="D295" s="76">
        <v>14.708574552990978</v>
      </c>
    </row>
    <row r="296" spans="1:4" x14ac:dyDescent="0.25">
      <c r="A296" s="75">
        <v>2002</v>
      </c>
      <c r="B296" s="76">
        <v>14.950755731784275</v>
      </c>
      <c r="C296" s="76">
        <v>14.267637502492958</v>
      </c>
      <c r="D296" s="76">
        <v>14.629892734528115</v>
      </c>
    </row>
    <row r="297" spans="1:4" x14ac:dyDescent="0.25">
      <c r="A297" s="75">
        <v>2003</v>
      </c>
      <c r="B297" s="76">
        <v>14.999423337882268</v>
      </c>
      <c r="C297" s="76">
        <v>14.320523160004145</v>
      </c>
      <c r="D297" s="76">
        <v>14.694402187015257</v>
      </c>
    </row>
    <row r="298" spans="1:4" x14ac:dyDescent="0.25">
      <c r="A298" s="75">
        <v>2004</v>
      </c>
      <c r="B298" s="76">
        <v>15.092378836087684</v>
      </c>
      <c r="C298" s="76">
        <v>14.463096403589988</v>
      </c>
      <c r="D298" s="76">
        <v>14.822784778987334</v>
      </c>
    </row>
    <row r="299" spans="1:4" x14ac:dyDescent="0.25">
      <c r="A299" s="75">
        <v>2005</v>
      </c>
      <c r="B299" s="76">
        <v>14.974901901807565</v>
      </c>
      <c r="C299" s="76">
        <v>14.531979945357707</v>
      </c>
      <c r="D299" s="76">
        <v>14.781874053364701</v>
      </c>
    </row>
    <row r="300" spans="1:4" x14ac:dyDescent="0.25">
      <c r="A300" s="75">
        <v>2006</v>
      </c>
      <c r="B300" s="76">
        <v>15.014459035155019</v>
      </c>
      <c r="C300" s="76">
        <v>14.756135835204592</v>
      </c>
      <c r="D300" s="76">
        <v>14.899789400285936</v>
      </c>
    </row>
    <row r="301" spans="1:4" x14ac:dyDescent="0.25">
      <c r="A301" s="75">
        <v>2007</v>
      </c>
      <c r="B301" s="76">
        <v>15.409984688791281</v>
      </c>
      <c r="C301" s="76">
        <v>15.149868405699022</v>
      </c>
      <c r="D301" s="76">
        <v>15.295044100671708</v>
      </c>
    </row>
    <row r="302" spans="1:4" x14ac:dyDescent="0.25">
      <c r="A302" s="75">
        <v>2008</v>
      </c>
      <c r="B302" s="76">
        <v>15.503140026083274</v>
      </c>
      <c r="C302" s="76">
        <v>15.184620074156445</v>
      </c>
      <c r="D302" s="76">
        <v>15.348117489356788</v>
      </c>
    </row>
    <row r="303" spans="1:4" x14ac:dyDescent="0.25">
      <c r="A303" s="75">
        <v>2009</v>
      </c>
      <c r="B303" s="76">
        <v>15.43225405728969</v>
      </c>
      <c r="C303" s="76">
        <v>15.427352223823128</v>
      </c>
      <c r="D303" s="76">
        <v>15.43004870045233</v>
      </c>
    </row>
    <row r="304" spans="1:4" x14ac:dyDescent="0.25">
      <c r="A304" s="75">
        <v>2010</v>
      </c>
      <c r="B304" s="76">
        <v>15.640391932984526</v>
      </c>
      <c r="C304" s="76">
        <v>15.473581688981803</v>
      </c>
      <c r="D304" s="76">
        <v>15.562078235595552</v>
      </c>
    </row>
    <row r="305" spans="1:6" x14ac:dyDescent="0.25">
      <c r="A305" s="75">
        <v>2011</v>
      </c>
      <c r="B305" s="76">
        <v>15.662697757243613</v>
      </c>
      <c r="C305" s="76">
        <v>15.656519181776309</v>
      </c>
      <c r="D305" s="76">
        <v>15.659859238578465</v>
      </c>
    </row>
    <row r="306" spans="1:6" x14ac:dyDescent="0.25">
      <c r="A306" s="75">
        <v>2012</v>
      </c>
      <c r="B306" s="76">
        <v>15.759332721078234</v>
      </c>
      <c r="C306" s="76">
        <v>15.408965595859778</v>
      </c>
      <c r="D306" s="76">
        <v>15.589593245790104</v>
      </c>
      <c r="F306" t="s">
        <v>362</v>
      </c>
    </row>
    <row r="307" spans="1:6" x14ac:dyDescent="0.25">
      <c r="A307" s="75">
        <v>2013</v>
      </c>
      <c r="B307" s="76">
        <v>15.885151700890264</v>
      </c>
      <c r="C307" s="76">
        <v>15.439950832860657</v>
      </c>
      <c r="D307" s="76">
        <v>15.681503129024021</v>
      </c>
    </row>
    <row r="308" spans="1:6" x14ac:dyDescent="0.25">
      <c r="A308" s="75">
        <v>2014</v>
      </c>
      <c r="B308" s="76">
        <v>15.957337027432198</v>
      </c>
      <c r="C308" s="76">
        <v>15.111777952826129</v>
      </c>
      <c r="D308" s="76">
        <v>15.550419896989775</v>
      </c>
    </row>
    <row r="309" spans="1:6" x14ac:dyDescent="0.25">
      <c r="A309" s="75">
        <v>2015</v>
      </c>
      <c r="B309" s="76">
        <v>15.887292642921368</v>
      </c>
      <c r="C309" s="76">
        <v>15.113504498860406</v>
      </c>
      <c r="D309" s="76">
        <v>15.527841712555995</v>
      </c>
    </row>
    <row r="310" spans="1:6" x14ac:dyDescent="0.25">
      <c r="A310" s="75">
        <v>2016</v>
      </c>
      <c r="B310" s="76">
        <v>15.686783777714199</v>
      </c>
      <c r="C310" s="76">
        <v>14.957514002720266</v>
      </c>
      <c r="D310" s="76">
        <v>15.378669579971682</v>
      </c>
    </row>
    <row r="311" spans="1:6" x14ac:dyDescent="0.25">
      <c r="A311" s="75">
        <v>2017</v>
      </c>
      <c r="B311" s="76">
        <v>15.950965109357211</v>
      </c>
      <c r="C311" s="76">
        <v>15.119768025261667</v>
      </c>
      <c r="D311" s="76">
        <v>15.597799000372545</v>
      </c>
    </row>
    <row r="312" spans="1:6" x14ac:dyDescent="0.25">
      <c r="A312" s="75">
        <v>2018</v>
      </c>
      <c r="B312" s="76">
        <v>15.565156090451657</v>
      </c>
      <c r="C312" s="76">
        <v>15.043664168042334</v>
      </c>
      <c r="D312" s="76">
        <v>15.360428197188723</v>
      </c>
    </row>
    <row r="313" spans="1:6" x14ac:dyDescent="0.25">
      <c r="A313" s="75">
        <v>2019</v>
      </c>
      <c r="B313" s="76">
        <v>15.621984722047369</v>
      </c>
      <c r="C313" s="76">
        <v>15.171063651639471</v>
      </c>
      <c r="D313" s="76">
        <v>15.459090013141916</v>
      </c>
    </row>
    <row r="314" spans="1:6" x14ac:dyDescent="0.25">
      <c r="A314" s="75">
        <v>2020</v>
      </c>
      <c r="B314" s="76">
        <v>15.450777088751266</v>
      </c>
      <c r="C314" s="76">
        <v>14.939289855167416</v>
      </c>
      <c r="D314" s="76">
        <v>15.25341359812778</v>
      </c>
    </row>
    <row r="318" spans="1:6" x14ac:dyDescent="0.25">
      <c r="A318" s="74"/>
      <c r="B318" s="76" t="s">
        <v>363</v>
      </c>
      <c r="C318" s="74" t="s">
        <v>353</v>
      </c>
    </row>
    <row r="319" spans="1:6" x14ac:dyDescent="0.25">
      <c r="A319" s="75">
        <v>1993</v>
      </c>
      <c r="B319" s="76">
        <v>13.92808221515188</v>
      </c>
      <c r="C319" s="76">
        <v>14.154864052754839</v>
      </c>
    </row>
    <row r="320" spans="1:6" x14ac:dyDescent="0.25">
      <c r="A320" s="75">
        <v>1994</v>
      </c>
      <c r="B320" s="76">
        <v>14.227061962870565</v>
      </c>
      <c r="C320" s="76">
        <v>14.281678943576857</v>
      </c>
    </row>
    <row r="321" spans="1:3" x14ac:dyDescent="0.25">
      <c r="A321" s="75">
        <v>1995</v>
      </c>
      <c r="B321" s="76">
        <v>14.414992649044498</v>
      </c>
      <c r="C321" s="76">
        <v>14.175781838425193</v>
      </c>
    </row>
    <row r="322" spans="1:3" x14ac:dyDescent="0.25">
      <c r="A322" s="75">
        <v>1996</v>
      </c>
      <c r="B322" s="76">
        <v>14.175389959260158</v>
      </c>
      <c r="C322" s="76">
        <v>14.441598120702276</v>
      </c>
    </row>
    <row r="323" spans="1:3" x14ac:dyDescent="0.25">
      <c r="A323" s="75">
        <v>1997</v>
      </c>
      <c r="B323" s="76">
        <v>14.005662373606013</v>
      </c>
      <c r="C323" s="76">
        <v>14.535956453099281</v>
      </c>
    </row>
    <row r="324" spans="1:3" x14ac:dyDescent="0.25">
      <c r="A324" s="75">
        <v>1998</v>
      </c>
      <c r="B324" s="76">
        <v>13.990539040128333</v>
      </c>
      <c r="C324" s="76">
        <v>14.695810513359982</v>
      </c>
    </row>
    <row r="325" spans="1:3" x14ac:dyDescent="0.25">
      <c r="A325" s="75">
        <v>1999</v>
      </c>
      <c r="B325" s="76">
        <v>13.893164079779043</v>
      </c>
      <c r="C325" s="76">
        <v>14.92174744719731</v>
      </c>
    </row>
    <row r="326" spans="1:3" x14ac:dyDescent="0.25">
      <c r="A326" s="75">
        <v>2000</v>
      </c>
      <c r="B326" s="76">
        <v>14.317681732614341</v>
      </c>
      <c r="C326" s="76">
        <v>14.903271317697749</v>
      </c>
    </row>
    <row r="327" spans="1:3" x14ac:dyDescent="0.25">
      <c r="A327" s="75">
        <v>2001</v>
      </c>
      <c r="B327" s="76">
        <v>14.29916445224055</v>
      </c>
      <c r="C327" s="76">
        <v>14.994680150101683</v>
      </c>
    </row>
    <row r="328" spans="1:3" x14ac:dyDescent="0.25">
      <c r="A328" s="75">
        <v>2002</v>
      </c>
      <c r="B328" s="76">
        <v>14.197594404741658</v>
      </c>
      <c r="C328" s="76">
        <v>14.971945169026917</v>
      </c>
    </row>
    <row r="329" spans="1:3" x14ac:dyDescent="0.25">
      <c r="A329" s="75">
        <v>2003</v>
      </c>
      <c r="B329" s="76">
        <v>14.284834314412873</v>
      </c>
      <c r="C329" s="76">
        <v>15.080585512771643</v>
      </c>
    </row>
    <row r="330" spans="1:3" x14ac:dyDescent="0.25">
      <c r="A330" s="75">
        <v>2004</v>
      </c>
      <c r="B330" s="76">
        <v>14.444602568272165</v>
      </c>
      <c r="C330" s="76">
        <v>15.158498610680377</v>
      </c>
    </row>
    <row r="331" spans="1:3" x14ac:dyDescent="0.25">
      <c r="A331" s="75">
        <v>2005</v>
      </c>
      <c r="B331" s="76">
        <v>14.19258456501092</v>
      </c>
      <c r="C331" s="76">
        <v>15.281399538174123</v>
      </c>
    </row>
    <row r="332" spans="1:3" x14ac:dyDescent="0.25">
      <c r="A332" s="75">
        <v>2006</v>
      </c>
      <c r="B332" s="76">
        <v>14.235191198221681</v>
      </c>
      <c r="C332" s="76">
        <v>15.385516697568045</v>
      </c>
    </row>
    <row r="333" spans="1:3" x14ac:dyDescent="0.25">
      <c r="A333" s="75">
        <v>2007</v>
      </c>
      <c r="B333" s="76">
        <v>14.371350636892521</v>
      </c>
      <c r="C333" s="76">
        <v>15.895093772242925</v>
      </c>
    </row>
    <row r="334" spans="1:3" x14ac:dyDescent="0.25">
      <c r="A334" s="75">
        <v>2008</v>
      </c>
      <c r="B334" s="76">
        <v>14.59683105543208</v>
      </c>
      <c r="C334" s="76">
        <v>15.831017315275403</v>
      </c>
    </row>
    <row r="335" spans="1:3" x14ac:dyDescent="0.25">
      <c r="A335" s="75">
        <v>2009</v>
      </c>
      <c r="B335" s="76">
        <v>14.880279275975274</v>
      </c>
      <c r="C335" s="76">
        <v>15.750124356787556</v>
      </c>
    </row>
    <row r="336" spans="1:3" x14ac:dyDescent="0.25">
      <c r="A336" s="75">
        <v>2010</v>
      </c>
      <c r="B336" s="76">
        <v>14.76872949472798</v>
      </c>
      <c r="C336" s="76">
        <v>16.044763200038297</v>
      </c>
    </row>
    <row r="337" spans="1:29" x14ac:dyDescent="0.25">
      <c r="A337" s="75">
        <v>2011</v>
      </c>
      <c r="B337" s="76">
        <v>14.836788231866446</v>
      </c>
      <c r="C337" s="76">
        <v>16.175673071504157</v>
      </c>
    </row>
    <row r="338" spans="1:29" x14ac:dyDescent="0.25">
      <c r="A338" s="75">
        <v>2012</v>
      </c>
      <c r="B338" s="76">
        <v>14.978500257909747</v>
      </c>
      <c r="C338" s="76">
        <v>15.974689851115683</v>
      </c>
    </row>
    <row r="339" spans="1:29" x14ac:dyDescent="0.25">
      <c r="A339" s="75">
        <v>2013</v>
      </c>
      <c r="B339" s="76">
        <v>15.194645410701996</v>
      </c>
      <c r="C339" s="76">
        <v>15.9499528780857</v>
      </c>
    </row>
    <row r="340" spans="1:29" x14ac:dyDescent="0.25">
      <c r="A340" s="75">
        <v>2014</v>
      </c>
      <c r="B340" s="76">
        <v>14.711081342864112</v>
      </c>
      <c r="C340" s="76">
        <v>16.11524058417335</v>
      </c>
      <c r="F340" t="s">
        <v>364</v>
      </c>
    </row>
    <row r="341" spans="1:29" x14ac:dyDescent="0.25">
      <c r="A341" s="75">
        <v>2015</v>
      </c>
      <c r="B341" s="76">
        <v>14.951152151198652</v>
      </c>
      <c r="C341" s="76">
        <v>15.897703585741302</v>
      </c>
    </row>
    <row r="342" spans="1:29" x14ac:dyDescent="0.25">
      <c r="A342" s="75">
        <v>2016</v>
      </c>
      <c r="B342" s="76">
        <v>14.964662254826955</v>
      </c>
      <c r="C342" s="76">
        <v>15.658024181418464</v>
      </c>
    </row>
    <row r="343" spans="1:29" x14ac:dyDescent="0.25">
      <c r="A343" s="75">
        <v>2017</v>
      </c>
      <c r="B343" s="76">
        <v>15.216400021576277</v>
      </c>
      <c r="C343" s="76">
        <v>15.845212126868592</v>
      </c>
    </row>
    <row r="344" spans="1:29" x14ac:dyDescent="0.25">
      <c r="A344" s="75">
        <v>2018</v>
      </c>
      <c r="B344" s="76">
        <v>14.956208414751465</v>
      </c>
      <c r="C344" s="76">
        <v>15.710775090233275</v>
      </c>
    </row>
    <row r="345" spans="1:29" x14ac:dyDescent="0.25">
      <c r="A345" s="75">
        <v>2019</v>
      </c>
      <c r="B345" s="76">
        <v>15.193821426607638</v>
      </c>
      <c r="C345" s="76">
        <v>15.682501190485194</v>
      </c>
    </row>
    <row r="346" spans="1:29" x14ac:dyDescent="0.25">
      <c r="A346" s="75">
        <v>2020</v>
      </c>
      <c r="B346" s="76">
        <v>14.948638302231831</v>
      </c>
      <c r="C346" s="76">
        <v>15.50540436790569</v>
      </c>
    </row>
    <row r="351" spans="1:29" x14ac:dyDescent="0.25">
      <c r="A351" s="84"/>
      <c r="B351" s="84">
        <v>1993</v>
      </c>
      <c r="C351" s="84">
        <v>1994</v>
      </c>
      <c r="D351" s="84">
        <v>1995</v>
      </c>
      <c r="E351" s="84">
        <v>1996</v>
      </c>
      <c r="F351" s="84">
        <v>1997</v>
      </c>
      <c r="G351" s="84">
        <v>1998</v>
      </c>
      <c r="H351" s="84">
        <v>1999</v>
      </c>
      <c r="I351" s="84">
        <v>2000</v>
      </c>
      <c r="J351" s="84">
        <v>2001</v>
      </c>
      <c r="K351" s="84">
        <v>2002</v>
      </c>
      <c r="L351" s="84">
        <v>2003</v>
      </c>
      <c r="M351" s="84">
        <v>2004</v>
      </c>
      <c r="N351" s="84">
        <v>2005</v>
      </c>
      <c r="O351" s="84">
        <v>2006</v>
      </c>
      <c r="P351" s="84">
        <v>2007</v>
      </c>
      <c r="Q351" s="84">
        <v>2008</v>
      </c>
      <c r="R351" s="84">
        <v>2009</v>
      </c>
      <c r="S351" s="84">
        <v>2010</v>
      </c>
      <c r="T351" s="84">
        <v>2011</v>
      </c>
      <c r="U351" s="84">
        <v>2012</v>
      </c>
      <c r="V351" s="84">
        <v>2013</v>
      </c>
      <c r="W351" s="84">
        <v>2014</v>
      </c>
      <c r="X351" s="84">
        <v>2015</v>
      </c>
      <c r="Y351" s="84">
        <v>2016</v>
      </c>
      <c r="Z351" s="84">
        <v>2017</v>
      </c>
      <c r="AA351" s="84">
        <v>2018</v>
      </c>
      <c r="AB351" s="84">
        <v>2019</v>
      </c>
      <c r="AC351" s="84">
        <v>2020</v>
      </c>
    </row>
    <row r="352" spans="1:29" x14ac:dyDescent="0.25">
      <c r="A352" s="74" t="s">
        <v>4</v>
      </c>
      <c r="B352" s="78">
        <v>73.889020812996947</v>
      </c>
      <c r="C352" s="78">
        <v>75.398210754358047</v>
      </c>
      <c r="D352" s="78">
        <v>74.021428665104423</v>
      </c>
      <c r="E352" s="78">
        <v>72.282844733358445</v>
      </c>
      <c r="F352" s="78">
        <v>71.926006079390675</v>
      </c>
      <c r="G352" s="78">
        <v>71.455685566173997</v>
      </c>
      <c r="H352" s="78">
        <v>72.34791319259368</v>
      </c>
      <c r="I352" s="78">
        <v>75.104378308621421</v>
      </c>
      <c r="J352" s="78">
        <v>76.0186649507895</v>
      </c>
      <c r="K352" s="78">
        <v>81.222106265773704</v>
      </c>
      <c r="L352" s="78">
        <v>79.552046122480419</v>
      </c>
      <c r="M352" s="78">
        <v>77.545333314516824</v>
      </c>
      <c r="N352" s="78">
        <v>75.811517894651814</v>
      </c>
      <c r="O352" s="78">
        <v>75.505919490854808</v>
      </c>
      <c r="P352" s="78">
        <v>68.385515132749276</v>
      </c>
      <c r="Q352" s="78">
        <v>71.16282517186508</v>
      </c>
      <c r="R352" s="78">
        <v>69.032138273071524</v>
      </c>
      <c r="S352" s="78">
        <v>68.058749046665909</v>
      </c>
      <c r="T352" s="78">
        <v>69.990902797380002</v>
      </c>
      <c r="U352" s="78">
        <v>74.299089581803713</v>
      </c>
      <c r="V352" s="78">
        <v>76.213679451946746</v>
      </c>
      <c r="W352" s="78">
        <v>80.391320954049846</v>
      </c>
      <c r="X352" s="78">
        <v>80.204879019664119</v>
      </c>
      <c r="Y352" s="78">
        <v>79.396075580884116</v>
      </c>
      <c r="Z352" s="78">
        <v>78.592203998441633</v>
      </c>
      <c r="AA352" s="78">
        <v>78.062725903794487</v>
      </c>
      <c r="AB352" s="78">
        <v>79.592600372599364</v>
      </c>
      <c r="AC352" s="78">
        <v>81.031281014854457</v>
      </c>
    </row>
    <row r="353" spans="1:31" x14ac:dyDescent="0.25">
      <c r="A353" s="74" t="s">
        <v>5</v>
      </c>
      <c r="B353" s="78">
        <v>82.96022992017042</v>
      </c>
      <c r="C353" s="78">
        <v>85.039594218587311</v>
      </c>
      <c r="D353" s="78">
        <v>89.70258311128633</v>
      </c>
      <c r="E353" s="78">
        <v>83.377421087959107</v>
      </c>
      <c r="F353" s="78">
        <v>78.640055464728235</v>
      </c>
      <c r="G353" s="78">
        <v>71.556529318830442</v>
      </c>
      <c r="H353" s="78">
        <v>66.116435132577195</v>
      </c>
      <c r="I353" s="78">
        <v>68.471037297632847</v>
      </c>
      <c r="J353" s="78">
        <v>65.246484748598121</v>
      </c>
      <c r="K353" s="78">
        <v>63.690650142012863</v>
      </c>
      <c r="L353" s="78">
        <v>63.475679392230447</v>
      </c>
      <c r="M353" s="78">
        <v>67.334896777502038</v>
      </c>
      <c r="N353" s="78">
        <v>68.278149404014329</v>
      </c>
      <c r="O353" s="78">
        <v>69.185835410443318</v>
      </c>
      <c r="P353" s="78">
        <v>67.401355372888219</v>
      </c>
      <c r="Q353" s="78">
        <v>66.427995552824626</v>
      </c>
      <c r="R353" s="78">
        <v>66.023091780100245</v>
      </c>
      <c r="S353" s="78">
        <v>65.679421441815649</v>
      </c>
      <c r="T353" s="78">
        <v>65.459685086446996</v>
      </c>
      <c r="U353" s="78">
        <v>67.268605684875084</v>
      </c>
      <c r="V353" s="78">
        <v>70.494589343411235</v>
      </c>
      <c r="W353" s="78">
        <v>67.661488054946645</v>
      </c>
      <c r="X353" s="78">
        <v>64.790228148167671</v>
      </c>
      <c r="Y353" s="78">
        <v>62.934450992635576</v>
      </c>
      <c r="Z353" s="78">
        <v>62.496651519221501</v>
      </c>
      <c r="AA353" s="78">
        <v>60.904815182190916</v>
      </c>
      <c r="AB353" s="78">
        <v>60.568266654201075</v>
      </c>
      <c r="AC353" s="78">
        <v>62.44663583435262</v>
      </c>
    </row>
    <row r="354" spans="1:31" x14ac:dyDescent="0.25">
      <c r="A354" s="74" t="s">
        <v>195</v>
      </c>
      <c r="B354" s="78">
        <v>77.064751550881269</v>
      </c>
      <c r="C354" s="78">
        <v>78.921635728435803</v>
      </c>
      <c r="D354" s="78">
        <v>79.234553797058496</v>
      </c>
      <c r="E354" s="78">
        <v>76.014095094493854</v>
      </c>
      <c r="F354" s="78">
        <v>74.381102231210306</v>
      </c>
      <c r="G354" s="78">
        <v>71.494959345752989</v>
      </c>
      <c r="H354" s="78">
        <v>69.885763460438511</v>
      </c>
      <c r="I354" s="78">
        <v>72.510957971686125</v>
      </c>
      <c r="J354" s="78">
        <v>71.932066544481401</v>
      </c>
      <c r="K354" s="78">
        <v>74.530749605958434</v>
      </c>
      <c r="L354" s="78">
        <v>73.643974108773946</v>
      </c>
      <c r="M354" s="78">
        <v>73.929538836882173</v>
      </c>
      <c r="N354" s="78">
        <v>73.053784588558244</v>
      </c>
      <c r="O354" s="78">
        <v>73.105052256134442</v>
      </c>
      <c r="P354" s="78">
        <v>68.01374559212006</v>
      </c>
      <c r="Q354" s="78">
        <v>69.206733767409176</v>
      </c>
      <c r="R354" s="78">
        <v>67.819447157449176</v>
      </c>
      <c r="S354" s="78">
        <v>67.11940286770978</v>
      </c>
      <c r="T354" s="78">
        <v>68.223531392990807</v>
      </c>
      <c r="U354" s="78">
        <v>71.43921802055938</v>
      </c>
      <c r="V354" s="78">
        <v>74.093613371544606</v>
      </c>
      <c r="W354" s="78">
        <v>75.706843807132032</v>
      </c>
      <c r="X354" s="78">
        <v>74.297217374886017</v>
      </c>
      <c r="Y354" s="78">
        <v>73.688284139451412</v>
      </c>
      <c r="Z354" s="78">
        <v>73.084632415523629</v>
      </c>
      <c r="AA354" s="78">
        <v>72.225557241708344</v>
      </c>
      <c r="AB354" s="78">
        <v>73.305922945096157</v>
      </c>
      <c r="AC354" s="78">
        <v>74.881092240306501</v>
      </c>
    </row>
    <row r="363" spans="1:31" x14ac:dyDescent="0.25">
      <c r="AE363" t="s">
        <v>365</v>
      </c>
    </row>
    <row r="364" spans="1:31" x14ac:dyDescent="0.25">
      <c r="AE364" t="s">
        <v>349</v>
      </c>
    </row>
    <row r="369" spans="1:29" x14ac:dyDescent="0.25">
      <c r="A369" s="84"/>
      <c r="B369" s="84">
        <v>1993</v>
      </c>
      <c r="C369" s="84">
        <v>1994</v>
      </c>
      <c r="D369" s="84">
        <v>1995</v>
      </c>
      <c r="E369" s="84">
        <v>1996</v>
      </c>
      <c r="F369" s="84">
        <v>1997</v>
      </c>
      <c r="G369" s="84">
        <v>1998</v>
      </c>
      <c r="H369" s="84">
        <v>1999</v>
      </c>
      <c r="I369" s="84">
        <v>2000</v>
      </c>
      <c r="J369" s="84">
        <v>2001</v>
      </c>
      <c r="K369" s="84">
        <v>2002</v>
      </c>
      <c r="L369" s="84">
        <v>2003</v>
      </c>
      <c r="M369" s="84">
        <v>2004</v>
      </c>
      <c r="N369" s="84">
        <v>2005</v>
      </c>
      <c r="O369" s="84">
        <v>2006</v>
      </c>
      <c r="P369" s="84">
        <v>2007</v>
      </c>
      <c r="Q369" s="84">
        <v>2008</v>
      </c>
      <c r="R369" s="84">
        <v>2009</v>
      </c>
      <c r="S369" s="84">
        <v>2010</v>
      </c>
      <c r="T369" s="84">
        <v>2011</v>
      </c>
      <c r="U369" s="84">
        <v>2012</v>
      </c>
      <c r="V369" s="84">
        <v>2013</v>
      </c>
      <c r="W369" s="84">
        <v>2014</v>
      </c>
      <c r="X369" s="84">
        <v>2015</v>
      </c>
      <c r="Y369" s="84">
        <v>2016</v>
      </c>
      <c r="Z369" s="84">
        <v>2017</v>
      </c>
      <c r="AA369" s="84">
        <v>2018</v>
      </c>
      <c r="AB369" s="84">
        <v>2019</v>
      </c>
      <c r="AC369" s="84">
        <v>2020</v>
      </c>
    </row>
    <row r="370" spans="1:29" x14ac:dyDescent="0.25">
      <c r="A370" s="74" t="s">
        <v>31</v>
      </c>
      <c r="B370" s="78">
        <v>69.355642456702199</v>
      </c>
      <c r="C370" s="78">
        <v>69.328625828641066</v>
      </c>
      <c r="D370" s="78">
        <v>77.367980594729644</v>
      </c>
      <c r="E370" s="78">
        <v>79.829390827538646</v>
      </c>
      <c r="F370" s="78">
        <v>77.008077345547321</v>
      </c>
      <c r="G370" s="78">
        <v>74.631082667633763</v>
      </c>
      <c r="H370" s="78">
        <v>63.799363668857147</v>
      </c>
      <c r="I370" s="78">
        <v>70.373238710685342</v>
      </c>
      <c r="J370" s="78">
        <v>62.830111060820428</v>
      </c>
      <c r="K370" s="78">
        <v>66.292405659639243</v>
      </c>
      <c r="L370" s="78">
        <v>66.508341964852221</v>
      </c>
      <c r="M370" s="78">
        <v>64.087234521276258</v>
      </c>
      <c r="N370" s="78">
        <v>55.82507880145544</v>
      </c>
      <c r="O370" s="78">
        <v>64.585621041715385</v>
      </c>
      <c r="P370" s="78">
        <v>58.01084571732796</v>
      </c>
      <c r="Q370" s="78">
        <v>60.916179168133105</v>
      </c>
      <c r="R370" s="78">
        <v>61.208557412993102</v>
      </c>
      <c r="S370" s="78">
        <v>54.872815760826981</v>
      </c>
      <c r="T370" s="78">
        <v>49.340592786628306</v>
      </c>
      <c r="U370" s="78">
        <v>55.465457648656034</v>
      </c>
      <c r="V370" s="78">
        <v>57.951065306337085</v>
      </c>
      <c r="W370" s="78">
        <v>56.084214054114696</v>
      </c>
      <c r="X370" s="78">
        <v>61.269292265570357</v>
      </c>
      <c r="Y370" s="78">
        <v>76.524641284759639</v>
      </c>
      <c r="Z370" s="78">
        <v>69.565508427141452</v>
      </c>
      <c r="AA370" s="78">
        <v>64.179863545122544</v>
      </c>
      <c r="AB370" s="78">
        <v>69.025387762618479</v>
      </c>
      <c r="AC370" s="78">
        <v>67.754902688506462</v>
      </c>
    </row>
    <row r="371" spans="1:29" x14ac:dyDescent="0.25">
      <c r="A371" s="74" t="s">
        <v>32</v>
      </c>
      <c r="B371" s="78">
        <v>94.736061176736712</v>
      </c>
      <c r="C371" s="78">
        <v>103.02556889638792</v>
      </c>
      <c r="D371" s="78">
        <v>106.27125718700488</v>
      </c>
      <c r="E371" s="78">
        <v>103.02708207136938</v>
      </c>
      <c r="F371" s="78">
        <v>99.037070916503922</v>
      </c>
      <c r="G371" s="78">
        <v>87.018878453170345</v>
      </c>
      <c r="H371" s="78">
        <v>80.325965575478847</v>
      </c>
      <c r="I371" s="78">
        <v>88.181715615006809</v>
      </c>
      <c r="J371" s="78">
        <v>84.506421758403533</v>
      </c>
      <c r="K371" s="78">
        <v>94.239714009540791</v>
      </c>
      <c r="L371" s="78">
        <v>85.599864558777497</v>
      </c>
      <c r="M371" s="78">
        <v>90.080672098745964</v>
      </c>
      <c r="N371" s="78">
        <v>89.90043021732906</v>
      </c>
      <c r="O371" s="78">
        <v>93.929230166991601</v>
      </c>
      <c r="P371" s="78">
        <v>72.424801197709641</v>
      </c>
      <c r="Q371" s="78">
        <v>75.902767443938131</v>
      </c>
      <c r="R371" s="78">
        <v>73.196262530542953</v>
      </c>
      <c r="S371" s="78">
        <v>65.408631067759416</v>
      </c>
      <c r="T371" s="78">
        <v>61.075719649728995</v>
      </c>
      <c r="U371" s="78">
        <v>69.581171084848492</v>
      </c>
      <c r="V371" s="78">
        <v>79.373862321132634</v>
      </c>
      <c r="W371" s="78">
        <v>80.642473323548231</v>
      </c>
      <c r="X371" s="78">
        <v>80.124875446306874</v>
      </c>
      <c r="Y371" s="78">
        <v>81.086684934087017</v>
      </c>
      <c r="Z371" s="78">
        <v>77.858742700727362</v>
      </c>
      <c r="AA371" s="78">
        <v>71.150830969989627</v>
      </c>
      <c r="AB371" s="78">
        <v>68.873201809362314</v>
      </c>
      <c r="AC371" s="78">
        <v>86.382961641178781</v>
      </c>
    </row>
    <row r="372" spans="1:29" x14ac:dyDescent="0.25">
      <c r="A372" s="74" t="s">
        <v>12</v>
      </c>
      <c r="B372" s="78">
        <v>75.382657983639035</v>
      </c>
      <c r="C372" s="78">
        <v>76.736903825655432</v>
      </c>
      <c r="D372" s="78">
        <v>75.156246544324787</v>
      </c>
      <c r="E372" s="78">
        <v>74.994857216546677</v>
      </c>
      <c r="F372" s="78">
        <v>71.733693293483967</v>
      </c>
      <c r="G372" s="78">
        <v>69.329920795302897</v>
      </c>
      <c r="H372" s="78">
        <v>70.269159581812715</v>
      </c>
      <c r="I372" s="78">
        <v>67.759718072636687</v>
      </c>
      <c r="J372" s="78">
        <v>64.082214764519406</v>
      </c>
      <c r="K372" s="78">
        <v>62.155631228158093</v>
      </c>
      <c r="L372" s="78">
        <v>62.711599872557088</v>
      </c>
      <c r="M372" s="78">
        <v>62.359056142252236</v>
      </c>
      <c r="N372" s="78">
        <v>63.591748597534931</v>
      </c>
      <c r="O372" s="78">
        <v>63.291997911723158</v>
      </c>
      <c r="P372" s="78">
        <v>64.216470713167524</v>
      </c>
      <c r="Q372" s="78">
        <v>67.622410704334754</v>
      </c>
      <c r="R372" s="78">
        <v>67.012395460747697</v>
      </c>
      <c r="S372" s="78">
        <v>70.775352433399092</v>
      </c>
      <c r="T372" s="78">
        <v>67.267258122692127</v>
      </c>
      <c r="U372" s="78">
        <v>69.19007505775204</v>
      </c>
      <c r="V372" s="78">
        <v>70.700003615942052</v>
      </c>
      <c r="W372" s="78">
        <v>69.768014793460679</v>
      </c>
      <c r="X372" s="78">
        <v>70.767338250042869</v>
      </c>
      <c r="Y372" s="78">
        <v>73.131522273778586</v>
      </c>
      <c r="Z372" s="78">
        <v>76.079041075525282</v>
      </c>
      <c r="AA372" s="78">
        <v>76.157539583895399</v>
      </c>
      <c r="AB372" s="78">
        <v>81.461825788265472</v>
      </c>
      <c r="AC372" s="78">
        <v>77.546700071983352</v>
      </c>
    </row>
    <row r="373" spans="1:29" x14ac:dyDescent="0.25">
      <c r="A373" s="74" t="s">
        <v>13</v>
      </c>
      <c r="B373" s="78">
        <v>72.444450858829327</v>
      </c>
      <c r="C373" s="78">
        <v>73.493634666643004</v>
      </c>
      <c r="D373" s="78">
        <v>71.395979992023172</v>
      </c>
      <c r="E373" s="78">
        <v>63.77302432841779</v>
      </c>
      <c r="F373" s="78">
        <v>64.46584005062978</v>
      </c>
      <c r="G373" s="78">
        <v>66.391101124680503</v>
      </c>
      <c r="H373" s="78">
        <v>68.019338795597321</v>
      </c>
      <c r="I373" s="78">
        <v>70.149997654569773</v>
      </c>
      <c r="J373" s="78">
        <v>74.155185273727383</v>
      </c>
      <c r="K373" s="78">
        <v>75.035710798162441</v>
      </c>
      <c r="L373" s="78">
        <v>76.023268871784893</v>
      </c>
      <c r="M373" s="78">
        <v>75.994593573491358</v>
      </c>
      <c r="N373" s="78">
        <v>75.765541422230157</v>
      </c>
      <c r="O373" s="78">
        <v>71.907656656137718</v>
      </c>
      <c r="P373" s="78">
        <v>72.912196013048487</v>
      </c>
      <c r="Q373" s="78">
        <v>70.553484500665391</v>
      </c>
      <c r="R373" s="78">
        <v>68.202351789474903</v>
      </c>
      <c r="S373" s="78">
        <v>70.33207215442134</v>
      </c>
      <c r="T373" s="78">
        <v>80.270416959985354</v>
      </c>
      <c r="U373" s="78">
        <v>79.543245010862179</v>
      </c>
      <c r="V373" s="78">
        <v>79.126848547111322</v>
      </c>
      <c r="W373" s="78">
        <v>83.352083107904477</v>
      </c>
      <c r="X373" s="78">
        <v>78.065683433152401</v>
      </c>
      <c r="Y373" s="78">
        <v>70.395371693214713</v>
      </c>
      <c r="Z373" s="78">
        <v>69.812665027744032</v>
      </c>
      <c r="AA373" s="78">
        <v>72.539541595659486</v>
      </c>
      <c r="AB373" s="78">
        <v>70.301305517467142</v>
      </c>
      <c r="AC373" s="78">
        <v>69.984721410346509</v>
      </c>
    </row>
    <row r="374" spans="1:29" x14ac:dyDescent="0.25">
      <c r="A374" s="85" t="s">
        <v>14</v>
      </c>
      <c r="B374" s="78">
        <v>77.064751550881269</v>
      </c>
      <c r="C374" s="78">
        <v>78.921635728435803</v>
      </c>
      <c r="D374" s="78">
        <v>79.234553797058496</v>
      </c>
      <c r="E374" s="78">
        <v>76.014095094493854</v>
      </c>
      <c r="F374" s="78">
        <v>74.381102231210306</v>
      </c>
      <c r="G374" s="78">
        <v>71.494959345752989</v>
      </c>
      <c r="H374" s="78">
        <v>69.885763460438511</v>
      </c>
      <c r="I374" s="78">
        <v>72.510957971686125</v>
      </c>
      <c r="J374" s="78">
        <v>71.932066544481401</v>
      </c>
      <c r="K374" s="78">
        <v>74.530749605958434</v>
      </c>
      <c r="L374" s="78">
        <v>73.643974108773946</v>
      </c>
      <c r="M374" s="78">
        <v>73.929538836882173</v>
      </c>
      <c r="N374" s="78">
        <v>73.053784588558244</v>
      </c>
      <c r="O374" s="78">
        <v>73.105052256134442</v>
      </c>
      <c r="P374" s="78">
        <v>68.01374559212006</v>
      </c>
      <c r="Q374" s="78">
        <v>69.206733767409176</v>
      </c>
      <c r="R374" s="78">
        <v>67.819447157449176</v>
      </c>
      <c r="S374" s="78">
        <v>67.11940286770978</v>
      </c>
      <c r="T374" s="78">
        <v>68.223531392990807</v>
      </c>
      <c r="U374" s="78">
        <v>71.43921802055938</v>
      </c>
      <c r="V374" s="78">
        <v>74.093613371544606</v>
      </c>
      <c r="W374" s="78">
        <v>75.706843807132032</v>
      </c>
      <c r="X374" s="78">
        <v>74.297217374886017</v>
      </c>
      <c r="Y374" s="78">
        <v>73.688284139451412</v>
      </c>
      <c r="Z374" s="78">
        <v>73.084632415523629</v>
      </c>
      <c r="AA374" s="78">
        <v>72.225557241708344</v>
      </c>
      <c r="AB374" s="78">
        <v>73.305922945096157</v>
      </c>
      <c r="AC374" s="78">
        <v>74.881092240306501</v>
      </c>
    </row>
    <row r="385" spans="1:31" x14ac:dyDescent="0.25">
      <c r="AE385" t="s">
        <v>366</v>
      </c>
    </row>
    <row r="386" spans="1:31" x14ac:dyDescent="0.25">
      <c r="AE386" t="s">
        <v>351</v>
      </c>
    </row>
    <row r="394" spans="1:31" x14ac:dyDescent="0.25">
      <c r="A394" s="74"/>
      <c r="B394" s="78" t="s">
        <v>352</v>
      </c>
      <c r="C394" s="74" t="s">
        <v>353</v>
      </c>
    </row>
    <row r="395" spans="1:31" x14ac:dyDescent="0.25">
      <c r="A395" s="74">
        <v>1993</v>
      </c>
      <c r="B395" s="78">
        <v>35.211207329825392</v>
      </c>
      <c r="C395" s="78">
        <v>25.757767710260566</v>
      </c>
    </row>
    <row r="396" spans="1:31" x14ac:dyDescent="0.25">
      <c r="A396" s="74">
        <v>1994</v>
      </c>
      <c r="B396" s="78">
        <v>38.379238576828278</v>
      </c>
      <c r="C396" s="78">
        <v>24.562526324304745</v>
      </c>
    </row>
    <row r="397" spans="1:31" x14ac:dyDescent="0.25">
      <c r="A397" s="74">
        <v>1995</v>
      </c>
      <c r="B397" s="78">
        <v>40.86046330544017</v>
      </c>
      <c r="C397" s="78">
        <v>22.271534797951002</v>
      </c>
    </row>
    <row r="398" spans="1:31" x14ac:dyDescent="0.25">
      <c r="A398" s="74">
        <v>1996</v>
      </c>
      <c r="B398" s="78">
        <v>37.825809168706257</v>
      </c>
      <c r="C398" s="78">
        <v>20.877743850003856</v>
      </c>
    </row>
    <row r="399" spans="1:31" x14ac:dyDescent="0.25">
      <c r="A399" s="74">
        <v>1997</v>
      </c>
      <c r="B399" s="78">
        <v>37.117812109948368</v>
      </c>
      <c r="C399" s="78">
        <v>21.746862073341141</v>
      </c>
    </row>
    <row r="400" spans="1:31" x14ac:dyDescent="0.25">
      <c r="A400" s="74">
        <v>1998</v>
      </c>
      <c r="B400" s="78">
        <v>35.551253453756246</v>
      </c>
      <c r="C400" s="78">
        <v>20.913689242675854</v>
      </c>
    </row>
    <row r="401" spans="1:7" x14ac:dyDescent="0.25">
      <c r="A401" s="74">
        <v>1999</v>
      </c>
      <c r="B401" s="78">
        <v>31.444586124348579</v>
      </c>
      <c r="C401" s="78">
        <v>21.757941687396123</v>
      </c>
    </row>
    <row r="402" spans="1:7" x14ac:dyDescent="0.25">
      <c r="A402" s="74">
        <v>2000</v>
      </c>
      <c r="B402" s="78">
        <v>36.415698260136423</v>
      </c>
      <c r="C402" s="78">
        <v>22.221819327618899</v>
      </c>
    </row>
    <row r="403" spans="1:7" x14ac:dyDescent="0.25">
      <c r="A403" s="74">
        <v>2001</v>
      </c>
      <c r="B403" s="78">
        <v>36.883150491527857</v>
      </c>
      <c r="C403" s="78">
        <v>22.929138931719724</v>
      </c>
    </row>
    <row r="404" spans="1:7" x14ac:dyDescent="0.25">
      <c r="A404" s="74">
        <v>2002</v>
      </c>
      <c r="B404" s="78">
        <v>35.483594112149824</v>
      </c>
      <c r="C404" s="78">
        <v>21.092429118973556</v>
      </c>
    </row>
    <row r="405" spans="1:7" x14ac:dyDescent="0.25">
      <c r="A405" s="74">
        <v>2003</v>
      </c>
      <c r="B405" s="78">
        <v>35.328418705752028</v>
      </c>
      <c r="C405" s="78">
        <v>20.877922716417679</v>
      </c>
    </row>
    <row r="406" spans="1:7" x14ac:dyDescent="0.25">
      <c r="A406" s="74">
        <v>2004</v>
      </c>
      <c r="B406" s="78">
        <v>33.13573325459209</v>
      </c>
      <c r="C406" s="78">
        <v>20.11436983926604</v>
      </c>
    </row>
    <row r="407" spans="1:7" x14ac:dyDescent="0.25">
      <c r="A407" s="74">
        <v>2005</v>
      </c>
      <c r="B407" s="78">
        <v>25.941223695526354</v>
      </c>
      <c r="C407" s="78">
        <v>20.418989141752768</v>
      </c>
    </row>
    <row r="408" spans="1:7" x14ac:dyDescent="0.25">
      <c r="A408" s="74">
        <v>2006</v>
      </c>
      <c r="B408" s="78">
        <v>28.186479600367541</v>
      </c>
      <c r="C408" s="78">
        <v>16.911958406017945</v>
      </c>
    </row>
    <row r="409" spans="1:7" x14ac:dyDescent="0.25">
      <c r="A409" s="74">
        <v>2007</v>
      </c>
      <c r="B409" s="78">
        <v>28.220786425011841</v>
      </c>
      <c r="C409" s="78">
        <v>19.114366819496407</v>
      </c>
    </row>
    <row r="410" spans="1:7" x14ac:dyDescent="0.25">
      <c r="A410" s="74">
        <v>2008</v>
      </c>
      <c r="B410" s="78">
        <v>26.897492674507319</v>
      </c>
      <c r="C410" s="78">
        <v>20.982114694912791</v>
      </c>
    </row>
    <row r="411" spans="1:7" x14ac:dyDescent="0.25">
      <c r="A411" s="74">
        <v>2009</v>
      </c>
      <c r="B411" s="78">
        <v>28.527878898677617</v>
      </c>
      <c r="C411" s="78">
        <v>21.511916748520633</v>
      </c>
    </row>
    <row r="412" spans="1:7" x14ac:dyDescent="0.25">
      <c r="A412" s="74">
        <v>2010</v>
      </c>
      <c r="B412" s="78">
        <v>26.310139691354429</v>
      </c>
      <c r="C412" s="78">
        <v>23.597821502909106</v>
      </c>
    </row>
    <row r="413" spans="1:7" x14ac:dyDescent="0.25">
      <c r="A413" s="74">
        <v>2011</v>
      </c>
      <c r="B413" s="78">
        <v>25.577078270745083</v>
      </c>
      <c r="C413" s="78">
        <v>26.441069816505731</v>
      </c>
    </row>
    <row r="414" spans="1:7" x14ac:dyDescent="0.25">
      <c r="A414" s="74">
        <v>2012</v>
      </c>
      <c r="B414" s="78">
        <v>22.753582328070472</v>
      </c>
      <c r="C414" s="78">
        <v>27.396028661472144</v>
      </c>
    </row>
    <row r="415" spans="1:7" x14ac:dyDescent="0.25">
      <c r="A415" s="74">
        <v>2013</v>
      </c>
      <c r="B415" s="78">
        <v>23.885213771643983</v>
      </c>
      <c r="C415" s="78">
        <v>27.868998625970509</v>
      </c>
      <c r="G415" t="s">
        <v>367</v>
      </c>
    </row>
    <row r="416" spans="1:7" x14ac:dyDescent="0.25">
      <c r="A416" s="74">
        <v>2014</v>
      </c>
      <c r="B416" s="78">
        <v>24.582464742984868</v>
      </c>
      <c r="C416" s="78">
        <v>28.719395871937749</v>
      </c>
      <c r="G416" t="s">
        <v>355</v>
      </c>
    </row>
    <row r="417" spans="1:4" x14ac:dyDescent="0.25">
      <c r="A417" s="74">
        <v>2015</v>
      </c>
      <c r="B417" s="78">
        <v>24.520994494224745</v>
      </c>
      <c r="C417" s="78">
        <v>28.743493320554762</v>
      </c>
    </row>
    <row r="418" spans="1:4" x14ac:dyDescent="0.25">
      <c r="A418" s="74">
        <v>2016</v>
      </c>
      <c r="B418" s="78">
        <v>28.181759988545718</v>
      </c>
      <c r="C418" s="78">
        <v>27.259538762041004</v>
      </c>
    </row>
    <row r="419" spans="1:4" x14ac:dyDescent="0.25">
      <c r="A419" s="74">
        <v>2017</v>
      </c>
      <c r="B419" s="78">
        <v>29.996570083918179</v>
      </c>
      <c r="C419" s="78">
        <v>27.864677680075772</v>
      </c>
    </row>
    <row r="420" spans="1:4" x14ac:dyDescent="0.25">
      <c r="A420" s="74">
        <v>2018</v>
      </c>
      <c r="B420" s="78">
        <v>33.215487947784162</v>
      </c>
      <c r="C420" s="78">
        <v>27.890773038046735</v>
      </c>
    </row>
    <row r="421" spans="1:4" x14ac:dyDescent="0.25">
      <c r="A421" s="74">
        <v>2019</v>
      </c>
      <c r="B421" s="78">
        <v>33.916397721592482</v>
      </c>
      <c r="C421" s="78">
        <v>25.886824992481579</v>
      </c>
    </row>
    <row r="422" spans="1:4" x14ac:dyDescent="0.25">
      <c r="A422" s="74">
        <v>2020</v>
      </c>
      <c r="B422" s="78">
        <v>39.273899154816341</v>
      </c>
      <c r="C422" s="78">
        <v>25.496698584207788</v>
      </c>
    </row>
    <row r="427" spans="1:4" x14ac:dyDescent="0.25">
      <c r="A427" s="74"/>
      <c r="B427" s="93" t="s">
        <v>356</v>
      </c>
      <c r="C427" s="93" t="s">
        <v>357</v>
      </c>
      <c r="D427" s="93" t="s">
        <v>358</v>
      </c>
    </row>
    <row r="428" spans="1:4" x14ac:dyDescent="0.25">
      <c r="A428" s="75">
        <v>1993</v>
      </c>
      <c r="B428" s="76">
        <v>28.726716577377669</v>
      </c>
      <c r="C428" s="76">
        <v>20.407863465370564</v>
      </c>
      <c r="D428" s="76">
        <v>8.3188531120071172</v>
      </c>
    </row>
    <row r="429" spans="1:4" x14ac:dyDescent="0.25">
      <c r="A429" s="75">
        <v>1994</v>
      </c>
      <c r="B429" s="76">
        <v>28.921532792543047</v>
      </c>
      <c r="C429" s="76">
        <v>20.308550780412098</v>
      </c>
      <c r="D429" s="76">
        <v>8.6129820121309564</v>
      </c>
    </row>
    <row r="430" spans="1:4" x14ac:dyDescent="0.25">
      <c r="A430" s="75">
        <v>1995</v>
      </c>
      <c r="B430" s="76">
        <v>29.012144279507186</v>
      </c>
      <c r="C430" s="76">
        <v>20.931105588889441</v>
      </c>
      <c r="D430" s="76">
        <v>8.0810386906177509</v>
      </c>
    </row>
    <row r="431" spans="1:4" x14ac:dyDescent="0.25">
      <c r="A431" s="75">
        <v>1996</v>
      </c>
      <c r="B431" s="76">
        <v>29.001271538893512</v>
      </c>
      <c r="C431" s="76">
        <v>21.123402768269052</v>
      </c>
      <c r="D431" s="76">
        <v>7.8778687706244623</v>
      </c>
    </row>
    <row r="432" spans="1:4" x14ac:dyDescent="0.25">
      <c r="A432" s="75">
        <v>1997</v>
      </c>
      <c r="B432" s="76">
        <v>29.634314015491139</v>
      </c>
      <c r="C432" s="76">
        <v>21.560103042212187</v>
      </c>
      <c r="D432" s="76">
        <v>8.0742109732789533</v>
      </c>
    </row>
    <row r="433" spans="1:7" x14ac:dyDescent="0.25">
      <c r="A433" s="75">
        <v>1998</v>
      </c>
      <c r="B433" s="76">
        <v>28.589730389282682</v>
      </c>
      <c r="C433" s="76">
        <v>21.315815454903262</v>
      </c>
      <c r="D433" s="76">
        <v>7.2739149343794232</v>
      </c>
    </row>
    <row r="434" spans="1:7" x14ac:dyDescent="0.25">
      <c r="A434" s="75">
        <v>1999</v>
      </c>
      <c r="B434" s="76">
        <v>28.934860026256043</v>
      </c>
      <c r="C434" s="76">
        <v>21.891029531471514</v>
      </c>
      <c r="D434" s="76">
        <v>7.0438304947845314</v>
      </c>
    </row>
    <row r="435" spans="1:7" x14ac:dyDescent="0.25">
      <c r="A435" s="75">
        <v>2000</v>
      </c>
      <c r="B435" s="76">
        <v>29.453278594451952</v>
      </c>
      <c r="C435" s="76">
        <v>21.610475331143419</v>
      </c>
      <c r="D435" s="76">
        <v>7.8428032633085287</v>
      </c>
    </row>
    <row r="436" spans="1:7" x14ac:dyDescent="0.25">
      <c r="A436" s="75">
        <v>2001</v>
      </c>
      <c r="B436" s="76">
        <v>30.117448707861442</v>
      </c>
      <c r="C436" s="76">
        <v>22.115787889549289</v>
      </c>
      <c r="D436" s="76">
        <v>8.0016608183121498</v>
      </c>
    </row>
    <row r="437" spans="1:7" x14ac:dyDescent="0.25">
      <c r="A437" s="75">
        <v>2002</v>
      </c>
      <c r="B437" s="76">
        <v>30.291420259791021</v>
      </c>
      <c r="C437" s="76">
        <v>22.66304260316355</v>
      </c>
      <c r="D437" s="76">
        <v>7.6283776566274755</v>
      </c>
    </row>
    <row r="438" spans="1:7" x14ac:dyDescent="0.25">
      <c r="A438" s="75">
        <v>2003</v>
      </c>
      <c r="B438" s="76">
        <v>30.811368284252683</v>
      </c>
      <c r="C438" s="76">
        <v>23.142561333193903</v>
      </c>
      <c r="D438" s="76">
        <v>7.6688069510587766</v>
      </c>
    </row>
    <row r="439" spans="1:7" x14ac:dyDescent="0.25">
      <c r="A439" s="75">
        <v>2004</v>
      </c>
      <c r="B439" s="76">
        <v>30.575940982317423</v>
      </c>
      <c r="C439" s="76">
        <v>23.201554821370994</v>
      </c>
      <c r="D439" s="76">
        <v>7.3743861609464245</v>
      </c>
    </row>
    <row r="440" spans="1:7" x14ac:dyDescent="0.25">
      <c r="A440" s="75">
        <v>2005</v>
      </c>
      <c r="B440" s="76">
        <v>29.635670729319454</v>
      </c>
      <c r="C440" s="76">
        <v>23.108370236498793</v>
      </c>
      <c r="D440" s="76">
        <v>6.5273004928206602</v>
      </c>
    </row>
    <row r="441" spans="1:7" x14ac:dyDescent="0.25">
      <c r="A441" s="75">
        <v>2006</v>
      </c>
      <c r="B441" s="76">
        <v>28.839264091627069</v>
      </c>
      <c r="C441" s="76">
        <v>22.952525746776182</v>
      </c>
      <c r="D441" s="76">
        <v>5.8867383448508814</v>
      </c>
    </row>
    <row r="442" spans="1:7" x14ac:dyDescent="0.25">
      <c r="A442" s="75">
        <v>2007</v>
      </c>
      <c r="B442" s="76">
        <v>28.481621903157489</v>
      </c>
      <c r="C442" s="76">
        <v>22.359769016897395</v>
      </c>
      <c r="D442" s="76">
        <v>6.1218528862600916</v>
      </c>
    </row>
    <row r="443" spans="1:7" x14ac:dyDescent="0.25">
      <c r="A443" s="75">
        <v>2008</v>
      </c>
      <c r="B443" s="76">
        <v>27.871289837724852</v>
      </c>
      <c r="C443" s="76">
        <v>21.516292012157944</v>
      </c>
      <c r="D443" s="76">
        <v>6.3549978255669028</v>
      </c>
    </row>
    <row r="444" spans="1:7" x14ac:dyDescent="0.25">
      <c r="A444" s="75">
        <v>2009</v>
      </c>
      <c r="B444" s="76">
        <v>28.361058418999765</v>
      </c>
      <c r="C444" s="76">
        <v>21.622680408659633</v>
      </c>
      <c r="D444" s="76">
        <v>6.7383780103401261</v>
      </c>
    </row>
    <row r="445" spans="1:7" x14ac:dyDescent="0.25">
      <c r="A445" s="75">
        <v>2010</v>
      </c>
      <c r="B445" s="76">
        <v>28.559258706560534</v>
      </c>
      <c r="C445" s="76">
        <v>21.574520056839557</v>
      </c>
      <c r="D445" s="76">
        <v>6.9847386497209758</v>
      </c>
    </row>
    <row r="446" spans="1:7" x14ac:dyDescent="0.25">
      <c r="A446" s="75">
        <v>2011</v>
      </c>
      <c r="B446" s="76">
        <v>28.543436867714885</v>
      </c>
      <c r="C446" s="76">
        <v>21.062520571157819</v>
      </c>
      <c r="D446" s="76">
        <v>7.4809162965570675</v>
      </c>
    </row>
    <row r="447" spans="1:7" x14ac:dyDescent="0.25">
      <c r="A447" s="75">
        <v>2012</v>
      </c>
      <c r="B447" s="76">
        <v>28.179673071794866</v>
      </c>
      <c r="C447" s="76">
        <v>20.790257436846286</v>
      </c>
      <c r="D447" s="76">
        <v>7.3894156349485804</v>
      </c>
      <c r="G447" t="s">
        <v>368</v>
      </c>
    </row>
    <row r="448" spans="1:7" x14ac:dyDescent="0.25">
      <c r="A448" s="75">
        <v>2013</v>
      </c>
      <c r="B448" s="76">
        <v>29.02507917539603</v>
      </c>
      <c r="C448" s="76">
        <v>21.220858224482743</v>
      </c>
      <c r="D448" s="76">
        <v>7.8042209509132912</v>
      </c>
      <c r="G448" t="s">
        <v>360</v>
      </c>
    </row>
    <row r="449" spans="1:7" x14ac:dyDescent="0.25">
      <c r="A449" s="75">
        <v>2014</v>
      </c>
      <c r="B449" s="76">
        <v>28.919511731876987</v>
      </c>
      <c r="C449" s="76">
        <v>20.904118187835657</v>
      </c>
      <c r="D449" s="76">
        <v>8.015393544041336</v>
      </c>
      <c r="G449" t="s">
        <v>361</v>
      </c>
    </row>
    <row r="450" spans="1:7" x14ac:dyDescent="0.25">
      <c r="A450" s="75">
        <v>2015</v>
      </c>
      <c r="B450" s="76">
        <v>28.627525383312079</v>
      </c>
      <c r="C450" s="76">
        <v>20.685587044643103</v>
      </c>
      <c r="D450" s="76">
        <v>7.9419383386689786</v>
      </c>
    </row>
    <row r="451" spans="1:7" x14ac:dyDescent="0.25">
      <c r="A451" s="75">
        <v>2016</v>
      </c>
      <c r="B451" s="76">
        <v>28.676743982688336</v>
      </c>
      <c r="C451" s="76">
        <v>20.789365812325428</v>
      </c>
      <c r="D451" s="76">
        <v>7.8873781703629096</v>
      </c>
    </row>
    <row r="452" spans="1:7" x14ac:dyDescent="0.25">
      <c r="A452" s="75">
        <v>2017</v>
      </c>
      <c r="B452" s="76">
        <v>29.153140656431209</v>
      </c>
      <c r="C452" s="76">
        <v>20.856844141690388</v>
      </c>
      <c r="D452" s="76">
        <v>8.2962965147408312</v>
      </c>
    </row>
    <row r="453" spans="1:7" x14ac:dyDescent="0.25">
      <c r="A453" s="75">
        <v>2018</v>
      </c>
      <c r="B453" s="76">
        <v>28.48576647132688</v>
      </c>
      <c r="C453" s="76">
        <v>20.09651228389378</v>
      </c>
      <c r="D453" s="76">
        <v>8.3892541874331101</v>
      </c>
    </row>
    <row r="454" spans="1:7" x14ac:dyDescent="0.25">
      <c r="A454" s="75">
        <v>2019</v>
      </c>
      <c r="B454" s="76">
        <v>28.417076173747695</v>
      </c>
      <c r="C454" s="76">
        <v>20.465435084156361</v>
      </c>
      <c r="D454" s="76">
        <v>7.9516410895913401</v>
      </c>
    </row>
    <row r="455" spans="1:7" x14ac:dyDescent="0.25">
      <c r="A455" s="75">
        <v>2020</v>
      </c>
      <c r="B455" s="76">
        <v>28.38251825543691</v>
      </c>
      <c r="C455" s="76">
        <v>19.910874463222513</v>
      </c>
      <c r="D455" s="76">
        <v>8.471643792214401</v>
      </c>
    </row>
    <row r="459" spans="1:7" x14ac:dyDescent="0.25">
      <c r="A459" s="74"/>
      <c r="B459" s="76" t="s">
        <v>4</v>
      </c>
      <c r="C459" s="74" t="s">
        <v>5</v>
      </c>
      <c r="D459" s="74" t="s">
        <v>195</v>
      </c>
    </row>
    <row r="460" spans="1:7" x14ac:dyDescent="0.25">
      <c r="A460" s="75">
        <v>1993</v>
      </c>
      <c r="B460" s="76">
        <v>19.234531814043624</v>
      </c>
      <c r="C460" s="76">
        <v>18.764188817113464</v>
      </c>
      <c r="D460" s="76">
        <v>19.062430275142013</v>
      </c>
    </row>
    <row r="461" spans="1:7" x14ac:dyDescent="0.25">
      <c r="A461" s="75">
        <v>1994</v>
      </c>
      <c r="B461" s="76">
        <v>19.404570415493364</v>
      </c>
      <c r="C461" s="76">
        <v>18.529858264736692</v>
      </c>
      <c r="D461" s="76">
        <v>19.098687391363065</v>
      </c>
    </row>
    <row r="462" spans="1:7" x14ac:dyDescent="0.25">
      <c r="A462" s="75">
        <v>1995</v>
      </c>
      <c r="B462" s="76">
        <v>19.763826854845181</v>
      </c>
      <c r="C462" s="76">
        <v>18.293415087189057</v>
      </c>
      <c r="D462" s="76">
        <v>19.258701566062047</v>
      </c>
    </row>
    <row r="463" spans="1:7" x14ac:dyDescent="0.25">
      <c r="A463" s="75">
        <v>1996</v>
      </c>
      <c r="B463" s="76">
        <v>19.599781267606893</v>
      </c>
      <c r="C463" s="76">
        <v>18.004466076710976</v>
      </c>
      <c r="D463" s="76">
        <v>19.066523120000255</v>
      </c>
    </row>
    <row r="464" spans="1:7" x14ac:dyDescent="0.25">
      <c r="A464" s="75">
        <v>1997</v>
      </c>
      <c r="B464" s="76">
        <v>19.685592916251302</v>
      </c>
      <c r="C464" s="76">
        <v>18.141444749737246</v>
      </c>
      <c r="D464" s="76">
        <v>19.120706010171823</v>
      </c>
    </row>
    <row r="465" spans="1:7" x14ac:dyDescent="0.25">
      <c r="A465" s="75">
        <v>1998</v>
      </c>
      <c r="B465" s="76">
        <v>19.516340383252697</v>
      </c>
      <c r="C465" s="76">
        <v>18.098609131987374</v>
      </c>
      <c r="D465" s="76">
        <v>18.969667578294004</v>
      </c>
    </row>
    <row r="466" spans="1:7" x14ac:dyDescent="0.25">
      <c r="A466" s="75">
        <v>1999</v>
      </c>
      <c r="B466" s="76">
        <v>19.580671448043908</v>
      </c>
      <c r="C466" s="76">
        <v>18.384217827110735</v>
      </c>
      <c r="D466" s="76">
        <v>19.100128793677147</v>
      </c>
    </row>
    <row r="467" spans="1:7" x14ac:dyDescent="0.25">
      <c r="A467" s="75">
        <v>2000</v>
      </c>
      <c r="B467" s="76">
        <v>19.048536418609881</v>
      </c>
      <c r="C467" s="76">
        <v>18.631147319297504</v>
      </c>
      <c r="D467" s="76">
        <v>18.897490281095006</v>
      </c>
    </row>
    <row r="468" spans="1:7" x14ac:dyDescent="0.25">
      <c r="A468" s="75">
        <v>2001</v>
      </c>
      <c r="B468" s="76">
        <v>19.441499366384562</v>
      </c>
      <c r="C468" s="76">
        <v>18.979937607169731</v>
      </c>
      <c r="D468" s="76">
        <v>19.283479628855989</v>
      </c>
    </row>
    <row r="469" spans="1:7" x14ac:dyDescent="0.25">
      <c r="A469" s="75">
        <v>2002</v>
      </c>
      <c r="B469" s="76">
        <v>19.880931054056351</v>
      </c>
      <c r="C469" s="76">
        <v>19.078247563991152</v>
      </c>
      <c r="D469" s="76">
        <v>19.62018424330309</v>
      </c>
    </row>
    <row r="470" spans="1:7" x14ac:dyDescent="0.25">
      <c r="A470" s="75">
        <v>2003</v>
      </c>
      <c r="B470" s="76">
        <v>20.165973262118392</v>
      </c>
      <c r="C470" s="76">
        <v>19.702850177714151</v>
      </c>
      <c r="D470" s="76">
        <v>20.022836794190368</v>
      </c>
    </row>
    <row r="471" spans="1:7" x14ac:dyDescent="0.25">
      <c r="A471" s="75">
        <v>2004</v>
      </c>
      <c r="B471" s="76">
        <v>20.111268083596027</v>
      </c>
      <c r="C471" s="76">
        <v>19.960941545493558</v>
      </c>
      <c r="D471" s="76">
        <v>20.06602512431197</v>
      </c>
    </row>
    <row r="472" spans="1:7" x14ac:dyDescent="0.25">
      <c r="A472" s="75">
        <v>2005</v>
      </c>
      <c r="B472" s="76">
        <v>20.703592979307253</v>
      </c>
      <c r="C472" s="76">
        <v>20.009446742132205</v>
      </c>
      <c r="D472" s="76">
        <v>20.488192516164247</v>
      </c>
    </row>
    <row r="473" spans="1:7" x14ac:dyDescent="0.25">
      <c r="A473" s="75">
        <v>2006</v>
      </c>
      <c r="B473" s="76">
        <v>20.377904962767538</v>
      </c>
      <c r="C473" s="76">
        <v>19.749492962122719</v>
      </c>
      <c r="D473" s="76">
        <v>20.182603216129049</v>
      </c>
    </row>
    <row r="474" spans="1:7" x14ac:dyDescent="0.25">
      <c r="A474" s="75">
        <v>2007</v>
      </c>
      <c r="B474" s="76">
        <v>20.177048726416036</v>
      </c>
      <c r="C474" s="76">
        <v>19.736557599165415</v>
      </c>
      <c r="D474" s="76">
        <v>20.020285355434957</v>
      </c>
    </row>
    <row r="475" spans="1:7" x14ac:dyDescent="0.25">
      <c r="A475" s="75">
        <v>2008</v>
      </c>
      <c r="B475" s="76">
        <v>19.985886920294924</v>
      </c>
      <c r="C475" s="76">
        <v>19.071690374250068</v>
      </c>
      <c r="D475" s="76">
        <v>19.666178170495186</v>
      </c>
    </row>
    <row r="476" spans="1:7" x14ac:dyDescent="0.25">
      <c r="A476" s="75">
        <v>2009</v>
      </c>
      <c r="B476" s="76">
        <v>20.212204986099593</v>
      </c>
      <c r="C476" s="76">
        <v>19.396681333847866</v>
      </c>
      <c r="D476" s="76">
        <v>19.93287559872206</v>
      </c>
    </row>
    <row r="477" spans="1:7" x14ac:dyDescent="0.25">
      <c r="A477" s="75">
        <v>2010</v>
      </c>
      <c r="B477" s="76">
        <v>20.132895108754237</v>
      </c>
      <c r="C477" s="76">
        <v>19.413151941742417</v>
      </c>
      <c r="D477" s="76">
        <v>19.892464434828693</v>
      </c>
    </row>
    <row r="478" spans="1:7" x14ac:dyDescent="0.25">
      <c r="A478" s="75">
        <v>2011</v>
      </c>
      <c r="B478" s="76">
        <v>20.489161776127062</v>
      </c>
      <c r="C478" s="76">
        <v>19.606798886912173</v>
      </c>
      <c r="D478" s="76">
        <v>20.192134654724654</v>
      </c>
    </row>
    <row r="479" spans="1:7" x14ac:dyDescent="0.25">
      <c r="A479" s="75">
        <v>2012</v>
      </c>
      <c r="B479" s="76">
        <v>20.387660428478338</v>
      </c>
      <c r="C479" s="76">
        <v>20.134232643126246</v>
      </c>
      <c r="D479" s="76">
        <v>20.309295583149765</v>
      </c>
      <c r="G479" t="s">
        <v>369</v>
      </c>
    </row>
    <row r="480" spans="1:7" x14ac:dyDescent="0.25">
      <c r="A480" s="75">
        <v>2013</v>
      </c>
      <c r="B480" s="76">
        <v>20.473574747947232</v>
      </c>
      <c r="C480" s="76">
        <v>20.37005357574365</v>
      </c>
      <c r="D480" s="76">
        <v>20.443459169506138</v>
      </c>
      <c r="G480" t="s">
        <v>370</v>
      </c>
    </row>
    <row r="481" spans="1:4" x14ac:dyDescent="0.25">
      <c r="A481" s="75">
        <v>2014</v>
      </c>
      <c r="B481" s="76">
        <v>20.260664890927245</v>
      </c>
      <c r="C481" s="76">
        <v>19.940397413464044</v>
      </c>
      <c r="D481" s="76">
        <v>20.171755210977732</v>
      </c>
    </row>
    <row r="482" spans="1:4" x14ac:dyDescent="0.25">
      <c r="A482" s="75">
        <v>2015</v>
      </c>
      <c r="B482" s="76">
        <v>20.514801145707565</v>
      </c>
      <c r="C482" s="76">
        <v>19.885877059037199</v>
      </c>
      <c r="D482" s="76">
        <v>20.336858055889358</v>
      </c>
    </row>
    <row r="483" spans="1:4" x14ac:dyDescent="0.25">
      <c r="A483" s="75">
        <v>2016</v>
      </c>
      <c r="B483" s="76">
        <v>20.513340354569593</v>
      </c>
      <c r="C483" s="76">
        <v>19.719205633946022</v>
      </c>
      <c r="D483" s="76">
        <v>20.296021596514578</v>
      </c>
    </row>
    <row r="484" spans="1:4" x14ac:dyDescent="0.25">
      <c r="A484" s="75">
        <v>2017</v>
      </c>
      <c r="B484" s="76">
        <v>20.794769007666631</v>
      </c>
      <c r="C484" s="76">
        <v>19.045619076821062</v>
      </c>
      <c r="D484" s="76">
        <v>20.282226982690236</v>
      </c>
    </row>
    <row r="485" spans="1:4" x14ac:dyDescent="0.25">
      <c r="A485" s="75">
        <v>2018</v>
      </c>
      <c r="B485" s="76">
        <v>20.955951617800014</v>
      </c>
      <c r="C485" s="76">
        <v>19.265814022899963</v>
      </c>
      <c r="D485" s="76">
        <v>20.405034407094814</v>
      </c>
    </row>
    <row r="486" spans="1:4" x14ac:dyDescent="0.25">
      <c r="A486" s="75">
        <v>2019</v>
      </c>
      <c r="B486" s="76">
        <v>21.3197309553194</v>
      </c>
      <c r="C486" s="76">
        <v>19.023836002465721</v>
      </c>
      <c r="D486" s="76">
        <v>20.591265461391369</v>
      </c>
    </row>
    <row r="487" spans="1:4" x14ac:dyDescent="0.25">
      <c r="A487" s="75">
        <v>2020</v>
      </c>
      <c r="B487" s="76">
        <v>21.210928700446797</v>
      </c>
      <c r="C487" s="76">
        <v>19.29007601720161</v>
      </c>
      <c r="D487" s="76">
        <v>20.567592005458266</v>
      </c>
    </row>
    <row r="492" spans="1:4" x14ac:dyDescent="0.25">
      <c r="A492" s="74"/>
      <c r="B492" s="76" t="s">
        <v>363</v>
      </c>
      <c r="C492" s="74" t="s">
        <v>353</v>
      </c>
    </row>
    <row r="493" spans="1:4" x14ac:dyDescent="0.25">
      <c r="A493" s="75">
        <v>1993</v>
      </c>
      <c r="B493" s="76">
        <v>17.81329518566973</v>
      </c>
      <c r="C493" s="76">
        <v>19.702584138027095</v>
      </c>
    </row>
    <row r="494" spans="1:4" x14ac:dyDescent="0.25">
      <c r="A494" s="75">
        <v>1994</v>
      </c>
      <c r="B494" s="76">
        <v>17.576794027452646</v>
      </c>
      <c r="C494" s="76">
        <v>19.962101047469492</v>
      </c>
    </row>
    <row r="495" spans="1:4" x14ac:dyDescent="0.25">
      <c r="A495" s="75">
        <v>1995</v>
      </c>
      <c r="B495" s="76">
        <v>17.770418909928715</v>
      </c>
      <c r="C495" s="76">
        <v>19.922469863663526</v>
      </c>
    </row>
    <row r="496" spans="1:4" x14ac:dyDescent="0.25">
      <c r="A496" s="75">
        <v>1996</v>
      </c>
      <c r="B496" s="76">
        <v>17.528176092144651</v>
      </c>
      <c r="C496" s="76">
        <v>19.847711241242081</v>
      </c>
    </row>
    <row r="497" spans="1:3" x14ac:dyDescent="0.25">
      <c r="A497" s="75">
        <v>1997</v>
      </c>
      <c r="B497" s="76">
        <v>17.731559147057581</v>
      </c>
      <c r="C497" s="76">
        <v>19.7651971946961</v>
      </c>
    </row>
    <row r="498" spans="1:3" x14ac:dyDescent="0.25">
      <c r="A498" s="75">
        <v>1998</v>
      </c>
      <c r="B498" s="76">
        <v>17.327346601200407</v>
      </c>
      <c r="C498" s="76">
        <v>19.630487290344409</v>
      </c>
    </row>
    <row r="499" spans="1:3" x14ac:dyDescent="0.25">
      <c r="A499" s="75">
        <v>1999</v>
      </c>
      <c r="B499" s="76">
        <v>17.609904183824799</v>
      </c>
      <c r="C499" s="76">
        <v>19.595873496397335</v>
      </c>
    </row>
    <row r="500" spans="1:3" x14ac:dyDescent="0.25">
      <c r="A500" s="75">
        <v>2000</v>
      </c>
      <c r="B500" s="76">
        <v>17.533989362003776</v>
      </c>
      <c r="C500" s="76">
        <v>19.405745895298523</v>
      </c>
    </row>
    <row r="501" spans="1:3" x14ac:dyDescent="0.25">
      <c r="A501" s="75">
        <v>2001</v>
      </c>
      <c r="B501" s="76">
        <v>18.117884188722428</v>
      </c>
      <c r="C501" s="76">
        <v>19.650160112637121</v>
      </c>
    </row>
    <row r="502" spans="1:3" x14ac:dyDescent="0.25">
      <c r="A502" s="75">
        <v>2002</v>
      </c>
      <c r="B502" s="76">
        <v>18.313617337597513</v>
      </c>
      <c r="C502" s="76">
        <v>20.038926089562707</v>
      </c>
    </row>
    <row r="503" spans="1:3" x14ac:dyDescent="0.25">
      <c r="A503" s="75">
        <v>2003</v>
      </c>
      <c r="B503" s="76">
        <v>18.756063195213759</v>
      </c>
      <c r="C503" s="76">
        <v>20.456927030065607</v>
      </c>
    </row>
    <row r="504" spans="1:3" x14ac:dyDescent="0.25">
      <c r="A504" s="75">
        <v>2004</v>
      </c>
      <c r="B504" s="76">
        <v>18.819257718227423</v>
      </c>
      <c r="C504" s="76">
        <v>20.573209828138715</v>
      </c>
    </row>
    <row r="505" spans="1:3" x14ac:dyDescent="0.25">
      <c r="A505" s="75">
        <v>2005</v>
      </c>
      <c r="B505" s="76">
        <v>19.158826735026572</v>
      </c>
      <c r="C505" s="76">
        <v>21.033762947990681</v>
      </c>
    </row>
    <row r="506" spans="1:3" x14ac:dyDescent="0.25">
      <c r="A506" s="75">
        <v>2006</v>
      </c>
      <c r="B506" s="76">
        <v>18.791424192778361</v>
      </c>
      <c r="C506" s="76">
        <v>20.829523562466157</v>
      </c>
    </row>
    <row r="507" spans="1:3" x14ac:dyDescent="0.25">
      <c r="A507" s="75">
        <v>2007</v>
      </c>
      <c r="B507" s="76">
        <v>18.43964925864481</v>
      </c>
      <c r="C507" s="76">
        <v>20.827980640991818</v>
      </c>
    </row>
    <row r="508" spans="1:3" x14ac:dyDescent="0.25">
      <c r="A508" s="75">
        <v>2008</v>
      </c>
      <c r="B508" s="76">
        <v>18.152612090157096</v>
      </c>
      <c r="C508" s="76">
        <v>20.455393417766317</v>
      </c>
    </row>
    <row r="509" spans="1:3" x14ac:dyDescent="0.25">
      <c r="A509" s="75">
        <v>2009</v>
      </c>
      <c r="B509" s="76">
        <v>18.409803914666284</v>
      </c>
      <c r="C509" s="76">
        <v>20.565216637222829</v>
      </c>
    </row>
    <row r="510" spans="1:3" x14ac:dyDescent="0.25">
      <c r="A510" s="75">
        <v>2010</v>
      </c>
      <c r="B510" s="76">
        <v>18.149904607698797</v>
      </c>
      <c r="C510" s="76">
        <v>20.542496189569906</v>
      </c>
    </row>
    <row r="511" spans="1:3" x14ac:dyDescent="0.25">
      <c r="A511" s="75">
        <v>2011</v>
      </c>
      <c r="B511" s="76">
        <v>17.922259538652177</v>
      </c>
      <c r="C511" s="76">
        <v>20.893103554992383</v>
      </c>
    </row>
    <row r="512" spans="1:3" x14ac:dyDescent="0.25">
      <c r="A512" s="75">
        <v>2012</v>
      </c>
      <c r="B512" s="76">
        <v>18.143360006680282</v>
      </c>
      <c r="C512" s="76">
        <v>20.936275115880321</v>
      </c>
    </row>
    <row r="513" spans="1:7" x14ac:dyDescent="0.25">
      <c r="A513" s="75">
        <v>2013</v>
      </c>
      <c r="B513" s="76">
        <v>18.045831929072783</v>
      </c>
      <c r="C513" s="76">
        <v>21.019880251540247</v>
      </c>
    </row>
    <row r="514" spans="1:7" x14ac:dyDescent="0.25">
      <c r="A514" s="75">
        <v>2014</v>
      </c>
      <c r="B514" s="76">
        <v>17.748814939324081</v>
      </c>
      <c r="C514" s="76">
        <v>20.79473379409071</v>
      </c>
    </row>
    <row r="515" spans="1:7" x14ac:dyDescent="0.25">
      <c r="A515" s="75">
        <v>2015</v>
      </c>
      <c r="B515" s="76">
        <v>18.477180650770705</v>
      </c>
      <c r="C515" s="76">
        <v>20.820354655962678</v>
      </c>
      <c r="G515" t="s">
        <v>371</v>
      </c>
    </row>
    <row r="516" spans="1:7" x14ac:dyDescent="0.25">
      <c r="A516" s="75">
        <v>2016</v>
      </c>
      <c r="B516" s="76">
        <v>18.618761066329672</v>
      </c>
      <c r="C516" s="76">
        <v>20.824507142635465</v>
      </c>
      <c r="G516" t="s">
        <v>372</v>
      </c>
    </row>
    <row r="517" spans="1:7" x14ac:dyDescent="0.25">
      <c r="A517" s="75">
        <v>2017</v>
      </c>
      <c r="B517" s="76">
        <v>18.474415979574996</v>
      </c>
      <c r="C517" s="76">
        <v>20.832872348888301</v>
      </c>
    </row>
    <row r="518" spans="1:7" x14ac:dyDescent="0.25">
      <c r="A518" s="75">
        <v>2018</v>
      </c>
      <c r="B518" s="76">
        <v>18.768070017765417</v>
      </c>
      <c r="C518" s="76">
        <v>20.942265992195566</v>
      </c>
    </row>
    <row r="519" spans="1:7" x14ac:dyDescent="0.25">
      <c r="A519" s="75">
        <v>2019</v>
      </c>
      <c r="B519" s="76">
        <v>18.810086808066757</v>
      </c>
      <c r="C519" s="76">
        <v>21.162197065698813</v>
      </c>
    </row>
    <row r="520" spans="1:7" x14ac:dyDescent="0.25">
      <c r="A520" s="75">
        <v>2020</v>
      </c>
      <c r="B520" s="76">
        <v>18.737338709334093</v>
      </c>
      <c r="C520" s="76">
        <v>21.222325226583475</v>
      </c>
    </row>
    <row r="524" spans="1:7" x14ac:dyDescent="0.25">
      <c r="A524" s="74"/>
      <c r="B524" s="79" t="s">
        <v>373</v>
      </c>
      <c r="C524" s="79" t="s">
        <v>374</v>
      </c>
    </row>
    <row r="525" spans="1:7" x14ac:dyDescent="0.25">
      <c r="A525" s="74">
        <v>2004</v>
      </c>
      <c r="B525" s="78">
        <v>67.746459287774769</v>
      </c>
      <c r="C525" s="78">
        <v>32.253540712225274</v>
      </c>
    </row>
    <row r="526" spans="1:7" x14ac:dyDescent="0.25">
      <c r="A526" s="74">
        <v>2005</v>
      </c>
      <c r="B526" s="78">
        <v>68.152284725422305</v>
      </c>
      <c r="C526" s="78">
        <v>31.847715274577716</v>
      </c>
    </row>
    <row r="527" spans="1:7" x14ac:dyDescent="0.25">
      <c r="A527" s="74">
        <v>2006</v>
      </c>
      <c r="B527" s="78">
        <v>72.442191195907355</v>
      </c>
      <c r="C527" s="78">
        <v>27.557808804092641</v>
      </c>
    </row>
    <row r="528" spans="1:7" x14ac:dyDescent="0.25">
      <c r="A528" s="74">
        <v>2007</v>
      </c>
      <c r="B528" s="78">
        <v>78.181893473810831</v>
      </c>
      <c r="C528" s="78">
        <v>21.818106526189226</v>
      </c>
    </row>
    <row r="529" spans="1:7" x14ac:dyDescent="0.25">
      <c r="A529" s="74">
        <v>2008</v>
      </c>
      <c r="B529" s="78">
        <v>79.002840835704873</v>
      </c>
      <c r="C529" s="78">
        <v>20.997159164295137</v>
      </c>
    </row>
    <row r="530" spans="1:7" x14ac:dyDescent="0.25">
      <c r="A530" s="74">
        <v>2009</v>
      </c>
      <c r="B530" s="78">
        <v>79.701314921437159</v>
      </c>
      <c r="C530" s="78">
        <v>20.298685078562919</v>
      </c>
    </row>
    <row r="531" spans="1:7" x14ac:dyDescent="0.25">
      <c r="A531" s="74">
        <v>2010</v>
      </c>
      <c r="B531" s="78">
        <v>82.330632190985114</v>
      </c>
      <c r="C531" s="78">
        <v>17.669367809015014</v>
      </c>
    </row>
    <row r="532" spans="1:7" x14ac:dyDescent="0.25">
      <c r="A532" s="74">
        <v>2011</v>
      </c>
      <c r="B532" s="78">
        <v>82.444009907564123</v>
      </c>
      <c r="C532" s="78">
        <v>17.555990092435991</v>
      </c>
    </row>
    <row r="533" spans="1:7" x14ac:dyDescent="0.25">
      <c r="A533" s="74">
        <v>2012</v>
      </c>
      <c r="B533" s="78">
        <v>81.742980418398417</v>
      </c>
      <c r="C533" s="78">
        <v>18.257019581601686</v>
      </c>
    </row>
    <row r="534" spans="1:7" x14ac:dyDescent="0.25">
      <c r="A534" s="74">
        <v>2013</v>
      </c>
      <c r="B534" s="78">
        <v>81.396597602236341</v>
      </c>
      <c r="C534" s="78">
        <v>18.60340239776373</v>
      </c>
    </row>
    <row r="535" spans="1:7" x14ac:dyDescent="0.25">
      <c r="A535" s="74">
        <v>2014</v>
      </c>
      <c r="B535" s="78">
        <v>81.997980581415291</v>
      </c>
      <c r="C535" s="78">
        <v>18.002019418584759</v>
      </c>
    </row>
    <row r="536" spans="1:7" x14ac:dyDescent="0.25">
      <c r="A536" s="74">
        <v>2015</v>
      </c>
      <c r="B536" s="78">
        <v>81.329333469841217</v>
      </c>
      <c r="C536" s="78">
        <v>18.670666530158783</v>
      </c>
    </row>
    <row r="537" spans="1:7" x14ac:dyDescent="0.25">
      <c r="A537" s="74">
        <v>2016</v>
      </c>
      <c r="B537" s="78">
        <v>79.427967803284218</v>
      </c>
      <c r="C537" s="78">
        <v>20.572032196715796</v>
      </c>
    </row>
    <row r="538" spans="1:7" x14ac:dyDescent="0.25">
      <c r="A538" s="74">
        <v>2017</v>
      </c>
      <c r="B538" s="78">
        <v>79.376441905276408</v>
      </c>
      <c r="C538" s="78">
        <v>20.623558094723535</v>
      </c>
    </row>
    <row r="539" spans="1:7" x14ac:dyDescent="0.25">
      <c r="A539" s="74">
        <v>2018</v>
      </c>
      <c r="B539" s="78">
        <v>78.925888554149154</v>
      </c>
      <c r="C539" s="78">
        <v>21.074111445850807</v>
      </c>
    </row>
    <row r="540" spans="1:7" x14ac:dyDescent="0.25">
      <c r="A540" s="74">
        <v>2019</v>
      </c>
      <c r="B540" s="78">
        <v>80.190882016266499</v>
      </c>
      <c r="C540" s="78">
        <v>19.809117983733476</v>
      </c>
    </row>
    <row r="541" spans="1:7" x14ac:dyDescent="0.25">
      <c r="A541" s="74">
        <v>2020</v>
      </c>
      <c r="B541" s="78">
        <v>80.571040054758967</v>
      </c>
      <c r="C541" s="78">
        <v>19.428959945241001</v>
      </c>
    </row>
    <row r="542" spans="1:7" x14ac:dyDescent="0.25">
      <c r="G542" t="s">
        <v>375</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E251"/>
  <sheetViews>
    <sheetView workbookViewId="0">
      <selection activeCell="AD1" sqref="AD1"/>
    </sheetView>
  </sheetViews>
  <sheetFormatPr defaultRowHeight="15" x14ac:dyDescent="0.25"/>
  <sheetData>
    <row r="5" spans="1:29" x14ac:dyDescent="0.25">
      <c r="A5" s="74"/>
      <c r="B5" s="84">
        <v>1993</v>
      </c>
      <c r="C5" s="84">
        <v>1994</v>
      </c>
      <c r="D5" s="84">
        <v>1995</v>
      </c>
      <c r="E5" s="84">
        <v>1996</v>
      </c>
      <c r="F5" s="84">
        <v>1997</v>
      </c>
      <c r="G5" s="84">
        <v>1998</v>
      </c>
      <c r="H5" s="84">
        <v>1999</v>
      </c>
      <c r="I5" s="84">
        <v>2000</v>
      </c>
      <c r="J5" s="84">
        <v>2001</v>
      </c>
      <c r="K5" s="84">
        <v>2002</v>
      </c>
      <c r="L5" s="84">
        <v>2003</v>
      </c>
      <c r="M5" s="84">
        <v>2004</v>
      </c>
      <c r="N5" s="84">
        <v>2005</v>
      </c>
      <c r="O5" s="84">
        <v>2006</v>
      </c>
      <c r="P5" s="84">
        <v>2007</v>
      </c>
      <c r="Q5" s="84">
        <v>2008</v>
      </c>
      <c r="R5" s="84">
        <v>2009</v>
      </c>
      <c r="S5" s="84">
        <v>2010</v>
      </c>
      <c r="T5" s="84">
        <v>2011</v>
      </c>
      <c r="U5" s="84">
        <v>2012</v>
      </c>
      <c r="V5" s="84">
        <v>2013</v>
      </c>
      <c r="W5" s="84">
        <v>2014</v>
      </c>
      <c r="X5" s="84">
        <v>2015</v>
      </c>
      <c r="Y5" s="84">
        <v>2016</v>
      </c>
      <c r="Z5" s="84">
        <v>2017</v>
      </c>
      <c r="AA5" s="84">
        <v>2018</v>
      </c>
      <c r="AB5" s="84">
        <v>2019</v>
      </c>
      <c r="AC5" s="84">
        <v>2020</v>
      </c>
    </row>
    <row r="6" spans="1:29" x14ac:dyDescent="0.25">
      <c r="A6" s="74" t="s">
        <v>4</v>
      </c>
      <c r="B6" s="78">
        <v>109.04469150118257</v>
      </c>
      <c r="C6" s="78">
        <v>109.42325063487165</v>
      </c>
      <c r="D6" s="78">
        <v>110.0310721096198</v>
      </c>
      <c r="E6" s="78">
        <v>108.80597636269161</v>
      </c>
      <c r="F6" s="78">
        <v>101.71224905994306</v>
      </c>
      <c r="G6" s="78">
        <v>95.846380825422017</v>
      </c>
      <c r="H6" s="78">
        <v>93.666855002751205</v>
      </c>
      <c r="I6" s="78">
        <v>92.279440220701048</v>
      </c>
      <c r="J6" s="78">
        <v>90.633928334935433</v>
      </c>
      <c r="K6" s="78">
        <v>93.54980140835832</v>
      </c>
      <c r="L6" s="78">
        <v>96.404254421023523</v>
      </c>
      <c r="M6" s="78">
        <v>101.75800203085926</v>
      </c>
      <c r="N6" s="78">
        <v>103.88112746365798</v>
      </c>
      <c r="O6" s="78">
        <v>103.69805800428887</v>
      </c>
      <c r="P6" s="78">
        <v>102.26468966711818</v>
      </c>
      <c r="Q6" s="78">
        <v>105.32834611488929</v>
      </c>
      <c r="R6" s="78">
        <v>108.14688685089985</v>
      </c>
      <c r="S6" s="78">
        <v>102.64520196037934</v>
      </c>
      <c r="T6" s="78">
        <v>106.09485248667519</v>
      </c>
      <c r="U6" s="78">
        <v>108.06219253426426</v>
      </c>
      <c r="V6" s="78">
        <v>104.38219142271878</v>
      </c>
      <c r="W6" s="78">
        <v>96.432869519368253</v>
      </c>
      <c r="X6" s="78">
        <v>99.783533493851664</v>
      </c>
      <c r="Y6" s="78">
        <v>107.61846207239917</v>
      </c>
      <c r="Z6" s="78">
        <v>106.70500474841485</v>
      </c>
      <c r="AA6" s="78">
        <v>112.46301422085503</v>
      </c>
      <c r="AB6" s="78">
        <v>121.29039586765586</v>
      </c>
      <c r="AC6" s="78">
        <v>121.44066181526993</v>
      </c>
    </row>
    <row r="7" spans="1:29" x14ac:dyDescent="0.25">
      <c r="A7" s="74" t="s">
        <v>5</v>
      </c>
      <c r="B7" s="78">
        <v>76.164051063354535</v>
      </c>
      <c r="C7" s="78">
        <v>86.416144581283405</v>
      </c>
      <c r="D7" s="78">
        <v>85.562485523588322</v>
      </c>
      <c r="E7" s="78">
        <v>88.218014737109982</v>
      </c>
      <c r="F7" s="78">
        <v>87.346986022175685</v>
      </c>
      <c r="G7" s="78">
        <v>88.519730498313237</v>
      </c>
      <c r="H7" s="78">
        <v>83.680072576812037</v>
      </c>
      <c r="I7" s="78">
        <v>91.261969219588408</v>
      </c>
      <c r="J7" s="78">
        <v>95.992666216164579</v>
      </c>
      <c r="K7" s="78">
        <v>99.324213177209316</v>
      </c>
      <c r="L7" s="78">
        <v>101.37580270625226</v>
      </c>
      <c r="M7" s="78">
        <v>105.69174006537473</v>
      </c>
      <c r="N7" s="78">
        <v>92.246261039353598</v>
      </c>
      <c r="O7" s="78">
        <v>88.604211680466634</v>
      </c>
      <c r="P7" s="78">
        <v>87.545912524011285</v>
      </c>
      <c r="Q7" s="78">
        <v>82.683536211771298</v>
      </c>
      <c r="R7" s="78">
        <v>74.698472099671662</v>
      </c>
      <c r="S7" s="78">
        <v>83.512306320777</v>
      </c>
      <c r="T7" s="78">
        <v>88.635251023277945</v>
      </c>
      <c r="U7" s="78">
        <v>93.622384165622066</v>
      </c>
      <c r="V7" s="78">
        <v>90.429097576003244</v>
      </c>
      <c r="W7" s="78">
        <v>85.331220528415855</v>
      </c>
      <c r="X7" s="78">
        <v>86.708475120949586</v>
      </c>
      <c r="Y7" s="78">
        <v>88.628673605201826</v>
      </c>
      <c r="Z7" s="78">
        <v>102.00329188680591</v>
      </c>
      <c r="AA7" s="78">
        <v>118.77951255223211</v>
      </c>
      <c r="AB7" s="78">
        <v>129.66248113379302</v>
      </c>
      <c r="AC7" s="78">
        <v>121.27251804605746</v>
      </c>
    </row>
    <row r="8" spans="1:29" x14ac:dyDescent="0.25">
      <c r="A8" s="74" t="s">
        <v>195</v>
      </c>
      <c r="B8" s="78">
        <v>185.20874256453706</v>
      </c>
      <c r="C8" s="78">
        <v>195.83939521615503</v>
      </c>
      <c r="D8" s="78">
        <v>195.59355763320812</v>
      </c>
      <c r="E8" s="78">
        <v>197.02399109980161</v>
      </c>
      <c r="F8" s="78">
        <v>189.05923508211873</v>
      </c>
      <c r="G8" s="78">
        <v>184.36611132373528</v>
      </c>
      <c r="H8" s="78">
        <v>177.34692757956324</v>
      </c>
      <c r="I8" s="78">
        <v>183.54140944028944</v>
      </c>
      <c r="J8" s="78">
        <v>186.62659455109997</v>
      </c>
      <c r="K8" s="78">
        <v>192.87401458556761</v>
      </c>
      <c r="L8" s="78">
        <v>197.78005712727577</v>
      </c>
      <c r="M8" s="78">
        <v>207.44974209623396</v>
      </c>
      <c r="N8" s="78">
        <v>196.12738850301156</v>
      </c>
      <c r="O8" s="78">
        <v>192.30226968475549</v>
      </c>
      <c r="P8" s="78">
        <v>189.8106021911295</v>
      </c>
      <c r="Q8" s="78">
        <v>188.01188232666061</v>
      </c>
      <c r="R8" s="78">
        <v>182.84535895057152</v>
      </c>
      <c r="S8" s="78">
        <v>186.15750828115631</v>
      </c>
      <c r="T8" s="78">
        <v>194.73010350995315</v>
      </c>
      <c r="U8" s="78">
        <v>201.68457669988635</v>
      </c>
      <c r="V8" s="78">
        <v>194.81128899872206</v>
      </c>
      <c r="W8" s="78">
        <v>181.76409004778412</v>
      </c>
      <c r="X8" s="78">
        <v>186.49200861480125</v>
      </c>
      <c r="Y8" s="78">
        <v>196.24713567760097</v>
      </c>
      <c r="Z8" s="78">
        <v>208.70829663522073</v>
      </c>
      <c r="AA8" s="78">
        <v>231.24252677308709</v>
      </c>
      <c r="AB8" s="78">
        <v>250.95287700144885</v>
      </c>
      <c r="AC8" s="78">
        <v>242.71317986132735</v>
      </c>
    </row>
    <row r="19" spans="1:31" x14ac:dyDescent="0.25">
      <c r="AE19" t="s">
        <v>376</v>
      </c>
    </row>
    <row r="20" spans="1:31" x14ac:dyDescent="0.25">
      <c r="AE20" t="s">
        <v>349</v>
      </c>
    </row>
    <row r="27" spans="1:31" x14ac:dyDescent="0.25">
      <c r="A27" s="84"/>
      <c r="B27" s="84">
        <v>1993</v>
      </c>
      <c r="C27" s="84">
        <v>1994</v>
      </c>
      <c r="D27" s="84">
        <v>1995</v>
      </c>
      <c r="E27" s="84">
        <v>1996</v>
      </c>
      <c r="F27" s="84">
        <v>1997</v>
      </c>
      <c r="G27" s="84">
        <v>1998</v>
      </c>
      <c r="H27" s="84">
        <v>1999</v>
      </c>
      <c r="I27" s="84">
        <v>2000</v>
      </c>
      <c r="J27" s="84">
        <v>2001</v>
      </c>
      <c r="K27" s="84">
        <v>2002</v>
      </c>
      <c r="L27" s="84">
        <v>2003</v>
      </c>
      <c r="M27" s="84">
        <v>2004</v>
      </c>
      <c r="N27" s="84">
        <v>2005</v>
      </c>
      <c r="O27" s="84">
        <v>2006</v>
      </c>
      <c r="P27" s="84">
        <v>2007</v>
      </c>
      <c r="Q27" s="84">
        <v>2008</v>
      </c>
      <c r="R27" s="84">
        <v>2009</v>
      </c>
      <c r="S27" s="84">
        <v>2010</v>
      </c>
      <c r="T27" s="84">
        <v>2011</v>
      </c>
      <c r="U27" s="84">
        <v>2012</v>
      </c>
      <c r="V27" s="84">
        <v>2013</v>
      </c>
      <c r="W27" s="84">
        <v>2014</v>
      </c>
      <c r="X27" s="84">
        <v>2015</v>
      </c>
      <c r="Y27" s="84">
        <v>2016</v>
      </c>
      <c r="Z27" s="84">
        <v>2017</v>
      </c>
      <c r="AA27" s="84">
        <v>2018</v>
      </c>
      <c r="AB27" s="84">
        <v>2019</v>
      </c>
      <c r="AC27" s="84">
        <v>2020</v>
      </c>
    </row>
    <row r="28" spans="1:31" x14ac:dyDescent="0.25">
      <c r="A28" s="74" t="s">
        <v>31</v>
      </c>
      <c r="B28" s="78">
        <v>36.41891776086927</v>
      </c>
      <c r="C28" s="78">
        <v>47.071165118750102</v>
      </c>
      <c r="D28" s="78">
        <v>50.249434623873</v>
      </c>
      <c r="E28" s="78">
        <v>49.018290660988463</v>
      </c>
      <c r="F28" s="78">
        <v>43.734824759518432</v>
      </c>
      <c r="G28" s="78">
        <v>42.018076505878398</v>
      </c>
      <c r="H28" s="78">
        <v>33.558165374040399</v>
      </c>
      <c r="I28" s="78">
        <v>41.207767773456354</v>
      </c>
      <c r="J28" s="78">
        <v>41.974396292014333</v>
      </c>
      <c r="K28" s="78">
        <v>52.065943319980079</v>
      </c>
      <c r="L28" s="78">
        <v>55.08301307533236</v>
      </c>
      <c r="M28" s="78">
        <v>60.319253723696512</v>
      </c>
      <c r="N28" s="78">
        <v>53.023228544542121</v>
      </c>
      <c r="O28" s="78">
        <v>55.666449179032689</v>
      </c>
      <c r="P28" s="78">
        <v>49.380881604196915</v>
      </c>
      <c r="Q28" s="78">
        <v>47.170539507234942</v>
      </c>
      <c r="R28" s="78">
        <v>43.526431319955407</v>
      </c>
      <c r="S28" s="78">
        <v>43.672224239564386</v>
      </c>
      <c r="T28" s="78">
        <v>44.450811663260744</v>
      </c>
      <c r="U28" s="78">
        <v>45.459243456904986</v>
      </c>
      <c r="V28" s="78">
        <v>45.66955832867162</v>
      </c>
      <c r="W28" s="78">
        <v>39.579462022502639</v>
      </c>
      <c r="X28" s="78">
        <v>41.630922684683142</v>
      </c>
      <c r="Y28" s="78">
        <v>43.520884992415574</v>
      </c>
      <c r="Z28" s="78">
        <v>51.515504611453991</v>
      </c>
      <c r="AA28" s="78">
        <v>61.190740570372078</v>
      </c>
      <c r="AB28" s="78">
        <v>64.551165509020549</v>
      </c>
      <c r="AC28" s="78">
        <v>61.72739694409519</v>
      </c>
    </row>
    <row r="29" spans="1:31" x14ac:dyDescent="0.25">
      <c r="A29" s="74" t="s">
        <v>32</v>
      </c>
      <c r="B29" s="78">
        <v>53.482128961255889</v>
      </c>
      <c r="C29" s="78">
        <v>51.830940573196088</v>
      </c>
      <c r="D29" s="78">
        <v>48.727130636910623</v>
      </c>
      <c r="E29" s="78">
        <v>49.28671959130368</v>
      </c>
      <c r="F29" s="78">
        <v>52.730695489497506</v>
      </c>
      <c r="G29" s="78">
        <v>53.288553232803523</v>
      </c>
      <c r="H29" s="78">
        <v>55.279493858873685</v>
      </c>
      <c r="I29" s="78">
        <v>55.065009444925899</v>
      </c>
      <c r="J29" s="78">
        <v>60.248021127683671</v>
      </c>
      <c r="K29" s="78">
        <v>57.833795519439128</v>
      </c>
      <c r="L29" s="78">
        <v>55.846934801285826</v>
      </c>
      <c r="M29" s="78">
        <v>57.901580599772593</v>
      </c>
      <c r="N29" s="78">
        <v>56.932477121862142</v>
      </c>
      <c r="O29" s="78">
        <v>52.845219842936295</v>
      </c>
      <c r="P29" s="78">
        <v>49.543891613444259</v>
      </c>
      <c r="Q29" s="78">
        <v>52.902378263275374</v>
      </c>
      <c r="R29" s="78">
        <v>50.524649671396375</v>
      </c>
      <c r="S29" s="78">
        <v>51.775826514224285</v>
      </c>
      <c r="T29" s="78">
        <v>52.782607694422644</v>
      </c>
      <c r="U29" s="78">
        <v>59.143193815991957</v>
      </c>
      <c r="V29" s="78">
        <v>55.642269439770565</v>
      </c>
      <c r="W29" s="78">
        <v>51.791129575153263</v>
      </c>
      <c r="X29" s="78">
        <v>46.120213838133388</v>
      </c>
      <c r="Y29" s="78">
        <v>48.22403344664599</v>
      </c>
      <c r="Z29" s="78">
        <v>48.134425714187998</v>
      </c>
      <c r="AA29" s="78">
        <v>49.709655309478933</v>
      </c>
      <c r="AB29" s="78">
        <v>52.558410487588596</v>
      </c>
      <c r="AC29" s="78">
        <v>53.234818225482016</v>
      </c>
    </row>
    <row r="30" spans="1:31" x14ac:dyDescent="0.25">
      <c r="A30" s="74" t="s">
        <v>12</v>
      </c>
      <c r="B30" s="78">
        <v>48.303616421008783</v>
      </c>
      <c r="C30" s="78">
        <v>51.467741784998374</v>
      </c>
      <c r="D30" s="78">
        <v>50.403968630477564</v>
      </c>
      <c r="E30" s="78">
        <v>54.023189148404313</v>
      </c>
      <c r="F30" s="78">
        <v>50.98334500231951</v>
      </c>
      <c r="G30" s="78">
        <v>47.286897463322063</v>
      </c>
      <c r="H30" s="78">
        <v>44.210630206018415</v>
      </c>
      <c r="I30" s="78">
        <v>44.451780679724145</v>
      </c>
      <c r="J30" s="78">
        <v>43.799457618923135</v>
      </c>
      <c r="K30" s="78">
        <v>40.068940933394025</v>
      </c>
      <c r="L30" s="78">
        <v>44.58746919057598</v>
      </c>
      <c r="M30" s="78">
        <v>45.121549762403703</v>
      </c>
      <c r="N30" s="78">
        <v>42.263597095586292</v>
      </c>
      <c r="O30" s="78">
        <v>36.612318946909326</v>
      </c>
      <c r="P30" s="78">
        <v>41.444470574746106</v>
      </c>
      <c r="Q30" s="78">
        <v>37.735123483654604</v>
      </c>
      <c r="R30" s="78">
        <v>40.282570361892525</v>
      </c>
      <c r="S30" s="78">
        <v>42.385359089703002</v>
      </c>
      <c r="T30" s="78">
        <v>49.275411074454823</v>
      </c>
      <c r="U30" s="78">
        <v>53.138862447064909</v>
      </c>
      <c r="V30" s="78">
        <v>49.2306881328456</v>
      </c>
      <c r="W30" s="78">
        <v>47.318397026163929</v>
      </c>
      <c r="X30" s="78">
        <v>51.01931582717657</v>
      </c>
      <c r="Y30" s="78">
        <v>57.2430593494283</v>
      </c>
      <c r="Z30" s="78">
        <v>57.360203237840402</v>
      </c>
      <c r="AA30" s="78">
        <v>66.857163323549528</v>
      </c>
      <c r="AB30" s="78">
        <v>78.154765608809996</v>
      </c>
      <c r="AC30" s="78">
        <v>75.496646633907488</v>
      </c>
    </row>
    <row r="31" spans="1:31" x14ac:dyDescent="0.25">
      <c r="A31" s="74" t="s">
        <v>13</v>
      </c>
      <c r="B31" s="78">
        <v>47.004079421403127</v>
      </c>
      <c r="C31" s="78">
        <v>45.469547739210476</v>
      </c>
      <c r="D31" s="78">
        <v>46.21302374194692</v>
      </c>
      <c r="E31" s="78">
        <v>44.695791699105129</v>
      </c>
      <c r="F31" s="78">
        <v>41.610369830783284</v>
      </c>
      <c r="G31" s="78">
        <v>41.772584121731256</v>
      </c>
      <c r="H31" s="78">
        <v>44.298638140630757</v>
      </c>
      <c r="I31" s="78">
        <v>42.816851542183045</v>
      </c>
      <c r="J31" s="78">
        <v>40.604719512478859</v>
      </c>
      <c r="K31" s="78">
        <v>42.905334812754383</v>
      </c>
      <c r="L31" s="78">
        <v>42.262640060081608</v>
      </c>
      <c r="M31" s="78">
        <v>44.107358010361182</v>
      </c>
      <c r="N31" s="78">
        <v>43.908085741021026</v>
      </c>
      <c r="O31" s="78">
        <v>47.178281715877176</v>
      </c>
      <c r="P31" s="78">
        <v>49.441358398742175</v>
      </c>
      <c r="Q31" s="78">
        <v>50.203841072495685</v>
      </c>
      <c r="R31" s="78">
        <v>48.511707597327188</v>
      </c>
      <c r="S31" s="78">
        <v>48.324098437664659</v>
      </c>
      <c r="T31" s="78">
        <v>48.221273077814935</v>
      </c>
      <c r="U31" s="78">
        <v>43.943276979924477</v>
      </c>
      <c r="V31" s="78">
        <v>44.268773097434249</v>
      </c>
      <c r="W31" s="78">
        <v>43.075101423964298</v>
      </c>
      <c r="X31" s="78">
        <v>47.721556264808136</v>
      </c>
      <c r="Y31" s="78">
        <v>47.259157889111123</v>
      </c>
      <c r="Z31" s="78">
        <v>51.698163071738364</v>
      </c>
      <c r="AA31" s="78">
        <v>53.484967569686567</v>
      </c>
      <c r="AB31" s="78">
        <v>55.688535396029749</v>
      </c>
      <c r="AC31" s="78">
        <v>52.254318057842703</v>
      </c>
    </row>
    <row r="32" spans="1:31" x14ac:dyDescent="0.25">
      <c r="A32" s="85" t="s">
        <v>14</v>
      </c>
      <c r="B32" s="78">
        <v>185.20874256453706</v>
      </c>
      <c r="C32" s="78">
        <v>195.83939521615503</v>
      </c>
      <c r="D32" s="78">
        <v>195.59355763320812</v>
      </c>
      <c r="E32" s="78">
        <v>197.02399109980161</v>
      </c>
      <c r="F32" s="78">
        <v>189.05923508211873</v>
      </c>
      <c r="G32" s="78">
        <v>184.36611132373528</v>
      </c>
      <c r="H32" s="78">
        <v>177.34692757956324</v>
      </c>
      <c r="I32" s="78">
        <v>183.54140944028944</v>
      </c>
      <c r="J32" s="78">
        <v>186.62659455109997</v>
      </c>
      <c r="K32" s="78">
        <v>192.87401458556761</v>
      </c>
      <c r="L32" s="78">
        <v>197.78005712727577</v>
      </c>
      <c r="M32" s="78">
        <v>207.44974209623396</v>
      </c>
      <c r="N32" s="78">
        <v>196.12738850301156</v>
      </c>
      <c r="O32" s="78">
        <v>192.30226968475549</v>
      </c>
      <c r="P32" s="78">
        <v>189.8106021911295</v>
      </c>
      <c r="Q32" s="78">
        <v>188.01188232666061</v>
      </c>
      <c r="R32" s="78">
        <v>182.84535895057152</v>
      </c>
      <c r="S32" s="78">
        <v>186.15750828115631</v>
      </c>
      <c r="T32" s="78">
        <v>194.73010350995315</v>
      </c>
      <c r="U32" s="78">
        <v>201.68457669988635</v>
      </c>
      <c r="V32" s="78">
        <v>194.81128899872206</v>
      </c>
      <c r="W32" s="78">
        <v>181.76409004778412</v>
      </c>
      <c r="X32" s="78">
        <v>186.49200861480125</v>
      </c>
      <c r="Y32" s="78">
        <v>196.24713567760097</v>
      </c>
      <c r="Z32" s="78">
        <v>208.70829663522073</v>
      </c>
      <c r="AA32" s="78">
        <v>231.24252677308709</v>
      </c>
      <c r="AB32" s="78">
        <v>250.95287700144885</v>
      </c>
      <c r="AC32" s="78">
        <v>242.71317986132735</v>
      </c>
    </row>
    <row r="40" spans="1:31" x14ac:dyDescent="0.25">
      <c r="AE40" t="s">
        <v>377</v>
      </c>
    </row>
    <row r="41" spans="1:31" x14ac:dyDescent="0.25">
      <c r="AE41" t="s">
        <v>349</v>
      </c>
    </row>
    <row r="48" spans="1:31" x14ac:dyDescent="0.25">
      <c r="A48" s="84"/>
      <c r="B48" s="84">
        <v>1993</v>
      </c>
      <c r="C48" s="84">
        <v>1994</v>
      </c>
      <c r="D48" s="84">
        <v>1995</v>
      </c>
      <c r="E48" s="84">
        <v>1996</v>
      </c>
      <c r="F48" s="84">
        <v>1997</v>
      </c>
      <c r="G48" s="84">
        <v>1998</v>
      </c>
      <c r="H48" s="84">
        <v>1999</v>
      </c>
      <c r="I48" s="84">
        <v>2000</v>
      </c>
      <c r="J48" s="84">
        <v>2001</v>
      </c>
      <c r="K48" s="84">
        <v>2002</v>
      </c>
      <c r="L48" s="84">
        <v>2003</v>
      </c>
      <c r="M48" s="84">
        <v>2004</v>
      </c>
      <c r="N48" s="84">
        <v>2005</v>
      </c>
      <c r="O48" s="84">
        <v>2006</v>
      </c>
      <c r="P48" s="84">
        <v>2007</v>
      </c>
      <c r="Q48" s="84">
        <v>2008</v>
      </c>
      <c r="R48" s="84">
        <v>2009</v>
      </c>
      <c r="S48" s="84">
        <v>2010</v>
      </c>
      <c r="T48" s="84">
        <v>2011</v>
      </c>
      <c r="U48" s="84">
        <v>2012</v>
      </c>
      <c r="V48" s="84">
        <v>2013</v>
      </c>
      <c r="W48" s="84">
        <v>2014</v>
      </c>
      <c r="X48" s="84">
        <v>2015</v>
      </c>
      <c r="Y48" s="84">
        <v>2016</v>
      </c>
      <c r="Z48" s="84">
        <v>2017</v>
      </c>
      <c r="AA48" s="84">
        <v>2018</v>
      </c>
      <c r="AB48" s="84">
        <v>2019</v>
      </c>
      <c r="AC48" s="84">
        <v>2020</v>
      </c>
    </row>
    <row r="49" spans="1:31" x14ac:dyDescent="0.25">
      <c r="A49" s="74" t="s">
        <v>31</v>
      </c>
      <c r="B49" s="78">
        <v>153.57385535940543</v>
      </c>
      <c r="C49" s="78">
        <v>155.18317216720564</v>
      </c>
      <c r="D49" s="78">
        <v>154.47690213062975</v>
      </c>
      <c r="E49" s="78">
        <v>147.82144071987159</v>
      </c>
      <c r="F49" s="78">
        <v>150.06739814901619</v>
      </c>
      <c r="G49" s="78">
        <v>156.7626621726107</v>
      </c>
      <c r="H49" s="78">
        <v>167.53944084923739</v>
      </c>
      <c r="I49" s="78">
        <v>172.78415017667766</v>
      </c>
      <c r="J49" s="78">
        <v>171.15878912049072</v>
      </c>
      <c r="K49" s="78">
        <v>178.0267028061466</v>
      </c>
      <c r="L49" s="78">
        <v>173.35857133737116</v>
      </c>
      <c r="M49" s="78">
        <v>173.95544689145086</v>
      </c>
      <c r="N49" s="78">
        <v>174.87030102421713</v>
      </c>
      <c r="O49" s="78">
        <v>176.09620476647615</v>
      </c>
      <c r="P49" s="78">
        <v>173.95520782915037</v>
      </c>
      <c r="Q49" s="78">
        <v>167.77473547365176</v>
      </c>
      <c r="R49" s="78">
        <v>168.55433397239401</v>
      </c>
      <c r="S49" s="78">
        <v>158.20149441926088</v>
      </c>
      <c r="T49" s="78">
        <v>157.00312077774066</v>
      </c>
      <c r="U49" s="78">
        <v>159.4218338000278</v>
      </c>
      <c r="V49" s="78">
        <v>166.49796398582103</v>
      </c>
      <c r="W49" s="78">
        <v>157.07008006674388</v>
      </c>
      <c r="X49" s="78">
        <v>169.26579468207876</v>
      </c>
      <c r="Y49" s="78">
        <v>171.9347979371984</v>
      </c>
      <c r="Z49" s="78">
        <v>160.84290671491203</v>
      </c>
      <c r="AA49" s="78">
        <v>158.42825327014998</v>
      </c>
      <c r="AB49" s="78">
        <v>160.47916655216039</v>
      </c>
      <c r="AC49" s="78">
        <v>159.4655437237821</v>
      </c>
    </row>
    <row r="50" spans="1:31" x14ac:dyDescent="0.25">
      <c r="A50" s="74" t="s">
        <v>32</v>
      </c>
      <c r="B50" s="78">
        <v>217.23109010132129</v>
      </c>
      <c r="C50" s="78">
        <v>229.6301001286802</v>
      </c>
      <c r="D50" s="78">
        <v>218.72725904018938</v>
      </c>
      <c r="E50" s="78">
        <v>228.86412273806411</v>
      </c>
      <c r="F50" s="78">
        <v>230.39986258365107</v>
      </c>
      <c r="G50" s="78">
        <v>236.87919876055395</v>
      </c>
      <c r="H50" s="78">
        <v>234.54165377160714</v>
      </c>
      <c r="I50" s="78">
        <v>248.33569516068721</v>
      </c>
      <c r="J50" s="78">
        <v>235.5786181802674</v>
      </c>
      <c r="K50" s="78">
        <v>241.32339973179427</v>
      </c>
      <c r="L50" s="78">
        <v>243.43327110353979</v>
      </c>
      <c r="M50" s="78">
        <v>254.83425706753903</v>
      </c>
      <c r="N50" s="78">
        <v>254.22312800556523</v>
      </c>
      <c r="O50" s="78">
        <v>263.42285597251197</v>
      </c>
      <c r="P50" s="78">
        <v>252.59707034802864</v>
      </c>
      <c r="Q50" s="78">
        <v>248.96441890134213</v>
      </c>
      <c r="R50" s="78">
        <v>235.60259297457105</v>
      </c>
      <c r="S50" s="78">
        <v>245.90638251697132</v>
      </c>
      <c r="T50" s="78">
        <v>236.40485203977713</v>
      </c>
      <c r="U50" s="78">
        <v>243.52886261222926</v>
      </c>
      <c r="V50" s="78">
        <v>252.04154094973896</v>
      </c>
      <c r="W50" s="78">
        <v>256.80230446686772</v>
      </c>
      <c r="X50" s="78">
        <v>237.08408457252202</v>
      </c>
      <c r="Y50" s="78">
        <v>241.12548750254984</v>
      </c>
      <c r="Z50" s="78">
        <v>224.47310464832543</v>
      </c>
      <c r="AA50" s="78">
        <v>225.37085637675278</v>
      </c>
      <c r="AB50" s="78">
        <v>216.00684422278235</v>
      </c>
      <c r="AC50" s="78">
        <v>225.38689866599577</v>
      </c>
    </row>
    <row r="51" spans="1:31" x14ac:dyDescent="0.25">
      <c r="A51" s="74" t="s">
        <v>12</v>
      </c>
      <c r="B51" s="78">
        <v>225.12707929665669</v>
      </c>
      <c r="C51" s="78">
        <v>240.1353101439866</v>
      </c>
      <c r="D51" s="78">
        <v>234.19661181183028</v>
      </c>
      <c r="E51" s="78">
        <v>218.12083808712538</v>
      </c>
      <c r="F51" s="78">
        <v>223.64092581909537</v>
      </c>
      <c r="G51" s="78">
        <v>218.7786634441926</v>
      </c>
      <c r="H51" s="78">
        <v>209.12725076944167</v>
      </c>
      <c r="I51" s="78">
        <v>216.00352838796292</v>
      </c>
      <c r="J51" s="78">
        <v>234.49880210381332</v>
      </c>
      <c r="K51" s="78">
        <v>245.36706817867918</v>
      </c>
      <c r="L51" s="78">
        <v>245.64255766857798</v>
      </c>
      <c r="M51" s="78">
        <v>249.25663216338711</v>
      </c>
      <c r="N51" s="78">
        <v>246.31358533540134</v>
      </c>
      <c r="O51" s="78">
        <v>255.2393041205988</v>
      </c>
      <c r="P51" s="78">
        <v>265.34249783018663</v>
      </c>
      <c r="Q51" s="78">
        <v>275.15845067665146</v>
      </c>
      <c r="R51" s="78">
        <v>277.0851150927889</v>
      </c>
      <c r="S51" s="78">
        <v>280.63161867327943</v>
      </c>
      <c r="T51" s="78">
        <v>266.63092354226205</v>
      </c>
      <c r="U51" s="78">
        <v>273.60606369936568</v>
      </c>
      <c r="V51" s="78">
        <v>272.08922947549161</v>
      </c>
      <c r="W51" s="78">
        <v>269.23927787254536</v>
      </c>
      <c r="X51" s="78">
        <v>272.21856986308467</v>
      </c>
      <c r="Y51" s="78">
        <v>280.32692212774208</v>
      </c>
      <c r="Z51" s="78">
        <v>271.62877096547049</v>
      </c>
      <c r="AA51" s="78">
        <v>281.10737577345054</v>
      </c>
      <c r="AB51" s="78">
        <v>289.88055242682805</v>
      </c>
      <c r="AC51" s="78">
        <v>294.1279586719586</v>
      </c>
    </row>
    <row r="52" spans="1:31" x14ac:dyDescent="0.25">
      <c r="A52" s="74" t="s">
        <v>13</v>
      </c>
      <c r="B52" s="78">
        <v>285.19300485894104</v>
      </c>
      <c r="C52" s="78">
        <v>278.77591343952838</v>
      </c>
      <c r="D52" s="78">
        <v>289.54562659553994</v>
      </c>
      <c r="E52" s="78">
        <v>285.83859918747822</v>
      </c>
      <c r="F52" s="78">
        <v>285.26431890217015</v>
      </c>
      <c r="G52" s="78">
        <v>291.34014623016913</v>
      </c>
      <c r="H52" s="78">
        <v>290.77878379759773</v>
      </c>
      <c r="I52" s="78">
        <v>276.83176033680388</v>
      </c>
      <c r="J52" s="78">
        <v>296.83876947957162</v>
      </c>
      <c r="K52" s="78">
        <v>284.81444100575942</v>
      </c>
      <c r="L52" s="78">
        <v>276.39104968973737</v>
      </c>
      <c r="M52" s="78">
        <v>268.45654528013995</v>
      </c>
      <c r="N52" s="78">
        <v>279.1363595260168</v>
      </c>
      <c r="O52" s="78">
        <v>276.8441806380327</v>
      </c>
      <c r="P52" s="78">
        <v>278.99923549807835</v>
      </c>
      <c r="Q52" s="78">
        <v>293.69254003034399</v>
      </c>
      <c r="R52" s="78">
        <v>309.22217227103511</v>
      </c>
      <c r="S52" s="78">
        <v>299.31509820853751</v>
      </c>
      <c r="T52" s="78">
        <v>293.93639645246139</v>
      </c>
      <c r="U52" s="78">
        <v>317.47312109364702</v>
      </c>
      <c r="V52" s="78">
        <v>323.06084953263041</v>
      </c>
      <c r="W52" s="78">
        <v>324.34509661751719</v>
      </c>
      <c r="X52" s="78">
        <v>344.56663628967146</v>
      </c>
      <c r="Y52" s="78">
        <v>378.3604159250732</v>
      </c>
      <c r="Z52" s="78">
        <v>368.58412717394691</v>
      </c>
      <c r="AA52" s="78">
        <v>370.13273520253802</v>
      </c>
      <c r="AB52" s="78">
        <v>371.36151677174161</v>
      </c>
      <c r="AC52" s="78">
        <v>383.21090017153824</v>
      </c>
    </row>
    <row r="53" spans="1:31" x14ac:dyDescent="0.25">
      <c r="A53" s="85" t="s">
        <v>14</v>
      </c>
      <c r="B53" s="78">
        <v>224.02107451507163</v>
      </c>
      <c r="C53" s="78">
        <v>225.9077321297965</v>
      </c>
      <c r="D53" s="78">
        <v>222.93958368891086</v>
      </c>
      <c r="E53" s="78">
        <v>218.68038369624503</v>
      </c>
      <c r="F53" s="78">
        <v>222.06919764256696</v>
      </c>
      <c r="G53" s="78">
        <v>226.31713614628509</v>
      </c>
      <c r="H53" s="78">
        <v>229.57494894258275</v>
      </c>
      <c r="I53" s="78">
        <v>230.19035605229581</v>
      </c>
      <c r="J53" s="78">
        <v>234.16495292891301</v>
      </c>
      <c r="K53" s="78">
        <v>234.75134264142292</v>
      </c>
      <c r="L53" s="78">
        <v>231.45766341259085</v>
      </c>
      <c r="M53" s="78">
        <v>233.0006439587977</v>
      </c>
      <c r="N53" s="78">
        <v>236.64304127754124</v>
      </c>
      <c r="O53" s="78">
        <v>239.87873258172363</v>
      </c>
      <c r="P53" s="78">
        <v>241.7977889876494</v>
      </c>
      <c r="Q53" s="78">
        <v>245.79545609896579</v>
      </c>
      <c r="R53" s="78">
        <v>248.31312986236597</v>
      </c>
      <c r="S53" s="78">
        <v>247.10161821073231</v>
      </c>
      <c r="T53" s="78">
        <v>240.17507039258638</v>
      </c>
      <c r="U53" s="78">
        <v>248.60698707981979</v>
      </c>
      <c r="V53" s="78">
        <v>253.1922020954236</v>
      </c>
      <c r="W53" s="78">
        <v>254.3296624824934</v>
      </c>
      <c r="X53" s="78">
        <v>259.06054398290047</v>
      </c>
      <c r="Y53" s="78">
        <v>270.26414033531364</v>
      </c>
      <c r="Z53" s="78">
        <v>257.42431982538761</v>
      </c>
      <c r="AA53" s="78">
        <v>257.25384354955941</v>
      </c>
      <c r="AB53" s="78">
        <v>259.20491530451653</v>
      </c>
      <c r="AC53" s="78">
        <v>263.98204809333203</v>
      </c>
    </row>
    <row r="62" spans="1:31" x14ac:dyDescent="0.25">
      <c r="AE62" t="s">
        <v>378</v>
      </c>
    </row>
    <row r="63" spans="1:31" x14ac:dyDescent="0.25">
      <c r="AE63" t="s">
        <v>351</v>
      </c>
    </row>
    <row r="73" spans="1:6" x14ac:dyDescent="0.25">
      <c r="A73" s="74"/>
      <c r="B73" s="79" t="s">
        <v>10</v>
      </c>
      <c r="C73" s="79" t="s">
        <v>11</v>
      </c>
      <c r="D73" s="79" t="s">
        <v>12</v>
      </c>
      <c r="E73" s="79" t="s">
        <v>13</v>
      </c>
      <c r="F73" s="79" t="s">
        <v>14</v>
      </c>
    </row>
    <row r="74" spans="1:6" x14ac:dyDescent="0.25">
      <c r="A74" s="75">
        <v>2004</v>
      </c>
      <c r="B74" s="87">
        <v>126.4913162258827</v>
      </c>
      <c r="C74" s="87">
        <v>128.38207404515683</v>
      </c>
      <c r="D74" s="87">
        <v>111.59480764834977</v>
      </c>
      <c r="E74" s="87">
        <v>87.356870928500911</v>
      </c>
      <c r="F74" s="87">
        <v>118.43394849619155</v>
      </c>
    </row>
    <row r="75" spans="1:6" x14ac:dyDescent="0.25">
      <c r="A75" s="75">
        <v>2005</v>
      </c>
      <c r="B75" s="87">
        <v>126.07590087382492</v>
      </c>
      <c r="C75" s="87">
        <v>125.88822239153311</v>
      </c>
      <c r="D75" s="87">
        <v>110.56917393339812</v>
      </c>
      <c r="E75" s="87">
        <v>92.926805946333474</v>
      </c>
      <c r="F75" s="87">
        <v>118.17405907476474</v>
      </c>
    </row>
    <row r="76" spans="1:6" x14ac:dyDescent="0.25">
      <c r="A76" s="75">
        <v>2006</v>
      </c>
      <c r="B76" s="87">
        <v>127.14470732919452</v>
      </c>
      <c r="C76" s="87">
        <v>124.74995107619301</v>
      </c>
      <c r="D76" s="87">
        <v>105.5068145988928</v>
      </c>
      <c r="E76" s="87">
        <v>90.687733141327655</v>
      </c>
      <c r="F76" s="87">
        <v>116.95926919665995</v>
      </c>
    </row>
    <row r="77" spans="1:6" x14ac:dyDescent="0.25">
      <c r="A77" s="75">
        <v>2007</v>
      </c>
      <c r="B77" s="87">
        <v>133.57786367811337</v>
      </c>
      <c r="C77" s="87">
        <v>127.58824689688038</v>
      </c>
      <c r="D77" s="87">
        <v>100.6904441160238</v>
      </c>
      <c r="E77" s="87">
        <v>88.873741478972974</v>
      </c>
      <c r="F77" s="87">
        <v>115.58732371786425</v>
      </c>
    </row>
    <row r="78" spans="1:6" x14ac:dyDescent="0.25">
      <c r="A78" s="75">
        <v>2008</v>
      </c>
      <c r="B78" s="87">
        <v>135.70111810206845</v>
      </c>
      <c r="C78" s="87">
        <v>124.59423815167638</v>
      </c>
      <c r="D78" s="87">
        <v>100.73715964840939</v>
      </c>
      <c r="E78" s="87">
        <v>89.047687864470191</v>
      </c>
      <c r="F78" s="87">
        <v>115.28140973964385</v>
      </c>
    </row>
    <row r="79" spans="1:6" x14ac:dyDescent="0.25">
      <c r="A79" s="75">
        <v>2009</v>
      </c>
      <c r="B79" s="87">
        <v>137.88963611495939</v>
      </c>
      <c r="C79" s="87">
        <v>122.29976391882816</v>
      </c>
      <c r="D79" s="87">
        <v>98.371783295340208</v>
      </c>
      <c r="E79" s="87">
        <v>89.02009813778534</v>
      </c>
      <c r="F79" s="87">
        <v>112.86961934400895</v>
      </c>
    </row>
    <row r="80" spans="1:6" x14ac:dyDescent="0.25">
      <c r="A80" s="75">
        <v>2010</v>
      </c>
      <c r="B80" s="87">
        <v>138.30258707106896</v>
      </c>
      <c r="C80" s="87">
        <v>123.80219197104019</v>
      </c>
      <c r="D80" s="87">
        <v>99.083864307070783</v>
      </c>
      <c r="E80" s="87">
        <v>86.452172724442377</v>
      </c>
      <c r="F80" s="87">
        <v>113.13736482796513</v>
      </c>
    </row>
    <row r="81" spans="1:9" x14ac:dyDescent="0.25">
      <c r="A81" s="75">
        <v>2011</v>
      </c>
      <c r="B81" s="87">
        <v>136.9817051515866</v>
      </c>
      <c r="C81" s="87">
        <v>121.17189465082865</v>
      </c>
      <c r="D81" s="87">
        <v>101.07906786396288</v>
      </c>
      <c r="E81" s="87">
        <v>86.609368485273166</v>
      </c>
      <c r="F81" s="87">
        <v>111.45449465868678</v>
      </c>
    </row>
    <row r="82" spans="1:9" x14ac:dyDescent="0.25">
      <c r="A82" s="75">
        <v>2012</v>
      </c>
      <c r="B82" s="87">
        <v>133.11276764956818</v>
      </c>
      <c r="C82" s="87">
        <v>119.20747139102988</v>
      </c>
      <c r="D82" s="87">
        <v>99.823888269817715</v>
      </c>
      <c r="E82" s="87">
        <v>87.375805601742655</v>
      </c>
      <c r="F82" s="87">
        <v>109.61085786688743</v>
      </c>
    </row>
    <row r="83" spans="1:9" x14ac:dyDescent="0.25">
      <c r="A83" s="75">
        <v>2013</v>
      </c>
      <c r="B83" s="87">
        <v>129.18266677356826</v>
      </c>
      <c r="C83" s="87">
        <v>120.77309314501545</v>
      </c>
      <c r="D83" s="87">
        <v>97.342719393598713</v>
      </c>
      <c r="E83" s="87">
        <v>88.954665112478821</v>
      </c>
      <c r="F83" s="87">
        <v>108.36272634596736</v>
      </c>
    </row>
    <row r="84" spans="1:9" x14ac:dyDescent="0.25">
      <c r="A84" s="75">
        <v>2014</v>
      </c>
      <c r="B84" s="87">
        <v>127.99587556605897</v>
      </c>
      <c r="C84" s="87">
        <v>119.44857384218139</v>
      </c>
      <c r="D84" s="87">
        <v>97.542772963032164</v>
      </c>
      <c r="E84" s="87">
        <v>87.749507111947906</v>
      </c>
      <c r="F84" s="87">
        <v>106.97545817815768</v>
      </c>
    </row>
    <row r="85" spans="1:9" x14ac:dyDescent="0.25">
      <c r="A85" s="75">
        <v>2015</v>
      </c>
      <c r="B85" s="87">
        <v>121.56050995428018</v>
      </c>
      <c r="C85" s="87">
        <v>120.43108001662556</v>
      </c>
      <c r="D85" s="87">
        <v>97.810927658966662</v>
      </c>
      <c r="E85" s="87">
        <v>85.805302858869254</v>
      </c>
      <c r="F85" s="87">
        <v>104.05443840801397</v>
      </c>
    </row>
    <row r="86" spans="1:9" x14ac:dyDescent="0.25">
      <c r="A86" s="75">
        <v>2016</v>
      </c>
      <c r="B86" s="87">
        <v>117.77173247411829</v>
      </c>
      <c r="C86" s="87">
        <v>117.83971030944957</v>
      </c>
      <c r="D86" s="87">
        <v>96.304125062152849</v>
      </c>
      <c r="E86" s="87">
        <v>84.168456687203175</v>
      </c>
      <c r="F86" s="87">
        <v>102.32652280338202</v>
      </c>
    </row>
    <row r="87" spans="1:9" x14ac:dyDescent="0.25">
      <c r="A87" s="75">
        <v>2017</v>
      </c>
      <c r="B87" s="87">
        <v>104.75657138985611</v>
      </c>
      <c r="C87" s="87">
        <v>118.59004865964256</v>
      </c>
      <c r="D87" s="87">
        <v>100.13871273719178</v>
      </c>
      <c r="E87" s="87">
        <v>84.960144225829211</v>
      </c>
      <c r="F87" s="87">
        <v>101.447203022728</v>
      </c>
    </row>
    <row r="88" spans="1:9" x14ac:dyDescent="0.25">
      <c r="A88" s="75">
        <v>2018</v>
      </c>
      <c r="B88" s="87">
        <v>104.32440845681265</v>
      </c>
      <c r="C88" s="87">
        <v>119.4403722726008</v>
      </c>
      <c r="D88" s="87">
        <v>96.311850479064091</v>
      </c>
      <c r="E88" s="87">
        <v>83.424828005930692</v>
      </c>
      <c r="F88" s="87">
        <v>100.07364444067399</v>
      </c>
    </row>
    <row r="89" spans="1:9" x14ac:dyDescent="0.25">
      <c r="A89" s="75">
        <v>2019</v>
      </c>
      <c r="B89" s="87">
        <v>104.1814139905546</v>
      </c>
      <c r="C89" s="87">
        <v>118.40933163156426</v>
      </c>
      <c r="D89" s="87">
        <v>94.163189979104587</v>
      </c>
      <c r="E89" s="87">
        <v>85.13992576564516</v>
      </c>
      <c r="F89" s="87">
        <v>99.584107098213821</v>
      </c>
    </row>
    <row r="90" spans="1:9" x14ac:dyDescent="0.25">
      <c r="A90" s="75">
        <v>2020</v>
      </c>
      <c r="B90" s="87">
        <v>104.42189461008496</v>
      </c>
      <c r="C90" s="87">
        <v>115.38961211100819</v>
      </c>
      <c r="D90" s="87">
        <v>92.627576918112837</v>
      </c>
      <c r="E90" s="87">
        <v>84.673888394474616</v>
      </c>
      <c r="F90" s="87">
        <v>98.557656848911094</v>
      </c>
    </row>
    <row r="91" spans="1:9" x14ac:dyDescent="0.25">
      <c r="I91" t="s">
        <v>379</v>
      </c>
    </row>
    <row r="92" spans="1:9" x14ac:dyDescent="0.25">
      <c r="I92" t="s">
        <v>380</v>
      </c>
    </row>
    <row r="103" spans="1:5" x14ac:dyDescent="0.25">
      <c r="A103" s="74"/>
      <c r="B103" s="74" t="s">
        <v>381</v>
      </c>
      <c r="C103" s="74" t="s">
        <v>382</v>
      </c>
      <c r="D103" s="74" t="s">
        <v>383</v>
      </c>
      <c r="E103" s="74" t="s">
        <v>384</v>
      </c>
    </row>
    <row r="104" spans="1:5" x14ac:dyDescent="0.25">
      <c r="A104" s="75">
        <v>2004</v>
      </c>
      <c r="B104" s="87">
        <v>127.31628919385118</v>
      </c>
      <c r="C104" s="87">
        <v>97.574565862069463</v>
      </c>
      <c r="D104" s="87">
        <v>127.42394761719801</v>
      </c>
      <c r="E104" s="87">
        <v>111.06161217530497</v>
      </c>
    </row>
    <row r="105" spans="1:5" x14ac:dyDescent="0.25">
      <c r="A105" s="75">
        <v>2005</v>
      </c>
      <c r="B105" s="87">
        <v>128.66820700399862</v>
      </c>
      <c r="C105" s="87">
        <v>101.79875025622998</v>
      </c>
      <c r="D105" s="87">
        <v>123.78148894891082</v>
      </c>
      <c r="E105" s="87">
        <v>109.05931337846008</v>
      </c>
    </row>
    <row r="106" spans="1:5" x14ac:dyDescent="0.25">
      <c r="A106" s="75">
        <v>2006</v>
      </c>
      <c r="B106" s="87">
        <v>129.24873720285956</v>
      </c>
      <c r="C106" s="87">
        <v>97.809319706628955</v>
      </c>
      <c r="D106" s="87">
        <v>123.23414311673326</v>
      </c>
      <c r="E106" s="87">
        <v>102.60304855191153</v>
      </c>
    </row>
    <row r="107" spans="1:5" x14ac:dyDescent="0.25">
      <c r="A107" s="75">
        <v>2007</v>
      </c>
      <c r="B107" s="87">
        <v>134.73230152890602</v>
      </c>
      <c r="C107" s="87">
        <v>93.855215081636103</v>
      </c>
      <c r="D107" s="87">
        <v>127.56120203807187</v>
      </c>
      <c r="E107" s="87">
        <v>97.937776517642305</v>
      </c>
    </row>
    <row r="108" spans="1:5" x14ac:dyDescent="0.25">
      <c r="A108" s="75">
        <v>2008</v>
      </c>
      <c r="B108" s="87">
        <v>132.57202927081332</v>
      </c>
      <c r="C108" s="87">
        <v>94.584222652482367</v>
      </c>
      <c r="D108" s="87">
        <v>128.13196489379999</v>
      </c>
      <c r="E108" s="87">
        <v>95.649465170623571</v>
      </c>
    </row>
    <row r="109" spans="1:5" x14ac:dyDescent="0.25">
      <c r="A109" s="75">
        <v>2009</v>
      </c>
      <c r="B109" s="87">
        <v>131.05202554967454</v>
      </c>
      <c r="C109" s="87">
        <v>93.750736501488831</v>
      </c>
      <c r="D109" s="87">
        <v>128.79129387567616</v>
      </c>
      <c r="E109" s="87">
        <v>93.711294659099451</v>
      </c>
    </row>
    <row r="110" spans="1:5" x14ac:dyDescent="0.25">
      <c r="A110" s="75">
        <v>2010</v>
      </c>
      <c r="B110" s="87">
        <v>132.19019531373706</v>
      </c>
      <c r="C110" s="87">
        <v>90.491058710863683</v>
      </c>
      <c r="D110" s="87">
        <v>129.44235273958171</v>
      </c>
      <c r="E110" s="87">
        <v>95.840391046795872</v>
      </c>
    </row>
    <row r="111" spans="1:5" x14ac:dyDescent="0.25">
      <c r="A111" s="75">
        <v>2011</v>
      </c>
      <c r="B111" s="87">
        <v>131.36600255625899</v>
      </c>
      <c r="C111" s="87">
        <v>91.192166369276109</v>
      </c>
      <c r="D111" s="87">
        <v>126.41081257361864</v>
      </c>
      <c r="E111" s="87">
        <v>98.541674604478047</v>
      </c>
    </row>
    <row r="112" spans="1:5" x14ac:dyDescent="0.25">
      <c r="A112" s="75">
        <v>2012</v>
      </c>
      <c r="B112" s="87">
        <v>125.03221449305634</v>
      </c>
      <c r="C112" s="87">
        <v>93.412211144694609</v>
      </c>
      <c r="D112" s="87">
        <v>125.41273427227749</v>
      </c>
      <c r="E112" s="87">
        <v>95.529298573813037</v>
      </c>
    </row>
    <row r="113" spans="1:9" x14ac:dyDescent="0.25">
      <c r="A113" s="75">
        <v>2013</v>
      </c>
      <c r="B113" s="87">
        <v>127.11140163336646</v>
      </c>
      <c r="C113" s="87">
        <v>93.120522101843761</v>
      </c>
      <c r="D113" s="87">
        <v>122.25921094098022</v>
      </c>
      <c r="E113" s="87">
        <v>93.63810536403831</v>
      </c>
    </row>
    <row r="114" spans="1:9" x14ac:dyDescent="0.25">
      <c r="A114" s="75">
        <v>2014</v>
      </c>
      <c r="B114" s="87">
        <v>127.91207382300581</v>
      </c>
      <c r="C114" s="87">
        <v>91.023971888047072</v>
      </c>
      <c r="D114" s="87">
        <v>117.85253002619926</v>
      </c>
      <c r="E114" s="87">
        <v>95.260733596914392</v>
      </c>
    </row>
    <row r="115" spans="1:9" x14ac:dyDescent="0.25">
      <c r="A115" s="75">
        <v>2015</v>
      </c>
      <c r="B115" s="87">
        <v>124.65937445610147</v>
      </c>
      <c r="C115" s="87">
        <v>90.201948233190123</v>
      </c>
      <c r="D115" s="87">
        <v>117.47299559166197</v>
      </c>
      <c r="E115" s="87">
        <v>94.619841559733089</v>
      </c>
    </row>
    <row r="116" spans="1:9" x14ac:dyDescent="0.25">
      <c r="A116" s="75">
        <v>2016</v>
      </c>
      <c r="B116" s="87">
        <v>119.11482206539475</v>
      </c>
      <c r="C116" s="87">
        <v>90.643665817021557</v>
      </c>
      <c r="D116" s="87">
        <v>116.55185969274912</v>
      </c>
      <c r="E116" s="87">
        <v>90.754907309888125</v>
      </c>
    </row>
    <row r="117" spans="1:9" x14ac:dyDescent="0.25">
      <c r="A117" s="75">
        <v>2017</v>
      </c>
      <c r="B117" s="87">
        <v>117.13107728399022</v>
      </c>
      <c r="C117" s="87">
        <v>90.750780734487137</v>
      </c>
      <c r="D117" s="87">
        <v>106.8273464839007</v>
      </c>
      <c r="E117" s="87">
        <v>95.95687866004053</v>
      </c>
    </row>
    <row r="118" spans="1:9" x14ac:dyDescent="0.25">
      <c r="A118" s="75">
        <v>2018</v>
      </c>
      <c r="B118" s="87">
        <v>119.43077422804207</v>
      </c>
      <c r="C118" s="87">
        <v>89.695746033419681</v>
      </c>
      <c r="D118" s="87">
        <v>104.79607215957286</v>
      </c>
      <c r="E118" s="87">
        <v>91.606673330613518</v>
      </c>
    </row>
    <row r="119" spans="1:9" x14ac:dyDescent="0.25">
      <c r="A119" s="75">
        <v>2019</v>
      </c>
      <c r="B119" s="87">
        <v>118.71141961020317</v>
      </c>
      <c r="C119" s="87">
        <v>92.103946927108268</v>
      </c>
      <c r="D119" s="87">
        <v>104.84399606153089</v>
      </c>
      <c r="E119" s="87">
        <v>88.519107627931845</v>
      </c>
    </row>
    <row r="120" spans="1:9" x14ac:dyDescent="0.25">
      <c r="A120" s="75">
        <v>2020</v>
      </c>
      <c r="B120" s="87">
        <v>119.09550117517431</v>
      </c>
      <c r="C120" s="87">
        <v>91.083049550133126</v>
      </c>
      <c r="D120" s="87">
        <v>101.87133874022338</v>
      </c>
      <c r="E120" s="87">
        <v>87.285432031831505</v>
      </c>
      <c r="I120" t="s">
        <v>385</v>
      </c>
    </row>
    <row r="121" spans="1:9" x14ac:dyDescent="0.25">
      <c r="I121" t="s">
        <v>386</v>
      </c>
    </row>
    <row r="122" spans="1:9" x14ac:dyDescent="0.25">
      <c r="I122" t="s">
        <v>387</v>
      </c>
    </row>
    <row r="131" spans="1:7" x14ac:dyDescent="0.25">
      <c r="A131" s="74"/>
      <c r="B131" s="94" t="s">
        <v>388</v>
      </c>
      <c r="C131" s="94" t="s">
        <v>389</v>
      </c>
      <c r="D131" s="94" t="s">
        <v>390</v>
      </c>
      <c r="E131" s="94" t="s">
        <v>391</v>
      </c>
      <c r="F131" s="94" t="s">
        <v>392</v>
      </c>
      <c r="G131" s="94" t="s">
        <v>6</v>
      </c>
    </row>
    <row r="132" spans="1:7" x14ac:dyDescent="0.25">
      <c r="A132" s="74">
        <v>2004</v>
      </c>
      <c r="B132" s="78">
        <v>2.0975379659618651</v>
      </c>
      <c r="C132" s="78">
        <v>2.54561647379338</v>
      </c>
      <c r="D132" s="78">
        <v>2.9292775584704813</v>
      </c>
      <c r="E132" s="78">
        <v>5.6552568910296248</v>
      </c>
      <c r="F132" s="78">
        <v>86.772311110744582</v>
      </c>
      <c r="G132" s="78">
        <v>100</v>
      </c>
    </row>
    <row r="133" spans="1:7" x14ac:dyDescent="0.25">
      <c r="A133" s="74">
        <v>2005</v>
      </c>
      <c r="B133" s="78">
        <v>1.4227929218867437</v>
      </c>
      <c r="C133" s="78">
        <v>2.8155347914551618</v>
      </c>
      <c r="D133" s="78">
        <v>3.4681093852176859</v>
      </c>
      <c r="E133" s="78">
        <v>6.4778390768986682</v>
      </c>
      <c r="F133" s="78">
        <v>85.81572382454172</v>
      </c>
      <c r="G133" s="78">
        <v>100</v>
      </c>
    </row>
    <row r="134" spans="1:7" x14ac:dyDescent="0.25">
      <c r="A134" s="74">
        <v>2006</v>
      </c>
      <c r="B134" s="78">
        <v>1.8485686616049712</v>
      </c>
      <c r="C134" s="78">
        <v>3.0474872150561763</v>
      </c>
      <c r="D134" s="78">
        <v>5.3348553973899406</v>
      </c>
      <c r="E134" s="78">
        <v>7.0420331670420886</v>
      </c>
      <c r="F134" s="78">
        <v>82.727055558906798</v>
      </c>
      <c r="G134" s="78">
        <v>100</v>
      </c>
    </row>
    <row r="135" spans="1:7" x14ac:dyDescent="0.25">
      <c r="A135" s="74">
        <v>2007</v>
      </c>
      <c r="B135" s="78">
        <v>2.1489116831071899</v>
      </c>
      <c r="C135" s="78">
        <v>2.9078028510148823</v>
      </c>
      <c r="D135" s="78">
        <v>4.7598640135308132</v>
      </c>
      <c r="E135" s="78">
        <v>5.8624591467574563</v>
      </c>
      <c r="F135" s="78">
        <v>84.320962305589617</v>
      </c>
      <c r="G135" s="78">
        <v>100</v>
      </c>
    </row>
    <row r="136" spans="1:7" x14ac:dyDescent="0.25">
      <c r="A136" s="74">
        <v>2008</v>
      </c>
      <c r="B136" s="78">
        <v>2.2737618083803919</v>
      </c>
      <c r="C136" s="78">
        <v>4.084128402939351</v>
      </c>
      <c r="D136" s="78">
        <v>4.072368257620699</v>
      </c>
      <c r="E136" s="78">
        <v>5.7126630439147368</v>
      </c>
      <c r="F136" s="78">
        <v>83.857078487144804</v>
      </c>
      <c r="G136" s="78">
        <v>100</v>
      </c>
    </row>
    <row r="137" spans="1:7" x14ac:dyDescent="0.25">
      <c r="A137" s="74">
        <v>2009</v>
      </c>
      <c r="B137" s="78">
        <v>2.4182896872581603</v>
      </c>
      <c r="C137" s="78">
        <v>2.9596178854108626</v>
      </c>
      <c r="D137" s="78">
        <v>4.7094891819075366</v>
      </c>
      <c r="E137" s="78">
        <v>7.4213067081326027</v>
      </c>
      <c r="F137" s="78">
        <v>82.491296537290921</v>
      </c>
      <c r="G137" s="78">
        <v>100</v>
      </c>
    </row>
    <row r="138" spans="1:7" x14ac:dyDescent="0.25">
      <c r="A138" s="74">
        <v>2010</v>
      </c>
      <c r="B138" s="78">
        <v>3.1528429039931036</v>
      </c>
      <c r="C138" s="78">
        <v>2.7814254001420076</v>
      </c>
      <c r="D138" s="78">
        <v>3.8135164790508367</v>
      </c>
      <c r="E138" s="78">
        <v>6.6899484593922116</v>
      </c>
      <c r="F138" s="78">
        <v>83.562266757421924</v>
      </c>
      <c r="G138" s="78">
        <v>100</v>
      </c>
    </row>
    <row r="139" spans="1:7" x14ac:dyDescent="0.25">
      <c r="A139" s="74">
        <v>2011</v>
      </c>
      <c r="B139" s="78">
        <v>4.405968315556585</v>
      </c>
      <c r="C139" s="78">
        <v>1.8778860877236976</v>
      </c>
      <c r="D139" s="78">
        <v>3.1641963566263169</v>
      </c>
      <c r="E139" s="78">
        <v>8.6829573016683916</v>
      </c>
      <c r="F139" s="78">
        <v>81.868991938425069</v>
      </c>
      <c r="G139" s="78">
        <v>100</v>
      </c>
    </row>
    <row r="140" spans="1:7" x14ac:dyDescent="0.25">
      <c r="A140" s="74">
        <v>2012</v>
      </c>
      <c r="B140" s="78">
        <v>5.18523521730648</v>
      </c>
      <c r="C140" s="78">
        <v>2.3701112559519162</v>
      </c>
      <c r="D140" s="78">
        <v>6.2017116876598486</v>
      </c>
      <c r="E140" s="78">
        <v>8.6695794088128952</v>
      </c>
      <c r="F140" s="78">
        <v>77.573362430268887</v>
      </c>
      <c r="G140" s="78">
        <v>100</v>
      </c>
    </row>
    <row r="141" spans="1:7" x14ac:dyDescent="0.25">
      <c r="A141" s="74">
        <v>2013</v>
      </c>
      <c r="B141" s="78">
        <v>4.9905511850620972</v>
      </c>
      <c r="C141" s="78">
        <v>3.0957048194117336</v>
      </c>
      <c r="D141" s="78">
        <v>6.5357934141280065</v>
      </c>
      <c r="E141" s="78">
        <v>7.7710819955097366</v>
      </c>
      <c r="F141" s="78">
        <v>77.606868585888478</v>
      </c>
      <c r="G141" s="78">
        <v>100</v>
      </c>
    </row>
    <row r="142" spans="1:7" x14ac:dyDescent="0.25">
      <c r="A142" s="74">
        <v>2014</v>
      </c>
      <c r="B142" s="78">
        <v>5.6089895728982064</v>
      </c>
      <c r="C142" s="78">
        <v>4.5043687630571645</v>
      </c>
      <c r="D142" s="78">
        <v>5.6153123350928889</v>
      </c>
      <c r="E142" s="78">
        <v>7.3387500521775433</v>
      </c>
      <c r="F142" s="78">
        <v>76.93257927677422</v>
      </c>
      <c r="G142" s="78">
        <v>100</v>
      </c>
    </row>
    <row r="143" spans="1:7" x14ac:dyDescent="0.25">
      <c r="A143" s="74">
        <v>2015</v>
      </c>
      <c r="B143" s="78">
        <v>4.5563505389426862</v>
      </c>
      <c r="C143" s="78">
        <v>5.2158935969573994</v>
      </c>
      <c r="D143" s="78">
        <v>8.1674453410200272</v>
      </c>
      <c r="E143" s="78">
        <v>7.1109780194678951</v>
      </c>
      <c r="F143" s="78">
        <v>74.949332503612013</v>
      </c>
      <c r="G143" s="78">
        <v>100</v>
      </c>
    </row>
    <row r="144" spans="1:7" x14ac:dyDescent="0.25">
      <c r="A144" s="74">
        <v>2016</v>
      </c>
      <c r="B144" s="78">
        <v>4.6343428434810576</v>
      </c>
      <c r="C144" s="78">
        <v>6.3561785559426616</v>
      </c>
      <c r="D144" s="78">
        <v>8.897625974298899</v>
      </c>
      <c r="E144" s="78">
        <v>9.1375021556228084</v>
      </c>
      <c r="F144" s="78">
        <v>70.974350470654528</v>
      </c>
      <c r="G144" s="78">
        <v>100</v>
      </c>
    </row>
    <row r="145" spans="1:9" x14ac:dyDescent="0.25">
      <c r="A145" s="74">
        <v>2017</v>
      </c>
      <c r="B145" s="78">
        <v>8.9059400407663603</v>
      </c>
      <c r="C145" s="78">
        <v>5.9099019139358111</v>
      </c>
      <c r="D145" s="78">
        <v>7.5642588372006019</v>
      </c>
      <c r="E145" s="78">
        <v>7.8440840513167602</v>
      </c>
      <c r="F145" s="78">
        <v>69.77581515678051</v>
      </c>
      <c r="G145" s="78">
        <v>100</v>
      </c>
    </row>
    <row r="146" spans="1:9" x14ac:dyDescent="0.25">
      <c r="A146" s="74">
        <v>2018</v>
      </c>
      <c r="B146" s="78">
        <v>9.3221256255193694</v>
      </c>
      <c r="C146" s="78">
        <v>6.0196405891181071</v>
      </c>
      <c r="D146" s="78">
        <v>8.0125270967882223</v>
      </c>
      <c r="E146" s="78">
        <v>8.8635924268713939</v>
      </c>
      <c r="F146" s="78">
        <v>67.782114261702901</v>
      </c>
      <c r="G146" s="78">
        <v>100</v>
      </c>
    </row>
    <row r="147" spans="1:9" x14ac:dyDescent="0.25">
      <c r="A147" s="74">
        <v>2019</v>
      </c>
      <c r="B147" s="78">
        <v>9.1781358935345221</v>
      </c>
      <c r="C147" s="78">
        <v>4.7368228557650518</v>
      </c>
      <c r="D147" s="78">
        <v>10.938535387777188</v>
      </c>
      <c r="E147" s="78">
        <v>8.9071387203988195</v>
      </c>
      <c r="F147" s="78">
        <v>66.239367142524401</v>
      </c>
      <c r="G147" s="78">
        <v>100</v>
      </c>
    </row>
    <row r="148" spans="1:9" x14ac:dyDescent="0.25">
      <c r="A148" s="74">
        <v>2020</v>
      </c>
      <c r="B148" s="78">
        <v>9.7707591794744069</v>
      </c>
      <c r="C148" s="78">
        <v>4.3970415546232937</v>
      </c>
      <c r="D148" s="78">
        <v>10.653838495494572</v>
      </c>
      <c r="E148" s="78">
        <v>11.173657560544974</v>
      </c>
      <c r="F148" s="78">
        <v>64.004703209862697</v>
      </c>
      <c r="G148" s="78">
        <v>100</v>
      </c>
      <c r="I148" t="s">
        <v>393</v>
      </c>
    </row>
    <row r="156" spans="1:9" x14ac:dyDescent="0.25">
      <c r="A156" s="74"/>
      <c r="B156" s="94" t="s">
        <v>394</v>
      </c>
      <c r="C156" s="94" t="s">
        <v>395</v>
      </c>
      <c r="D156" s="94" t="s">
        <v>396</v>
      </c>
      <c r="E156" s="74"/>
    </row>
    <row r="157" spans="1:9" x14ac:dyDescent="0.25">
      <c r="A157" s="74">
        <v>2004</v>
      </c>
      <c r="B157" s="78">
        <v>3.4593422962730971</v>
      </c>
      <c r="C157" s="78">
        <v>11.028543499475626</v>
      </c>
      <c r="D157" s="78">
        <v>85.51211420425129</v>
      </c>
      <c r="E157" s="78">
        <v>100</v>
      </c>
    </row>
    <row r="158" spans="1:9" x14ac:dyDescent="0.25">
      <c r="A158" s="74">
        <v>2005</v>
      </c>
      <c r="B158" s="78">
        <v>2.6750637742849803</v>
      </c>
      <c r="C158" s="78">
        <v>13.398522941326419</v>
      </c>
      <c r="D158" s="78">
        <v>83.926413284388573</v>
      </c>
      <c r="E158" s="78">
        <v>100</v>
      </c>
    </row>
    <row r="159" spans="1:9" x14ac:dyDescent="0.25">
      <c r="A159" s="74">
        <v>2006</v>
      </c>
      <c r="B159" s="78">
        <v>4.310500613339511</v>
      </c>
      <c r="C159" s="78">
        <v>13.37241008212243</v>
      </c>
      <c r="D159" s="78">
        <v>82.31708930453803</v>
      </c>
      <c r="E159" s="78">
        <v>100</v>
      </c>
    </row>
    <row r="160" spans="1:9" x14ac:dyDescent="0.25">
      <c r="A160" s="74">
        <v>2007</v>
      </c>
      <c r="B160" s="78">
        <v>4.5605470995741335</v>
      </c>
      <c r="C160" s="78">
        <v>9.9260355653500714</v>
      </c>
      <c r="D160" s="78">
        <v>85.513417335075729</v>
      </c>
      <c r="E160" s="78">
        <v>100</v>
      </c>
    </row>
    <row r="161" spans="1:9" x14ac:dyDescent="0.25">
      <c r="A161" s="74">
        <v>2008</v>
      </c>
      <c r="B161" s="78">
        <v>6.933388054869984</v>
      </c>
      <c r="C161" s="78">
        <v>8.1824433517561559</v>
      </c>
      <c r="D161" s="78">
        <v>84.884168593373829</v>
      </c>
      <c r="E161" s="78">
        <v>100</v>
      </c>
    </row>
    <row r="162" spans="1:9" x14ac:dyDescent="0.25">
      <c r="A162" s="74">
        <v>2009</v>
      </c>
      <c r="B162" s="78">
        <v>7.4491148308743194</v>
      </c>
      <c r="C162" s="78">
        <v>11.654581999183179</v>
      </c>
      <c r="D162" s="78">
        <v>80.896303169942513</v>
      </c>
      <c r="E162" s="78">
        <v>100</v>
      </c>
    </row>
    <row r="163" spans="1:9" x14ac:dyDescent="0.25">
      <c r="A163" s="74">
        <v>2010</v>
      </c>
      <c r="B163" s="78">
        <v>8.940058095842188</v>
      </c>
      <c r="C163" s="78">
        <v>8.9017539401103818</v>
      </c>
      <c r="D163" s="78">
        <v>82.158187964047443</v>
      </c>
      <c r="E163" s="78">
        <v>100</v>
      </c>
    </row>
    <row r="164" spans="1:9" x14ac:dyDescent="0.25">
      <c r="A164" s="74">
        <v>2011</v>
      </c>
      <c r="B164" s="78">
        <v>8.9699828734506681</v>
      </c>
      <c r="C164" s="78">
        <v>10.235737003526097</v>
      </c>
      <c r="D164" s="78">
        <v>80.794280123023256</v>
      </c>
      <c r="E164" s="78">
        <v>100</v>
      </c>
    </row>
    <row r="165" spans="1:9" x14ac:dyDescent="0.25">
      <c r="A165" s="74">
        <v>2012</v>
      </c>
      <c r="B165" s="78">
        <v>11.356004762583121</v>
      </c>
      <c r="C165" s="78">
        <v>13.208926739021804</v>
      </c>
      <c r="D165" s="78">
        <v>75.435068498395069</v>
      </c>
      <c r="E165" s="78">
        <v>100</v>
      </c>
    </row>
    <row r="166" spans="1:9" x14ac:dyDescent="0.25">
      <c r="A166" s="74">
        <v>2013</v>
      </c>
      <c r="B166" s="78">
        <v>10.861386968070688</v>
      </c>
      <c r="C166" s="78">
        <v>12.413426051193456</v>
      </c>
      <c r="D166" s="78">
        <v>76.725186980735856</v>
      </c>
      <c r="E166" s="78">
        <v>100</v>
      </c>
    </row>
    <row r="167" spans="1:9" x14ac:dyDescent="0.25">
      <c r="A167" s="74">
        <v>2014</v>
      </c>
      <c r="B167" s="78">
        <v>11.965074006996891</v>
      </c>
      <c r="C167" s="78">
        <v>9.641857704314587</v>
      </c>
      <c r="D167" s="78">
        <v>78.393068288688553</v>
      </c>
      <c r="E167" s="78">
        <v>100</v>
      </c>
    </row>
    <row r="168" spans="1:9" x14ac:dyDescent="0.25">
      <c r="A168" s="74">
        <v>2015</v>
      </c>
      <c r="B168" s="78">
        <v>11.175635991791303</v>
      </c>
      <c r="C168" s="78">
        <v>12.12698106508825</v>
      </c>
      <c r="D168" s="78">
        <v>76.697382943120445</v>
      </c>
      <c r="E168" s="78">
        <v>100</v>
      </c>
    </row>
    <row r="169" spans="1:9" x14ac:dyDescent="0.25">
      <c r="A169" s="74">
        <v>2016</v>
      </c>
      <c r="B169" s="78">
        <v>11.030711527646913</v>
      </c>
      <c r="C169" s="78">
        <v>14.76375148456408</v>
      </c>
      <c r="D169" s="78">
        <v>74.205536987789003</v>
      </c>
      <c r="E169" s="78">
        <v>100</v>
      </c>
    </row>
    <row r="170" spans="1:9" x14ac:dyDescent="0.25">
      <c r="A170" s="74">
        <v>2017</v>
      </c>
      <c r="B170" s="78">
        <v>9.0811218557526932</v>
      </c>
      <c r="C170" s="78">
        <v>13.108459883122228</v>
      </c>
      <c r="D170" s="78">
        <v>77.810418261125093</v>
      </c>
      <c r="E170" s="78">
        <v>100</v>
      </c>
    </row>
    <row r="171" spans="1:9" x14ac:dyDescent="0.25">
      <c r="A171" s="74">
        <v>2018</v>
      </c>
      <c r="B171" s="78">
        <v>7.29422280151186</v>
      </c>
      <c r="C171" s="78">
        <v>14.778727804655144</v>
      </c>
      <c r="D171" s="78">
        <v>77.927049393832931</v>
      </c>
      <c r="E171" s="78">
        <v>100</v>
      </c>
    </row>
    <row r="172" spans="1:9" x14ac:dyDescent="0.25">
      <c r="A172" s="74">
        <v>2019</v>
      </c>
      <c r="B172" s="78">
        <v>7.6091357470204875</v>
      </c>
      <c r="C172" s="78">
        <v>16.541111030813383</v>
      </c>
      <c r="D172" s="78">
        <v>75.849753222166086</v>
      </c>
      <c r="E172" s="78">
        <v>100</v>
      </c>
    </row>
    <row r="173" spans="1:9" x14ac:dyDescent="0.25">
      <c r="A173" s="74">
        <v>2020</v>
      </c>
      <c r="B173" s="78">
        <v>7.0302062933559961</v>
      </c>
      <c r="C173" s="78">
        <v>18.781753773074076</v>
      </c>
      <c r="D173" s="78">
        <v>74.188039933569911</v>
      </c>
      <c r="E173" s="78">
        <v>100</v>
      </c>
      <c r="I173" t="s">
        <v>397</v>
      </c>
    </row>
    <row r="181" spans="1:4" x14ac:dyDescent="0.25">
      <c r="A181" s="79"/>
      <c r="B181" s="79" t="s">
        <v>398</v>
      </c>
      <c r="C181" s="79" t="s">
        <v>399</v>
      </c>
      <c r="D181" s="79" t="s">
        <v>400</v>
      </c>
    </row>
    <row r="182" spans="1:4" x14ac:dyDescent="0.25">
      <c r="A182" s="75">
        <v>2012</v>
      </c>
      <c r="B182" s="78">
        <v>3.45480390084554</v>
      </c>
      <c r="C182" s="78">
        <v>16.03325457791588</v>
      </c>
      <c r="D182" s="78">
        <v>48.586652643344387</v>
      </c>
    </row>
    <row r="183" spans="1:4" x14ac:dyDescent="0.25">
      <c r="A183" s="75">
        <v>2013</v>
      </c>
      <c r="B183" s="78">
        <v>3.8613968769051961</v>
      </c>
      <c r="C183" s="78">
        <v>17.129220226286883</v>
      </c>
      <c r="D183" s="78">
        <v>48.833050941838131</v>
      </c>
    </row>
    <row r="184" spans="1:4" x14ac:dyDescent="0.25">
      <c r="A184" s="75">
        <v>2014</v>
      </c>
      <c r="B184" s="78">
        <v>3.1417969637243082</v>
      </c>
      <c r="C184" s="78">
        <v>16.680211218208775</v>
      </c>
      <c r="D184" s="78">
        <v>52.64524667797815</v>
      </c>
    </row>
    <row r="185" spans="1:4" x14ac:dyDescent="0.25">
      <c r="A185" s="75">
        <v>2015</v>
      </c>
      <c r="B185" s="78">
        <v>3.7073383617633802</v>
      </c>
      <c r="C185" s="78">
        <v>16.879963395472352</v>
      </c>
      <c r="D185" s="78">
        <v>52.05428239303729</v>
      </c>
    </row>
    <row r="186" spans="1:4" x14ac:dyDescent="0.25">
      <c r="A186" s="75">
        <v>2016</v>
      </c>
      <c r="B186" s="78">
        <v>5.1898073469130459</v>
      </c>
      <c r="C186" s="78">
        <v>13.991562582958144</v>
      </c>
      <c r="D186" s="78">
        <v>49.688242751869574</v>
      </c>
    </row>
    <row r="187" spans="1:4" x14ac:dyDescent="0.25">
      <c r="A187" s="75">
        <v>2017</v>
      </c>
      <c r="B187" s="78">
        <v>5.2083351455126019</v>
      </c>
      <c r="C187" s="78">
        <v>10.037021814200243</v>
      </c>
      <c r="D187" s="78">
        <v>48.492453802540233</v>
      </c>
    </row>
    <row r="188" spans="1:4" x14ac:dyDescent="0.25">
      <c r="A188" s="75">
        <v>2018</v>
      </c>
      <c r="B188" s="78">
        <v>4.8978905889933921</v>
      </c>
      <c r="C188" s="78">
        <v>9.6256241227634849</v>
      </c>
      <c r="D188" s="78">
        <v>45.275716554590758</v>
      </c>
    </row>
    <row r="189" spans="1:4" x14ac:dyDescent="0.25">
      <c r="A189" s="75">
        <v>2019</v>
      </c>
      <c r="B189" s="78">
        <v>4.8805266462692805</v>
      </c>
      <c r="C189" s="78">
        <v>11.306292354377806</v>
      </c>
      <c r="D189" s="78">
        <v>46.188532950963356</v>
      </c>
    </row>
    <row r="190" spans="1:4" x14ac:dyDescent="0.25">
      <c r="A190" s="75">
        <v>2020</v>
      </c>
      <c r="B190" s="78">
        <v>5.0895026105339465</v>
      </c>
      <c r="C190" s="78">
        <v>13.053975489712268</v>
      </c>
      <c r="D190" s="78">
        <v>43.891965726427458</v>
      </c>
    </row>
    <row r="196" spans="1:29" x14ac:dyDescent="0.25">
      <c r="I196" t="s">
        <v>401</v>
      </c>
    </row>
    <row r="197" spans="1:29" x14ac:dyDescent="0.25">
      <c r="I197" t="s">
        <v>402</v>
      </c>
    </row>
    <row r="198" spans="1:29" x14ac:dyDescent="0.25">
      <c r="I198" t="s">
        <v>403</v>
      </c>
    </row>
    <row r="205" spans="1:29" x14ac:dyDescent="0.25">
      <c r="A205" s="84"/>
      <c r="B205" s="84">
        <v>1993</v>
      </c>
      <c r="C205" s="84">
        <v>1994</v>
      </c>
      <c r="D205" s="84">
        <v>1995</v>
      </c>
      <c r="E205" s="84">
        <v>1996</v>
      </c>
      <c r="F205" s="84">
        <v>1997</v>
      </c>
      <c r="G205" s="84">
        <v>1998</v>
      </c>
      <c r="H205" s="84">
        <v>1999</v>
      </c>
      <c r="I205" s="84">
        <v>2000</v>
      </c>
      <c r="J205" s="84">
        <v>2001</v>
      </c>
      <c r="K205" s="84">
        <v>2002</v>
      </c>
      <c r="L205" s="84">
        <v>2003</v>
      </c>
      <c r="M205" s="84">
        <v>2004</v>
      </c>
      <c r="N205" s="84">
        <v>2005</v>
      </c>
      <c r="O205" s="84">
        <v>2006</v>
      </c>
      <c r="P205" s="84">
        <v>2007</v>
      </c>
      <c r="Q205" s="84">
        <v>2008</v>
      </c>
      <c r="R205" s="84">
        <v>2009</v>
      </c>
      <c r="S205" s="84">
        <v>2010</v>
      </c>
      <c r="T205" s="84">
        <v>2011</v>
      </c>
      <c r="U205" s="84">
        <v>2012</v>
      </c>
      <c r="V205" s="84">
        <v>2013</v>
      </c>
      <c r="W205" s="84">
        <v>2014</v>
      </c>
      <c r="X205" s="84">
        <v>2015</v>
      </c>
      <c r="Y205" s="84">
        <v>2016</v>
      </c>
      <c r="Z205" s="84">
        <v>2017</v>
      </c>
      <c r="AA205" s="84">
        <v>2018</v>
      </c>
      <c r="AB205" s="84">
        <v>2019</v>
      </c>
      <c r="AC205" s="84">
        <v>2020</v>
      </c>
    </row>
    <row r="206" spans="1:29" x14ac:dyDescent="0.25">
      <c r="A206" s="74" t="s">
        <v>31</v>
      </c>
      <c r="B206" s="76">
        <v>1.1453017342271996</v>
      </c>
      <c r="C206" s="76">
        <v>0.85125740398076544</v>
      </c>
      <c r="D206" s="76">
        <v>0.87027853123459986</v>
      </c>
      <c r="E206" s="76">
        <v>0.65275503615553021</v>
      </c>
      <c r="F206" s="76">
        <v>0.80296040702638805</v>
      </c>
      <c r="G206" s="76">
        <v>0.60336671679020593</v>
      </c>
      <c r="H206" s="76">
        <v>0.73985126428217285</v>
      </c>
      <c r="I206" s="76">
        <v>0.79684474631317348</v>
      </c>
      <c r="J206" s="76">
        <v>1.1233087496242313</v>
      </c>
      <c r="K206" s="76">
        <v>0.90657744767946036</v>
      </c>
      <c r="L206" s="76">
        <v>1.1268226341766869</v>
      </c>
      <c r="M206" s="76">
        <v>1.0075737940694718</v>
      </c>
      <c r="N206" s="76">
        <v>0.90435494204746225</v>
      </c>
      <c r="O206" s="76">
        <v>0.62828771043543863</v>
      </c>
      <c r="P206" s="76">
        <v>0.77719473622405333</v>
      </c>
      <c r="Q206" s="76">
        <v>0.57369688294555921</v>
      </c>
      <c r="R206" s="76">
        <v>0.64318317479886844</v>
      </c>
      <c r="S206" s="76">
        <v>0.58813351712113249</v>
      </c>
      <c r="T206" s="76">
        <v>0.76270745758408365</v>
      </c>
      <c r="U206" s="76">
        <v>0.71074272108064851</v>
      </c>
      <c r="V206" s="76">
        <v>0.67572351971224853</v>
      </c>
      <c r="W206" s="76">
        <v>0.86174716266659179</v>
      </c>
      <c r="X206" s="76">
        <v>0.97846440477778296</v>
      </c>
      <c r="Y206" s="76">
        <v>0.8436876836303131</v>
      </c>
      <c r="Z206" s="76">
        <v>0.72689649781245735</v>
      </c>
      <c r="AA206" s="76">
        <v>0.8169695665264104</v>
      </c>
      <c r="AB206" s="76">
        <v>0.53939099652876776</v>
      </c>
      <c r="AC206" s="76">
        <v>0.45917156145570337</v>
      </c>
    </row>
    <row r="207" spans="1:29" x14ac:dyDescent="0.25">
      <c r="A207" s="74" t="s">
        <v>32</v>
      </c>
      <c r="B207" s="76">
        <v>0.96327340479844792</v>
      </c>
      <c r="C207" s="76">
        <v>0.97994203291579463</v>
      </c>
      <c r="D207" s="76">
        <v>1.0640764458904224</v>
      </c>
      <c r="E207" s="76">
        <v>0.95831198867251755</v>
      </c>
      <c r="F207" s="76">
        <v>0.8866100473889551</v>
      </c>
      <c r="G207" s="76">
        <v>0.79823258931972885</v>
      </c>
      <c r="H207" s="76">
        <v>1.0167090885107073</v>
      </c>
      <c r="I207" s="76">
        <v>1.085537309160808</v>
      </c>
      <c r="J207" s="76">
        <v>1.2346394902081159</v>
      </c>
      <c r="K207" s="76">
        <v>1.2295460457932417</v>
      </c>
      <c r="L207" s="76">
        <v>1.4091719838931409</v>
      </c>
      <c r="M207" s="76">
        <v>1.2667789198425052</v>
      </c>
      <c r="N207" s="76">
        <v>1.4463951141708655</v>
      </c>
      <c r="O207" s="76">
        <v>1.3759302281703134</v>
      </c>
      <c r="P207" s="76">
        <v>1.280082354941303</v>
      </c>
      <c r="Q207" s="76">
        <v>1.0777899435653193</v>
      </c>
      <c r="R207" s="76">
        <v>1.412023446065751</v>
      </c>
      <c r="S207" s="76">
        <v>1.2944050551074571</v>
      </c>
      <c r="T207" s="76">
        <v>1.7980307369186779</v>
      </c>
      <c r="U207" s="76">
        <v>2.1892080182970233</v>
      </c>
      <c r="V207" s="76">
        <v>2.3336485886575202</v>
      </c>
      <c r="W207" s="76">
        <v>1.9229509523727799</v>
      </c>
      <c r="X207" s="76">
        <v>1.665919721592223</v>
      </c>
      <c r="Y207" s="76">
        <v>1.0599662378315089</v>
      </c>
      <c r="Z207" s="76">
        <v>0.75925540514331102</v>
      </c>
      <c r="AA207" s="76">
        <v>0.64892977417574904</v>
      </c>
      <c r="AB207" s="76">
        <v>0.61423268583575441</v>
      </c>
      <c r="AC207" s="76">
        <v>0.84986787595160995</v>
      </c>
    </row>
    <row r="208" spans="1:29" x14ac:dyDescent="0.25">
      <c r="A208" s="74" t="s">
        <v>12</v>
      </c>
      <c r="B208" s="76">
        <v>1.5110839969599157</v>
      </c>
      <c r="C208" s="76">
        <v>1.2268567922161961</v>
      </c>
      <c r="D208" s="76">
        <v>1.4815054078336831</v>
      </c>
      <c r="E208" s="76">
        <v>1.618446284306462</v>
      </c>
      <c r="F208" s="76">
        <v>1.75866899739062</v>
      </c>
      <c r="G208" s="76">
        <v>1.7548258024358738</v>
      </c>
      <c r="H208" s="76">
        <v>2.1171144377508417</v>
      </c>
      <c r="I208" s="76">
        <v>2.0450333486172116</v>
      </c>
      <c r="J208" s="76">
        <v>2.1362710539495913</v>
      </c>
      <c r="K208" s="76">
        <v>2.2833746527281749</v>
      </c>
      <c r="L208" s="76">
        <v>2.2951510815682861</v>
      </c>
      <c r="M208" s="76">
        <v>2.2855135400408222</v>
      </c>
      <c r="N208" s="76">
        <v>2.1219487911103885</v>
      </c>
      <c r="O208" s="76">
        <v>1.9977692133497498</v>
      </c>
      <c r="P208" s="76">
        <v>1.681782236314961</v>
      </c>
      <c r="Q208" s="76">
        <v>2.0740501254612806</v>
      </c>
      <c r="R208" s="76">
        <v>2.1057190601808253</v>
      </c>
      <c r="S208" s="76">
        <v>2.1295289012617764</v>
      </c>
      <c r="T208" s="76">
        <v>2.1661253398923224</v>
      </c>
      <c r="U208" s="76">
        <v>2.3370660819858964</v>
      </c>
      <c r="V208" s="76">
        <v>2.214397554138793</v>
      </c>
      <c r="W208" s="76">
        <v>1.7901534380193294</v>
      </c>
      <c r="X208" s="76">
        <v>1.9277399386980456</v>
      </c>
      <c r="Y208" s="76">
        <v>2.1981829767359597</v>
      </c>
      <c r="Z208" s="76">
        <v>2.3890223237140629</v>
      </c>
      <c r="AA208" s="76">
        <v>2.2315490289356088</v>
      </c>
      <c r="AB208" s="76">
        <v>2.1989140300823209</v>
      </c>
      <c r="AC208" s="76">
        <v>2.0287999637409233</v>
      </c>
    </row>
    <row r="209" spans="1:31" x14ac:dyDescent="0.25">
      <c r="A209" s="74" t="s">
        <v>13</v>
      </c>
      <c r="B209" s="76">
        <v>4.5582498986195876</v>
      </c>
      <c r="C209" s="76">
        <v>4.502553989118752</v>
      </c>
      <c r="D209" s="76">
        <v>3.7467993443126075</v>
      </c>
      <c r="E209" s="76">
        <v>3.6737485385707216</v>
      </c>
      <c r="F209" s="76">
        <v>3.918565342667665</v>
      </c>
      <c r="G209" s="76">
        <v>3.3639410222768809</v>
      </c>
      <c r="H209" s="76">
        <v>3.6380186636476521</v>
      </c>
      <c r="I209" s="76">
        <v>3.6608542755565496</v>
      </c>
      <c r="J209" s="76">
        <v>3.674956422141662</v>
      </c>
      <c r="K209" s="76">
        <v>6.4681334980381164</v>
      </c>
      <c r="L209" s="76">
        <v>8.0533370355232528</v>
      </c>
      <c r="M209" s="76">
        <v>9.8303319505465758</v>
      </c>
      <c r="N209" s="76">
        <v>10.614949245969438</v>
      </c>
      <c r="O209" s="76">
        <v>10.704352056828272</v>
      </c>
      <c r="P209" s="76">
        <v>7.436916910874217</v>
      </c>
      <c r="Q209" s="76">
        <v>5.818017506970838</v>
      </c>
      <c r="R209" s="76">
        <v>4.1686692818977047</v>
      </c>
      <c r="S209" s="76">
        <v>3.274729227164868</v>
      </c>
      <c r="T209" s="76">
        <v>3.6999285488982023</v>
      </c>
      <c r="U209" s="76">
        <v>3.8349898194949241</v>
      </c>
      <c r="V209" s="76">
        <v>3.8033426792227267</v>
      </c>
      <c r="W209" s="76">
        <v>2.9718168363448241</v>
      </c>
      <c r="X209" s="76">
        <v>2.9202197379733574</v>
      </c>
      <c r="Y209" s="76">
        <v>3.0228340373046487</v>
      </c>
      <c r="Z209" s="76">
        <v>3.5137663687467464</v>
      </c>
      <c r="AA209" s="76">
        <v>3.5678627622562606</v>
      </c>
      <c r="AB209" s="76">
        <v>4.17344477502842</v>
      </c>
      <c r="AC209" s="76">
        <v>4.1108198546270902</v>
      </c>
    </row>
    <row r="210" spans="1:31" x14ac:dyDescent="0.25">
      <c r="A210" s="85" t="s">
        <v>14</v>
      </c>
      <c r="B210" s="76">
        <v>8.1779090346051539</v>
      </c>
      <c r="C210" s="76">
        <v>7.5606102182315098</v>
      </c>
      <c r="D210" s="76">
        <v>7.1626597292713141</v>
      </c>
      <c r="E210" s="76">
        <v>6.9032618477052328</v>
      </c>
      <c r="F210" s="76">
        <v>7.3668047944736301</v>
      </c>
      <c r="G210" s="76">
        <v>6.5203661308226897</v>
      </c>
      <c r="H210" s="76">
        <v>7.5116934541913754</v>
      </c>
      <c r="I210" s="76">
        <v>7.5882696796477447</v>
      </c>
      <c r="J210" s="76">
        <v>8.1691757159236023</v>
      </c>
      <c r="K210" s="76">
        <v>10.887631644238994</v>
      </c>
      <c r="L210" s="76">
        <v>12.884482735161367</v>
      </c>
      <c r="M210" s="76">
        <v>14.390198204499374</v>
      </c>
      <c r="N210" s="76">
        <v>15.087648093298153</v>
      </c>
      <c r="O210" s="76">
        <v>14.706339208783771</v>
      </c>
      <c r="P210" s="76">
        <v>11.175976238354533</v>
      </c>
      <c r="Q210" s="76">
        <v>9.5435544589429959</v>
      </c>
      <c r="R210" s="76">
        <v>8.3295949629431512</v>
      </c>
      <c r="S210" s="76">
        <v>7.286796700655235</v>
      </c>
      <c r="T210" s="76">
        <v>8.4267920832932859</v>
      </c>
      <c r="U210" s="76">
        <v>9.0720066408584934</v>
      </c>
      <c r="V210" s="76">
        <v>9.0271123417312875</v>
      </c>
      <c r="W210" s="76">
        <v>7.546668389403524</v>
      </c>
      <c r="X210" s="76">
        <v>7.4923438030414102</v>
      </c>
      <c r="Y210" s="76">
        <v>7.1246709355024294</v>
      </c>
      <c r="Z210" s="76">
        <v>7.3889405954165763</v>
      </c>
      <c r="AA210" s="76">
        <v>7.2653111318940287</v>
      </c>
      <c r="AB210" s="76">
        <v>7.5259824874752637</v>
      </c>
      <c r="AC210" s="76">
        <v>7.4486592557753273</v>
      </c>
    </row>
    <row r="218" spans="1:31" x14ac:dyDescent="0.25">
      <c r="AE218" t="s">
        <v>404</v>
      </c>
    </row>
    <row r="219" spans="1:31" x14ac:dyDescent="0.25">
      <c r="AE219" t="s">
        <v>405</v>
      </c>
    </row>
    <row r="223" spans="1:31" x14ac:dyDescent="0.25">
      <c r="A223" s="95"/>
      <c r="B223" s="79" t="s">
        <v>406</v>
      </c>
      <c r="C223" s="79" t="s">
        <v>407</v>
      </c>
      <c r="D223" s="79" t="s">
        <v>408</v>
      </c>
      <c r="E223" s="79" t="s">
        <v>409</v>
      </c>
    </row>
    <row r="224" spans="1:31" x14ac:dyDescent="0.25">
      <c r="A224" s="96" t="s">
        <v>205</v>
      </c>
      <c r="B224" s="78"/>
      <c r="C224" s="78">
        <v>8.9127748240495741</v>
      </c>
      <c r="D224" s="78"/>
      <c r="E224" s="78"/>
    </row>
    <row r="225" spans="1:5" x14ac:dyDescent="0.25">
      <c r="A225" s="96" t="s">
        <v>246</v>
      </c>
      <c r="B225" s="78"/>
      <c r="C225" s="78">
        <v>7.4470035138194302</v>
      </c>
      <c r="D225" s="78"/>
      <c r="E225" s="78"/>
    </row>
    <row r="226" spans="1:5" x14ac:dyDescent="0.25">
      <c r="A226" s="96" t="s">
        <v>247</v>
      </c>
      <c r="B226" s="78"/>
      <c r="C226" s="78">
        <v>6.7571442098648751</v>
      </c>
      <c r="D226" s="78"/>
      <c r="E226" s="78"/>
    </row>
    <row r="227" spans="1:5" x14ac:dyDescent="0.25">
      <c r="A227" s="96" t="s">
        <v>248</v>
      </c>
      <c r="B227" s="78"/>
      <c r="C227" s="78">
        <v>6.1896128148640397</v>
      </c>
      <c r="D227" s="78"/>
      <c r="E227" s="78"/>
    </row>
    <row r="228" spans="1:5" x14ac:dyDescent="0.25">
      <c r="A228" s="96" t="s">
        <v>249</v>
      </c>
      <c r="B228" s="78"/>
      <c r="C228" s="78">
        <v>4.7339376526777706</v>
      </c>
      <c r="D228" s="78"/>
      <c r="E228" s="78"/>
    </row>
    <row r="229" spans="1:5" x14ac:dyDescent="0.25">
      <c r="A229" s="96" t="s">
        <v>250</v>
      </c>
      <c r="B229" s="78"/>
      <c r="C229" s="78">
        <v>4.7243732652273929</v>
      </c>
      <c r="D229" s="78"/>
      <c r="E229" s="78"/>
    </row>
    <row r="230" spans="1:5" x14ac:dyDescent="0.25">
      <c r="A230" s="96" t="s">
        <v>251</v>
      </c>
      <c r="B230" s="78"/>
      <c r="C230" s="78"/>
      <c r="D230" s="78"/>
      <c r="E230" s="78"/>
    </row>
    <row r="231" spans="1:5" x14ac:dyDescent="0.25">
      <c r="A231" s="96" t="s">
        <v>252</v>
      </c>
      <c r="B231" s="78"/>
      <c r="C231" s="78"/>
      <c r="D231" s="78"/>
      <c r="E231" s="78"/>
    </row>
    <row r="232" spans="1:5" x14ac:dyDescent="0.25">
      <c r="A232" s="96" t="s">
        <v>253</v>
      </c>
      <c r="B232" s="78"/>
      <c r="C232" s="78"/>
      <c r="D232" s="78"/>
      <c r="E232" s="78"/>
    </row>
    <row r="233" spans="1:5" x14ac:dyDescent="0.25">
      <c r="A233" s="96" t="s">
        <v>254</v>
      </c>
      <c r="B233" s="78"/>
      <c r="C233" s="78"/>
      <c r="D233" s="78"/>
      <c r="E233" s="78"/>
    </row>
    <row r="234" spans="1:5" x14ac:dyDescent="0.25">
      <c r="A234" s="96" t="s">
        <v>255</v>
      </c>
      <c r="B234" s="78"/>
      <c r="C234" s="78"/>
      <c r="D234" s="78"/>
      <c r="E234" s="78"/>
    </row>
    <row r="235" spans="1:5" x14ac:dyDescent="0.25">
      <c r="A235" s="96" t="s">
        <v>256</v>
      </c>
      <c r="B235" s="78">
        <v>1.3068656142916497</v>
      </c>
      <c r="C235" s="78"/>
      <c r="D235" s="78">
        <v>3.7372149216161619</v>
      </c>
      <c r="E235" s="78">
        <v>3.6996024531074028</v>
      </c>
    </row>
    <row r="236" spans="1:5" x14ac:dyDescent="0.25">
      <c r="A236" s="96" t="s">
        <v>257</v>
      </c>
      <c r="B236" s="78">
        <v>2.0037009827127026</v>
      </c>
      <c r="C236" s="78"/>
      <c r="D236" s="78">
        <v>3.7372149216161619</v>
      </c>
      <c r="E236" s="78">
        <v>3.9374926580884217</v>
      </c>
    </row>
    <row r="237" spans="1:5" x14ac:dyDescent="0.25">
      <c r="A237" s="96" t="s">
        <v>258</v>
      </c>
      <c r="B237" s="78">
        <v>2.5547741678978877</v>
      </c>
      <c r="C237" s="78"/>
      <c r="D237" s="78">
        <v>2.0235603105050508</v>
      </c>
      <c r="E237" s="78">
        <v>3.4801994147822812</v>
      </c>
    </row>
    <row r="238" spans="1:5" x14ac:dyDescent="0.25">
      <c r="A238" s="96" t="s">
        <v>259</v>
      </c>
      <c r="B238" s="78">
        <v>2.7765924952188428</v>
      </c>
      <c r="C238" s="78"/>
      <c r="D238" s="78">
        <v>2.0050648600000005</v>
      </c>
      <c r="E238" s="78">
        <v>3.227006420271433</v>
      </c>
    </row>
    <row r="239" spans="1:5" x14ac:dyDescent="0.25">
      <c r="A239" s="96" t="s">
        <v>260</v>
      </c>
      <c r="B239" s="78">
        <v>3.8316718785521764</v>
      </c>
      <c r="C239" s="78"/>
      <c r="D239" s="78">
        <v>2.0050648600000005</v>
      </c>
      <c r="E239" s="78">
        <v>3.9799849226411008</v>
      </c>
    </row>
    <row r="240" spans="1:5" x14ac:dyDescent="0.25">
      <c r="A240" s="96" t="s">
        <v>261</v>
      </c>
      <c r="B240" s="78">
        <v>4.8490348109982211</v>
      </c>
      <c r="C240" s="78"/>
      <c r="D240" s="78">
        <v>2.0137266708661414</v>
      </c>
      <c r="E240" s="78">
        <v>5.7105196919510597</v>
      </c>
    </row>
    <row r="241" spans="1:8" x14ac:dyDescent="0.25">
      <c r="A241" s="96" t="s">
        <v>262</v>
      </c>
      <c r="B241" s="78">
        <v>6.3330328421881799</v>
      </c>
      <c r="C241" s="78"/>
      <c r="D241" s="78">
        <v>3.4340582858047166</v>
      </c>
      <c r="E241" s="78">
        <v>4.1723548595190607</v>
      </c>
    </row>
    <row r="242" spans="1:8" x14ac:dyDescent="0.25">
      <c r="A242" s="96" t="s">
        <v>263</v>
      </c>
      <c r="B242" s="78">
        <v>7.0109193290568683</v>
      </c>
      <c r="C242" s="78"/>
      <c r="D242" s="78">
        <v>3.4340582858047166</v>
      </c>
      <c r="E242" s="78">
        <v>2.7994152785666797</v>
      </c>
      <c r="H242" t="s">
        <v>410</v>
      </c>
    </row>
    <row r="243" spans="1:8" x14ac:dyDescent="0.25">
      <c r="A243" s="96" t="s">
        <v>264</v>
      </c>
      <c r="B243" s="78">
        <v>10.246092205158138</v>
      </c>
      <c r="C243" s="78"/>
      <c r="D243" s="78">
        <v>2.6950886858047163</v>
      </c>
      <c r="E243" s="78">
        <v>2.7994152785666797</v>
      </c>
      <c r="H243" t="s">
        <v>411</v>
      </c>
    </row>
    <row r="244" spans="1:8" x14ac:dyDescent="0.25">
      <c r="A244" s="96" t="s">
        <v>265</v>
      </c>
      <c r="B244" s="78">
        <v>9.1910128218248044</v>
      </c>
      <c r="C244" s="78"/>
      <c r="D244" s="78">
        <v>2.6950886858047163</v>
      </c>
      <c r="E244" s="78">
        <v>2.046436776197011</v>
      </c>
    </row>
    <row r="245" spans="1:8" x14ac:dyDescent="0.25">
      <c r="A245" s="96" t="s">
        <v>266</v>
      </c>
      <c r="B245" s="78">
        <v>9.9733096924868967</v>
      </c>
      <c r="C245" s="78"/>
      <c r="D245" s="78">
        <v>1.4203316149385747</v>
      </c>
      <c r="E245" s="78">
        <v>0.60545788081559715</v>
      </c>
    </row>
    <row r="246" spans="1:8" x14ac:dyDescent="0.25">
      <c r="A246" s="96" t="s">
        <v>267</v>
      </c>
      <c r="B246" s="78">
        <v>8.9338057650981035</v>
      </c>
      <c r="C246" s="78"/>
      <c r="D246" s="78">
        <v>0</v>
      </c>
      <c r="E246" s="78">
        <v>0.60545788081559715</v>
      </c>
    </row>
    <row r="247" spans="1:8" x14ac:dyDescent="0.25">
      <c r="A247" s="96" t="s">
        <v>268</v>
      </c>
      <c r="B247" s="78">
        <v>9.9069633910286985</v>
      </c>
      <c r="C247" s="78"/>
      <c r="D247" s="78">
        <v>0</v>
      </c>
      <c r="E247" s="78">
        <v>0.60545788081559715</v>
      </c>
    </row>
    <row r="248" spans="1:8" x14ac:dyDescent="0.25">
      <c r="A248" s="96" t="s">
        <v>269</v>
      </c>
      <c r="B248" s="78">
        <v>8.2038062108808045</v>
      </c>
      <c r="C248" s="78"/>
      <c r="D248" s="78">
        <v>0</v>
      </c>
      <c r="E248" s="78">
        <v>0.60545788081559715</v>
      </c>
    </row>
    <row r="249" spans="1:8" x14ac:dyDescent="0.25">
      <c r="A249" s="96" t="s">
        <v>270</v>
      </c>
      <c r="B249" s="78">
        <v>9.4292559837840315</v>
      </c>
      <c r="C249" s="78"/>
      <c r="D249" s="78">
        <v>0.62194415000000003</v>
      </c>
      <c r="E249" s="78">
        <v>0.60545788081559715</v>
      </c>
    </row>
    <row r="250" spans="1:8" x14ac:dyDescent="0.25">
      <c r="A250" s="96" t="s">
        <v>271</v>
      </c>
      <c r="B250" s="78">
        <v>7.9071409514656352</v>
      </c>
      <c r="C250" s="78"/>
      <c r="D250" s="78">
        <v>0.62194415000000003</v>
      </c>
      <c r="E250" s="78">
        <v>0.80253312356666984</v>
      </c>
    </row>
    <row r="251" spans="1:8" x14ac:dyDescent="0.25">
      <c r="A251" s="96" t="s">
        <v>272</v>
      </c>
      <c r="B251" s="78">
        <v>6.7658114792434123</v>
      </c>
      <c r="C251" s="78"/>
      <c r="D251" s="78">
        <v>1.5752035308376391</v>
      </c>
      <c r="E251" s="78">
        <v>1.7882654257626052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8"/>
  <sheetViews>
    <sheetView topLeftCell="A4" zoomScale="80" zoomScaleNormal="80" workbookViewId="0">
      <selection activeCell="E15" sqref="E15"/>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9.7109375" customWidth="1"/>
    <col min="13" max="13" width="33.5703125" customWidth="1"/>
    <col min="14" max="14" width="21.85546875" customWidth="1"/>
    <col min="15" max="15" width="13.85546875" customWidth="1"/>
    <col min="16" max="16" width="26.85546875" customWidth="1"/>
    <col min="17" max="17" width="21.85546875" bestFit="1" customWidth="1"/>
    <col min="19" max="19" width="26.85546875" bestFit="1" customWidth="1"/>
    <col min="20" max="20" width="21.85546875" bestFit="1" customWidth="1"/>
  </cols>
  <sheetData>
    <row r="2" spans="1:8" x14ac:dyDescent="0.25">
      <c r="B2" s="6" t="s">
        <v>173</v>
      </c>
      <c r="C2" s="6" t="s">
        <v>174</v>
      </c>
      <c r="D2" s="6" t="s">
        <v>175</v>
      </c>
      <c r="E2" s="1"/>
      <c r="F2" s="60"/>
      <c r="G2" s="1"/>
      <c r="H2" s="60"/>
    </row>
    <row r="3" spans="1:8" x14ac:dyDescent="0.25">
      <c r="A3" s="1" t="s">
        <v>176</v>
      </c>
      <c r="B3" s="61">
        <v>4.3336733112860112E-2</v>
      </c>
      <c r="C3" s="61">
        <v>4.8394260050096243</v>
      </c>
      <c r="D3" s="61">
        <v>4.8827627381224845</v>
      </c>
      <c r="E3" s="1"/>
      <c r="F3" s="60"/>
      <c r="G3" s="1"/>
      <c r="H3" s="60"/>
    </row>
    <row r="4" spans="1:8" x14ac:dyDescent="0.25">
      <c r="A4" s="1" t="s">
        <v>177</v>
      </c>
      <c r="B4" s="61">
        <v>4.8338346033733083E-2</v>
      </c>
      <c r="C4" s="61">
        <v>4.4965308722896324</v>
      </c>
      <c r="D4" s="61">
        <v>4.5448692183233659</v>
      </c>
      <c r="E4" s="1"/>
      <c r="F4" s="60"/>
      <c r="G4" s="1"/>
      <c r="H4" s="60"/>
    </row>
    <row r="5" spans="1:8" x14ac:dyDescent="0.25">
      <c r="A5" s="1" t="s">
        <v>178</v>
      </c>
      <c r="B5" s="61">
        <v>4.6494665161352686E-2</v>
      </c>
      <c r="C5" s="61">
        <v>4.4436403972836391</v>
      </c>
      <c r="D5" s="61">
        <v>4.4901350624449909</v>
      </c>
      <c r="E5" s="1"/>
      <c r="F5" s="60"/>
      <c r="G5" s="1"/>
      <c r="H5" s="60"/>
    </row>
    <row r="6" spans="1:8" x14ac:dyDescent="0.25">
      <c r="A6" s="1" t="s">
        <v>127</v>
      </c>
      <c r="B6" s="61">
        <v>8.6714138906894361E-2</v>
      </c>
      <c r="C6" s="61">
        <v>2.7178571412616024</v>
      </c>
      <c r="D6" s="61">
        <v>2.804571280168497</v>
      </c>
      <c r="E6" s="1"/>
      <c r="F6" s="60"/>
      <c r="G6" s="1"/>
      <c r="H6" s="60"/>
    </row>
    <row r="7" spans="1:8" x14ac:dyDescent="0.25">
      <c r="A7" s="1" t="s">
        <v>128</v>
      </c>
      <c r="B7" s="61">
        <v>0.12360515241141981</v>
      </c>
      <c r="C7" s="61">
        <v>1.6595378715755673</v>
      </c>
      <c r="D7" s="61">
        <v>1.7831430239869872</v>
      </c>
      <c r="E7" s="1"/>
      <c r="F7" s="60"/>
      <c r="G7" s="1"/>
      <c r="H7" s="60"/>
    </row>
    <row r="8" spans="1:8" x14ac:dyDescent="0.25">
      <c r="A8" s="1" t="s">
        <v>129</v>
      </c>
      <c r="B8" s="61">
        <v>0.15404254903194758</v>
      </c>
      <c r="C8" s="61">
        <v>1.2823869821405565</v>
      </c>
      <c r="D8" s="61">
        <v>1.4364295311725042</v>
      </c>
      <c r="E8" s="1"/>
      <c r="F8" s="60"/>
      <c r="G8" s="1"/>
      <c r="H8" s="60"/>
    </row>
    <row r="9" spans="1:8" x14ac:dyDescent="0.25">
      <c r="A9" s="1" t="s">
        <v>179</v>
      </c>
      <c r="B9" s="61">
        <v>0.39665547889994501</v>
      </c>
      <c r="C9" s="61">
        <v>1.9460918520268911</v>
      </c>
      <c r="D9" s="61">
        <v>2.3427473309268354</v>
      </c>
      <c r="E9" s="1"/>
      <c r="F9" s="60"/>
      <c r="G9" s="1"/>
      <c r="H9" s="60"/>
    </row>
    <row r="10" spans="1:8" x14ac:dyDescent="0.25">
      <c r="A10" s="1" t="s">
        <v>180</v>
      </c>
      <c r="B10" s="61">
        <v>0.4731727862611812</v>
      </c>
      <c r="C10" s="61">
        <v>8</v>
      </c>
      <c r="D10" s="61">
        <v>1.1880217039311929</v>
      </c>
    </row>
    <row r="28" spans="1:1" x14ac:dyDescent="0.25">
      <c r="A28" s="62" t="s">
        <v>181</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4"/>
  <sheetViews>
    <sheetView workbookViewId="0">
      <selection activeCell="G28" sqref="G28"/>
    </sheetView>
  </sheetViews>
  <sheetFormatPr defaultRowHeight="15" x14ac:dyDescent="0.25"/>
  <cols>
    <col min="1" max="1" width="19.28515625" bestFit="1" customWidth="1"/>
  </cols>
  <sheetData>
    <row r="3" spans="1:4" x14ac:dyDescent="0.25">
      <c r="B3" t="s">
        <v>627</v>
      </c>
    </row>
    <row r="4" spans="1:4" x14ac:dyDescent="0.25">
      <c r="B4" t="s">
        <v>4</v>
      </c>
      <c r="C4" t="s">
        <v>5</v>
      </c>
      <c r="D4" t="s">
        <v>175</v>
      </c>
    </row>
    <row r="5" spans="1:4" x14ac:dyDescent="0.25">
      <c r="A5" t="s">
        <v>495</v>
      </c>
      <c r="B5" s="5">
        <v>95.954579151683646</v>
      </c>
      <c r="C5" s="5">
        <v>92.574270601413915</v>
      </c>
      <c r="D5" s="5">
        <v>93.81325659899862</v>
      </c>
    </row>
    <row r="6" spans="1:4" x14ac:dyDescent="0.25">
      <c r="A6" t="s">
        <v>496</v>
      </c>
      <c r="B6" s="5">
        <v>106.3497897021755</v>
      </c>
      <c r="C6" s="5">
        <v>105.20083804425565</v>
      </c>
      <c r="D6" s="5">
        <v>105.74795150957085</v>
      </c>
    </row>
    <row r="7" spans="1:4" x14ac:dyDescent="0.25">
      <c r="A7" t="s">
        <v>497</v>
      </c>
      <c r="B7" s="5">
        <v>109.01879700510264</v>
      </c>
      <c r="C7" s="5">
        <v>107.72339423789758</v>
      </c>
      <c r="D7" s="5">
        <v>108.30454588085168</v>
      </c>
    </row>
    <row r="8" spans="1:4" x14ac:dyDescent="0.25">
      <c r="A8" t="s">
        <v>498</v>
      </c>
      <c r="B8" s="5">
        <v>130.59079160332084</v>
      </c>
      <c r="C8" s="5">
        <v>135.35472082474465</v>
      </c>
      <c r="D8" s="5">
        <v>133.24513015074001</v>
      </c>
    </row>
    <row r="9" spans="1:4" x14ac:dyDescent="0.25">
      <c r="A9" t="s">
        <v>499</v>
      </c>
      <c r="B9" s="5">
        <v>99.351389985969874</v>
      </c>
      <c r="C9" s="5">
        <v>107.29707380085421</v>
      </c>
      <c r="D9" s="5">
        <v>103.56505456397223</v>
      </c>
    </row>
    <row r="10" spans="1:4" x14ac:dyDescent="0.25">
      <c r="A10" t="s">
        <v>500</v>
      </c>
      <c r="B10" s="5">
        <v>93.513571697199211</v>
      </c>
      <c r="C10" s="5">
        <v>95.851156167224943</v>
      </c>
      <c r="D10" s="5">
        <v>94.762531677572497</v>
      </c>
    </row>
    <row r="11" spans="1:4" x14ac:dyDescent="0.25">
      <c r="A11" t="s">
        <v>501</v>
      </c>
      <c r="B11" s="5">
        <v>102.38932454614802</v>
      </c>
      <c r="C11" s="5">
        <v>100.38179190534903</v>
      </c>
      <c r="D11" s="5">
        <v>101.66976677738458</v>
      </c>
    </row>
    <row r="12" spans="1:4" x14ac:dyDescent="0.25">
      <c r="A12" t="s">
        <v>502</v>
      </c>
      <c r="B12" s="5">
        <v>91.816525394393722</v>
      </c>
      <c r="C12" s="5">
        <v>96.072138882935221</v>
      </c>
      <c r="D12" s="5">
        <v>93.988550126894737</v>
      </c>
    </row>
    <row r="13" spans="1:4" x14ac:dyDescent="0.25">
      <c r="A13" t="s">
        <v>503</v>
      </c>
      <c r="B13" s="5">
        <v>83.364456755053638</v>
      </c>
      <c r="C13" s="5">
        <v>94.739318376888903</v>
      </c>
      <c r="D13" s="5">
        <v>88.296227408844629</v>
      </c>
    </row>
    <row r="14" spans="1:4" x14ac:dyDescent="0.25">
      <c r="A14" t="s">
        <v>504</v>
      </c>
      <c r="B14" s="5">
        <v>81.691108833818078</v>
      </c>
      <c r="C14" s="5">
        <v>98.773730996342977</v>
      </c>
      <c r="D14" s="5">
        <v>90.473241214957781</v>
      </c>
    </row>
    <row r="15" spans="1:4" x14ac:dyDescent="0.25">
      <c r="A15" t="s">
        <v>505</v>
      </c>
      <c r="B15" s="5">
        <v>83.726039939136797</v>
      </c>
      <c r="C15" s="5">
        <v>89.732623469564714</v>
      </c>
      <c r="D15" s="5">
        <v>85.743472749455691</v>
      </c>
    </row>
    <row r="16" spans="1:4" x14ac:dyDescent="0.25">
      <c r="A16" t="s">
        <v>506</v>
      </c>
      <c r="B16" s="5">
        <v>93.071124840380392</v>
      </c>
      <c r="C16" s="5">
        <v>101.38603893503995</v>
      </c>
      <c r="D16" s="5">
        <v>95.766338295421207</v>
      </c>
    </row>
    <row r="17" spans="1:7" x14ac:dyDescent="0.25">
      <c r="A17" t="s">
        <v>507</v>
      </c>
      <c r="B17" s="5">
        <v>90.54566040658662</v>
      </c>
      <c r="C17" s="5">
        <v>96.798974588483148</v>
      </c>
      <c r="D17" s="5">
        <v>92.699529408038401</v>
      </c>
    </row>
    <row r="18" spans="1:7" x14ac:dyDescent="0.25">
      <c r="A18" t="s">
        <v>508</v>
      </c>
      <c r="B18" s="5">
        <v>84.852641230819344</v>
      </c>
      <c r="C18" s="5">
        <v>89.005952077449763</v>
      </c>
      <c r="D18" s="5">
        <v>85.583276252161767</v>
      </c>
    </row>
    <row r="19" spans="1:7" x14ac:dyDescent="0.25">
      <c r="A19" t="s">
        <v>509</v>
      </c>
      <c r="B19" s="5">
        <v>79.162925693802222</v>
      </c>
      <c r="C19" s="5">
        <v>79.476155848107183</v>
      </c>
      <c r="D19" s="5">
        <v>79.211680807581189</v>
      </c>
    </row>
    <row r="20" spans="1:7" x14ac:dyDescent="0.25">
      <c r="A20" t="s">
        <v>510</v>
      </c>
      <c r="B20" s="5">
        <v>67.655548142240235</v>
      </c>
      <c r="C20" s="5">
        <v>74.318371013908063</v>
      </c>
      <c r="D20" s="5">
        <v>68.825295453446472</v>
      </c>
    </row>
    <row r="21" spans="1:7" x14ac:dyDescent="0.25">
      <c r="A21" t="s">
        <v>511</v>
      </c>
      <c r="B21" s="5">
        <v>81.924954195932017</v>
      </c>
      <c r="C21" s="5">
        <v>86.750647827479753</v>
      </c>
      <c r="D21" s="5">
        <v>82.824482348422919</v>
      </c>
    </row>
    <row r="22" spans="1:7" x14ac:dyDescent="0.25">
      <c r="A22" t="s">
        <v>512</v>
      </c>
      <c r="B22" s="5">
        <v>86.501255461540154</v>
      </c>
      <c r="C22" s="5">
        <v>88.54114243894864</v>
      </c>
      <c r="D22" s="5">
        <v>86.709181219139126</v>
      </c>
    </row>
    <row r="23" spans="1:7" x14ac:dyDescent="0.25">
      <c r="A23" t="s">
        <v>513</v>
      </c>
      <c r="B23" s="5">
        <v>78.597094639335225</v>
      </c>
      <c r="C23" s="5">
        <v>70.496365083806751</v>
      </c>
      <c r="D23" s="5">
        <v>76.78513944287171</v>
      </c>
    </row>
    <row r="24" spans="1:7" x14ac:dyDescent="0.25">
      <c r="A24" t="s">
        <v>514</v>
      </c>
      <c r="B24" s="5">
        <v>76.808464736628707</v>
      </c>
      <c r="C24" s="5">
        <v>75.347241820781647</v>
      </c>
      <c r="D24" s="5">
        <v>76.632601987705513</v>
      </c>
    </row>
    <row r="25" spans="1:7" x14ac:dyDescent="0.25">
      <c r="A25" t="s">
        <v>515</v>
      </c>
      <c r="B25" s="5">
        <v>93.770698889789017</v>
      </c>
      <c r="C25" s="5">
        <v>65.037870220551554</v>
      </c>
      <c r="D25" s="5">
        <v>89.998131940599862</v>
      </c>
    </row>
    <row r="26" spans="1:7" x14ac:dyDescent="0.25">
      <c r="A26" t="s">
        <v>175</v>
      </c>
      <c r="B26" s="5">
        <v>91.220593048007004</v>
      </c>
      <c r="C26" s="5">
        <v>100.42984231230963</v>
      </c>
      <c r="D26" s="5">
        <v>94.876849423206082</v>
      </c>
    </row>
    <row r="28" spans="1:7" x14ac:dyDescent="0.25">
      <c r="G28" s="63" t="s">
        <v>626</v>
      </c>
    </row>
    <row r="34" spans="4:4" ht="21" x14ac:dyDescent="0.35">
      <c r="D34" s="146"/>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80" zoomScaleNormal="80" workbookViewId="0">
      <selection activeCell="B1" sqref="B1:D1"/>
    </sheetView>
  </sheetViews>
  <sheetFormatPr defaultRowHeight="15" x14ac:dyDescent="0.25"/>
  <cols>
    <col min="1" max="1" width="20" bestFit="1" customWidth="1"/>
    <col min="2" max="2" width="22" bestFit="1" customWidth="1"/>
    <col min="3" max="4" width="12" bestFit="1" customWidth="1"/>
    <col min="5" max="5" width="12" customWidth="1"/>
    <col min="6" max="10" width="6.140625" customWidth="1"/>
  </cols>
  <sheetData>
    <row r="1" spans="1:11" ht="15.75" thickBot="1" x14ac:dyDescent="0.3">
      <c r="A1" t="s">
        <v>629</v>
      </c>
      <c r="B1" s="130"/>
      <c r="C1" s="130"/>
      <c r="D1" s="130"/>
      <c r="E1" s="147"/>
    </row>
    <row r="2" spans="1:11" ht="26.25" x14ac:dyDescent="0.4">
      <c r="A2" s="124"/>
      <c r="B2" s="124"/>
      <c r="C2" s="73">
        <v>2005</v>
      </c>
      <c r="D2" s="73">
        <v>2018</v>
      </c>
      <c r="E2" s="144"/>
      <c r="J2" s="148"/>
    </row>
    <row r="3" spans="1:11" x14ac:dyDescent="0.25">
      <c r="A3" t="s">
        <v>10</v>
      </c>
      <c r="B3" s="1" t="s">
        <v>4</v>
      </c>
      <c r="C3" s="5">
        <v>103.11901342728491</v>
      </c>
      <c r="D3" s="5">
        <v>105.19052213782516</v>
      </c>
      <c r="E3" s="5"/>
    </row>
    <row r="4" spans="1:11" x14ac:dyDescent="0.25">
      <c r="A4" s="124"/>
      <c r="B4" s="1" t="s">
        <v>5</v>
      </c>
      <c r="C4" s="5">
        <v>97.94145016495915</v>
      </c>
      <c r="D4" s="5">
        <v>97.063335931586167</v>
      </c>
      <c r="E4" s="5"/>
    </row>
    <row r="5" spans="1:11" x14ac:dyDescent="0.25">
      <c r="A5" s="124"/>
      <c r="B5" s="1" t="s">
        <v>6</v>
      </c>
      <c r="C5" s="5">
        <v>100.08310413128578</v>
      </c>
      <c r="D5" s="5">
        <v>100.75160408995289</v>
      </c>
      <c r="E5" s="5"/>
    </row>
    <row r="6" spans="1:11" x14ac:dyDescent="0.25">
      <c r="A6" s="124"/>
      <c r="B6" s="1"/>
      <c r="C6" s="5"/>
      <c r="D6" s="5"/>
      <c r="E6" s="7"/>
    </row>
    <row r="7" spans="1:11" x14ac:dyDescent="0.25">
      <c r="A7" t="s">
        <v>11</v>
      </c>
      <c r="B7" s="1" t="s">
        <v>4</v>
      </c>
      <c r="C7" s="5">
        <v>110.73389353716487</v>
      </c>
      <c r="D7" s="5">
        <v>112.36758018926443</v>
      </c>
      <c r="E7" s="7"/>
      <c r="K7" s="144"/>
    </row>
    <row r="8" spans="1:11" x14ac:dyDescent="0.25">
      <c r="A8" s="124"/>
      <c r="B8" s="1" t="s">
        <v>5</v>
      </c>
      <c r="C8" s="5">
        <v>115.59278051057105</v>
      </c>
      <c r="D8" s="5">
        <v>116.87134512558866</v>
      </c>
      <c r="E8" s="7"/>
      <c r="K8" s="144"/>
    </row>
    <row r="9" spans="1:11" x14ac:dyDescent="0.25">
      <c r="A9" s="124"/>
      <c r="B9" s="1" t="s">
        <v>6</v>
      </c>
      <c r="C9" s="5">
        <v>113.35204630341703</v>
      </c>
      <c r="D9" s="5">
        <v>114.71964944721257</v>
      </c>
      <c r="E9" s="7"/>
      <c r="K9" s="144"/>
    </row>
    <row r="10" spans="1:11" ht="13.5" customHeight="1" x14ac:dyDescent="0.25">
      <c r="A10" s="124"/>
      <c r="B10" s="1"/>
      <c r="C10" s="5"/>
      <c r="D10" s="5"/>
      <c r="E10" s="7"/>
      <c r="K10" s="144"/>
    </row>
    <row r="11" spans="1:11" x14ac:dyDescent="0.25">
      <c r="A11" t="s">
        <v>12</v>
      </c>
      <c r="B11" s="1" t="s">
        <v>4</v>
      </c>
      <c r="C11" s="5">
        <v>94.506967819758387</v>
      </c>
      <c r="D11" s="5">
        <v>88.106099253690999</v>
      </c>
      <c r="E11" s="7"/>
      <c r="K11" s="144"/>
    </row>
    <row r="12" spans="1:11" x14ac:dyDescent="0.25">
      <c r="A12" s="124"/>
      <c r="B12" s="1" t="s">
        <v>5</v>
      </c>
      <c r="C12" s="5">
        <v>96.468734932895714</v>
      </c>
      <c r="D12" s="5">
        <v>89.071006116463977</v>
      </c>
      <c r="E12" s="7"/>
      <c r="K12" s="144"/>
    </row>
    <row r="13" spans="1:11" x14ac:dyDescent="0.25">
      <c r="A13" s="124"/>
      <c r="B13" s="1" t="s">
        <v>6</v>
      </c>
      <c r="C13" s="5">
        <v>95.378257464967191</v>
      </c>
      <c r="D13" s="5">
        <v>88.528083673835894</v>
      </c>
      <c r="E13" s="7"/>
    </row>
    <row r="14" spans="1:11" x14ac:dyDescent="0.25">
      <c r="A14" s="124" t="s">
        <v>535</v>
      </c>
      <c r="B14" s="1"/>
      <c r="C14" s="5"/>
      <c r="D14" s="5"/>
      <c r="E14" s="7"/>
    </row>
    <row r="15" spans="1:11" x14ac:dyDescent="0.25">
      <c r="A15" s="124" t="s">
        <v>13</v>
      </c>
      <c r="B15" s="1" t="s">
        <v>4</v>
      </c>
      <c r="C15" s="5">
        <v>81.019212888355042</v>
      </c>
      <c r="D15" s="5">
        <v>73.303760306644648</v>
      </c>
      <c r="E15" s="7"/>
    </row>
    <row r="16" spans="1:11" x14ac:dyDescent="0.25">
      <c r="A16" s="124"/>
      <c r="B16" s="1" t="s">
        <v>5</v>
      </c>
      <c r="C16" s="5">
        <v>85.296478082850385</v>
      </c>
      <c r="D16" s="5">
        <v>75.726746685566653</v>
      </c>
      <c r="E16" s="7"/>
    </row>
    <row r="17" spans="1:8" x14ac:dyDescent="0.25">
      <c r="A17" s="124"/>
      <c r="B17" s="1" t="s">
        <v>6</v>
      </c>
      <c r="C17" s="5">
        <v>81.839297697010736</v>
      </c>
      <c r="D17" s="5">
        <v>73.748619673250857</v>
      </c>
      <c r="E17" s="7"/>
    </row>
    <row r="18" spans="1:8" x14ac:dyDescent="0.25">
      <c r="A18" s="124"/>
      <c r="B18" s="1"/>
      <c r="C18" s="5"/>
      <c r="D18" s="5"/>
      <c r="E18" s="7"/>
    </row>
    <row r="19" spans="1:8" x14ac:dyDescent="0.25">
      <c r="A19" s="124" t="s">
        <v>14</v>
      </c>
      <c r="B19" s="1" t="s">
        <v>4</v>
      </c>
      <c r="C19" s="5">
        <v>91.794241206439182</v>
      </c>
      <c r="D19" s="5">
        <v>86.877712568891312</v>
      </c>
      <c r="E19" s="7"/>
    </row>
    <row r="20" spans="1:8" x14ac:dyDescent="0.25">
      <c r="A20" s="124"/>
      <c r="B20" s="1" t="s">
        <v>5</v>
      </c>
      <c r="C20" s="5">
        <v>100.25340111721816</v>
      </c>
      <c r="D20" s="5">
        <v>96.663989718849137</v>
      </c>
      <c r="E20" s="7"/>
    </row>
    <row r="21" spans="1:8" x14ac:dyDescent="0.25">
      <c r="A21" s="124"/>
      <c r="B21" s="1" t="s">
        <v>6</v>
      </c>
      <c r="C21" s="5">
        <v>95.153315531243734</v>
      </c>
      <c r="D21" s="5">
        <v>90.723551749756567</v>
      </c>
      <c r="E21" s="7"/>
    </row>
    <row r="32" spans="1:8" ht="18" x14ac:dyDescent="0.25">
      <c r="H32" s="145" t="s">
        <v>628</v>
      </c>
    </row>
    <row r="35" spans="2:2" x14ac:dyDescent="0.25">
      <c r="B35" s="5"/>
    </row>
    <row r="36" spans="2:2" x14ac:dyDescent="0.25">
      <c r="B36" s="5"/>
    </row>
    <row r="37" spans="2:2" x14ac:dyDescent="0.25">
      <c r="B37" s="5"/>
    </row>
    <row r="38" spans="2:2" x14ac:dyDescent="0.25">
      <c r="B38" s="5"/>
    </row>
    <row r="39" spans="2:2" x14ac:dyDescent="0.25">
      <c r="B39" s="5"/>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51"/>
  <sheetViews>
    <sheetView workbookViewId="0">
      <selection activeCell="I13" sqref="I13"/>
    </sheetView>
  </sheetViews>
  <sheetFormatPr defaultRowHeight="15" x14ac:dyDescent="0.25"/>
  <sheetData>
    <row r="5" spans="2:4" x14ac:dyDescent="0.25">
      <c r="B5" s="5"/>
      <c r="C5" s="5"/>
      <c r="D5" s="5"/>
    </row>
    <row r="6" spans="2:4" x14ac:dyDescent="0.25">
      <c r="B6" s="5"/>
      <c r="C6" s="5"/>
      <c r="D6" s="5"/>
    </row>
    <row r="7" spans="2:4" x14ac:dyDescent="0.25">
      <c r="B7" s="5"/>
      <c r="C7" s="5"/>
      <c r="D7" s="5"/>
    </row>
    <row r="8" spans="2:4" x14ac:dyDescent="0.25">
      <c r="B8" s="5"/>
      <c r="C8" s="5"/>
      <c r="D8" s="5"/>
    </row>
    <row r="9" spans="2:4" x14ac:dyDescent="0.25">
      <c r="B9" s="5"/>
      <c r="C9" s="5"/>
      <c r="D9" s="5"/>
    </row>
    <row r="10" spans="2:4" x14ac:dyDescent="0.25">
      <c r="B10" s="5"/>
      <c r="C10" s="5"/>
      <c r="D10" s="5"/>
    </row>
    <row r="11" spans="2:4" x14ac:dyDescent="0.25">
      <c r="B11" s="5"/>
      <c r="C11" s="5"/>
      <c r="D11" s="5"/>
    </row>
    <row r="12" spans="2:4" x14ac:dyDescent="0.25">
      <c r="B12" s="5"/>
      <c r="C12" s="5"/>
      <c r="D12" s="5"/>
    </row>
    <row r="13" spans="2:4" x14ac:dyDescent="0.25">
      <c r="B13" s="5"/>
      <c r="C13" s="5"/>
      <c r="D13" s="5"/>
    </row>
    <row r="14" spans="2:4" x14ac:dyDescent="0.25">
      <c r="B14" s="5"/>
      <c r="C14" s="5"/>
      <c r="D14" s="5"/>
    </row>
    <row r="15" spans="2:4" x14ac:dyDescent="0.25">
      <c r="B15" s="5"/>
      <c r="C15" s="5"/>
      <c r="D15" s="5"/>
    </row>
    <row r="16" spans="2:4" x14ac:dyDescent="0.25">
      <c r="B16" s="5"/>
      <c r="C16" s="5"/>
      <c r="D16" s="5"/>
    </row>
    <row r="17" spans="1:4" x14ac:dyDescent="0.25">
      <c r="B17" s="5"/>
      <c r="C17" s="5"/>
      <c r="D17" s="5"/>
    </row>
    <row r="18" spans="1:4" x14ac:dyDescent="0.25">
      <c r="B18" s="5"/>
      <c r="C18" s="5"/>
      <c r="D18" s="5"/>
    </row>
    <row r="19" spans="1:4" x14ac:dyDescent="0.25">
      <c r="B19" s="5"/>
      <c r="C19" s="5"/>
      <c r="D19" s="5"/>
    </row>
    <row r="20" spans="1:4" x14ac:dyDescent="0.25">
      <c r="B20" s="5"/>
      <c r="C20" s="5"/>
      <c r="D20" s="5"/>
    </row>
    <row r="21" spans="1:4" x14ac:dyDescent="0.25">
      <c r="B21" s="5"/>
      <c r="C21" s="5"/>
      <c r="D21" s="5"/>
    </row>
    <row r="22" spans="1:4" x14ac:dyDescent="0.25">
      <c r="B22" s="5"/>
      <c r="C22" s="5"/>
      <c r="D22" s="5"/>
    </row>
    <row r="23" spans="1:4" x14ac:dyDescent="0.25">
      <c r="B23" s="5"/>
      <c r="C23" s="5"/>
      <c r="D23" s="5"/>
    </row>
    <row r="24" spans="1:4" x14ac:dyDescent="0.25">
      <c r="B24" s="5"/>
      <c r="C24" s="5"/>
      <c r="D24" s="5"/>
    </row>
    <row r="25" spans="1:4" x14ac:dyDescent="0.25">
      <c r="B25" s="5"/>
      <c r="C25" s="5"/>
      <c r="D25" s="5"/>
    </row>
    <row r="26" spans="1:4" x14ac:dyDescent="0.25">
      <c r="B26" s="5"/>
      <c r="C26" s="5"/>
      <c r="D26" s="5"/>
    </row>
    <row r="30" spans="1:4" ht="16.5" x14ac:dyDescent="0.25">
      <c r="A30" s="64" t="s">
        <v>630</v>
      </c>
    </row>
    <row r="31" spans="1:4" x14ac:dyDescent="0.25">
      <c r="A31" s="64" t="s">
        <v>133</v>
      </c>
    </row>
    <row r="32" spans="1:4" x14ac:dyDescent="0.25">
      <c r="A32" s="64" t="s">
        <v>134</v>
      </c>
    </row>
    <row r="49" spans="1:1" x14ac:dyDescent="0.25">
      <c r="A49" s="21" t="s">
        <v>132</v>
      </c>
    </row>
    <row r="50" spans="1:1" x14ac:dyDescent="0.25">
      <c r="A50" s="21" t="s">
        <v>133</v>
      </c>
    </row>
    <row r="51" spans="1:1" x14ac:dyDescent="0.25">
      <c r="A51" s="21" t="s">
        <v>134</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62"/>
  <sheetViews>
    <sheetView zoomScale="90" zoomScaleNormal="90" workbookViewId="0">
      <selection activeCell="F2" sqref="F2"/>
    </sheetView>
  </sheetViews>
  <sheetFormatPr defaultRowHeight="15" x14ac:dyDescent="0.25"/>
  <cols>
    <col min="3" max="3" width="12" bestFit="1" customWidth="1"/>
    <col min="4" max="5" width="12.7109375" bestFit="1" customWidth="1"/>
  </cols>
  <sheetData>
    <row r="2" spans="2:29" x14ac:dyDescent="0.25">
      <c r="B2" t="s">
        <v>633</v>
      </c>
    </row>
    <row r="3" spans="2:29" x14ac:dyDescent="0.25">
      <c r="C3" t="s">
        <v>14</v>
      </c>
      <c r="I3" t="s">
        <v>31</v>
      </c>
      <c r="O3" t="s">
        <v>32</v>
      </c>
      <c r="U3" t="s">
        <v>12</v>
      </c>
      <c r="AA3" t="s">
        <v>13</v>
      </c>
    </row>
    <row r="4" spans="2:29" x14ac:dyDescent="0.25">
      <c r="C4" t="s">
        <v>4</v>
      </c>
      <c r="D4" t="s">
        <v>5</v>
      </c>
      <c r="E4" t="s">
        <v>6</v>
      </c>
      <c r="I4" t="s">
        <v>4</v>
      </c>
      <c r="J4" t="s">
        <v>5</v>
      </c>
      <c r="K4" t="s">
        <v>6</v>
      </c>
      <c r="O4" t="s">
        <v>4</v>
      </c>
      <c r="P4" t="s">
        <v>5</v>
      </c>
      <c r="Q4" t="s">
        <v>6</v>
      </c>
      <c r="U4" t="s">
        <v>4</v>
      </c>
      <c r="V4" t="s">
        <v>5</v>
      </c>
      <c r="W4" t="s">
        <v>6</v>
      </c>
      <c r="AA4" t="s">
        <v>4</v>
      </c>
      <c r="AB4" t="s">
        <v>5</v>
      </c>
      <c r="AC4" t="s">
        <v>6</v>
      </c>
    </row>
    <row r="5" spans="2:29" x14ac:dyDescent="0.25">
      <c r="B5">
        <v>1993</v>
      </c>
      <c r="C5" s="5">
        <v>71.75829344103316</v>
      </c>
      <c r="D5" s="5">
        <v>67.305196340131303</v>
      </c>
      <c r="E5" s="5">
        <v>69.935575892980935</v>
      </c>
      <c r="H5">
        <v>1993</v>
      </c>
      <c r="I5" s="5">
        <v>51.914910706540887</v>
      </c>
      <c r="J5" s="5">
        <v>58.324616538460539</v>
      </c>
      <c r="K5" s="5">
        <v>55.572303515175946</v>
      </c>
      <c r="N5">
        <v>1993</v>
      </c>
      <c r="O5" s="5">
        <v>78.499784309027547</v>
      </c>
      <c r="P5" s="5">
        <v>80.80368736437093</v>
      </c>
      <c r="Q5" s="5">
        <v>79.690555207820481</v>
      </c>
      <c r="T5">
        <v>1993</v>
      </c>
      <c r="U5" s="5">
        <v>73.596871768208629</v>
      </c>
      <c r="V5" s="5">
        <v>63.963325233772714</v>
      </c>
      <c r="W5" s="5">
        <v>69.096719708908608</v>
      </c>
      <c r="Z5">
        <v>1993</v>
      </c>
      <c r="AA5" s="5">
        <v>73.419690785984685</v>
      </c>
      <c r="AB5" s="5">
        <v>62.9488000256597</v>
      </c>
      <c r="AC5" s="5">
        <v>71.218924751033455</v>
      </c>
    </row>
    <row r="6" spans="2:29" x14ac:dyDescent="0.25">
      <c r="B6">
        <v>1994</v>
      </c>
      <c r="C6" s="5">
        <v>73.169352097181616</v>
      </c>
      <c r="D6" s="5">
        <v>69.396831568955847</v>
      </c>
      <c r="E6" s="5">
        <v>71.61333113945571</v>
      </c>
      <c r="H6">
        <v>1994</v>
      </c>
      <c r="I6" s="5">
        <v>67.185295785616418</v>
      </c>
      <c r="J6" s="5">
        <v>65.92765044790309</v>
      </c>
      <c r="K6" s="5">
        <v>66.457640263253296</v>
      </c>
      <c r="N6">
        <v>1994</v>
      </c>
      <c r="O6" s="5">
        <v>74.606601629476913</v>
      </c>
      <c r="P6" s="5">
        <v>81.168697114399308</v>
      </c>
      <c r="Q6" s="5">
        <v>78.092143795037515</v>
      </c>
      <c r="T6">
        <v>1994</v>
      </c>
      <c r="U6" s="5">
        <v>75.362479394352889</v>
      </c>
      <c r="V6" s="5">
        <v>71.410501531946295</v>
      </c>
      <c r="W6" s="5">
        <v>73.564391876397607</v>
      </c>
      <c r="Z6">
        <v>1994</v>
      </c>
      <c r="AA6" s="5">
        <v>72.984532641005913</v>
      </c>
      <c r="AB6" s="5">
        <v>50.744958445335797</v>
      </c>
      <c r="AC6" s="5">
        <v>68.232136099791958</v>
      </c>
    </row>
    <row r="7" spans="2:29" x14ac:dyDescent="0.25">
      <c r="B7">
        <v>1995</v>
      </c>
      <c r="C7" s="5">
        <v>75.673662482957411</v>
      </c>
      <c r="D7" s="5">
        <v>67.087893368387327</v>
      </c>
      <c r="E7" s="5">
        <v>72.147000125564418</v>
      </c>
      <c r="H7">
        <v>1995</v>
      </c>
      <c r="I7" s="5">
        <v>78.379175689161173</v>
      </c>
      <c r="J7" s="5">
        <v>64.957290859419857</v>
      </c>
      <c r="K7" s="5">
        <v>70.590772340999791</v>
      </c>
      <c r="N7">
        <v>1995</v>
      </c>
      <c r="O7" s="5">
        <v>76.578511259966561</v>
      </c>
      <c r="P7" s="5">
        <v>76.718002026440686</v>
      </c>
      <c r="Q7" s="5">
        <v>76.652998326728422</v>
      </c>
      <c r="T7">
        <v>1995</v>
      </c>
      <c r="U7" s="5">
        <v>74.113611491952412</v>
      </c>
      <c r="V7" s="5">
        <v>67.838475409989314</v>
      </c>
      <c r="W7" s="5">
        <v>71.314723218919639</v>
      </c>
      <c r="Z7">
        <v>1995</v>
      </c>
      <c r="AA7" s="5">
        <v>75.468893204447625</v>
      </c>
      <c r="AB7" s="5">
        <v>53.10012170349362</v>
      </c>
      <c r="AC7" s="5">
        <v>70.634592576462254</v>
      </c>
    </row>
    <row r="8" spans="2:29" x14ac:dyDescent="0.25">
      <c r="B8">
        <v>1996</v>
      </c>
      <c r="C8" s="5">
        <v>73.834734976217234</v>
      </c>
      <c r="D8" s="5">
        <v>66.492504768727898</v>
      </c>
      <c r="E8" s="5">
        <v>70.804591181297283</v>
      </c>
      <c r="H8">
        <v>1996</v>
      </c>
      <c r="I8" s="5">
        <v>72.184024184659705</v>
      </c>
      <c r="J8" s="5">
        <v>63.32140593170773</v>
      </c>
      <c r="K8" s="5">
        <v>67.108129373378333</v>
      </c>
      <c r="N8">
        <v>1996</v>
      </c>
      <c r="O8" s="5">
        <v>82.812930800862389</v>
      </c>
      <c r="P8" s="5">
        <v>74.192078680195493</v>
      </c>
      <c r="Q8" s="5">
        <v>78.140353107701017</v>
      </c>
      <c r="T8">
        <v>1996</v>
      </c>
      <c r="U8" s="5">
        <v>74.331907112065593</v>
      </c>
      <c r="V8" s="5">
        <v>67.148214262163648</v>
      </c>
      <c r="W8" s="5">
        <v>71.129742333194528</v>
      </c>
      <c r="Z8">
        <v>1996</v>
      </c>
      <c r="AA8" s="5">
        <v>70.528224031523806</v>
      </c>
      <c r="AB8" s="5">
        <v>57.099416194451493</v>
      </c>
      <c r="AC8" s="5">
        <v>67.565719838192749</v>
      </c>
    </row>
    <row r="9" spans="2:29" x14ac:dyDescent="0.25">
      <c r="B9">
        <v>1997</v>
      </c>
      <c r="C9" s="5">
        <v>69.619430098708605</v>
      </c>
      <c r="D9" s="5">
        <v>68.711445997143741</v>
      </c>
      <c r="E9" s="5">
        <v>69.245312977267787</v>
      </c>
      <c r="H9">
        <v>1997</v>
      </c>
      <c r="I9" s="5">
        <v>64.692350238144655</v>
      </c>
      <c r="J9" s="5">
        <v>58.886672282816562</v>
      </c>
      <c r="K9" s="5">
        <v>61.417203014485132</v>
      </c>
      <c r="N9">
        <v>1997</v>
      </c>
      <c r="O9" s="5">
        <v>77.989915951566289</v>
      </c>
      <c r="P9" s="5">
        <v>78.664823727576874</v>
      </c>
      <c r="Q9" s="5">
        <v>78.360253836542924</v>
      </c>
      <c r="T9">
        <v>1997</v>
      </c>
      <c r="U9" s="5">
        <v>74.696041646480253</v>
      </c>
      <c r="V9" s="5">
        <v>69.817282734123154</v>
      </c>
      <c r="W9" s="5">
        <v>72.487547025067514</v>
      </c>
      <c r="Z9">
        <v>1997</v>
      </c>
      <c r="AA9" s="5">
        <v>65.121228909763232</v>
      </c>
      <c r="AB9" s="5">
        <v>63.156261583051979</v>
      </c>
      <c r="AC9" s="5">
        <v>64.696078342024236</v>
      </c>
    </row>
    <row r="10" spans="2:29" x14ac:dyDescent="0.25">
      <c r="B10">
        <v>1998</v>
      </c>
      <c r="C10" s="5">
        <v>66.859079508334403</v>
      </c>
      <c r="D10" s="5">
        <v>67.79724475588165</v>
      </c>
      <c r="E10" s="5">
        <v>67.247675093091516</v>
      </c>
      <c r="H10">
        <v>1998</v>
      </c>
      <c r="I10" s="5">
        <v>58.101301526163837</v>
      </c>
      <c r="J10" s="5">
        <v>59.785208215265506</v>
      </c>
      <c r="K10" s="5">
        <v>59.048744624153052</v>
      </c>
      <c r="N10">
        <v>1998</v>
      </c>
      <c r="O10" s="5">
        <v>71.768458568294378</v>
      </c>
      <c r="P10" s="5">
        <v>77.147956464598266</v>
      </c>
      <c r="Q10" s="5">
        <v>74.682356039393753</v>
      </c>
      <c r="T10">
        <v>1998</v>
      </c>
      <c r="U10" s="5">
        <v>71.417277464423336</v>
      </c>
      <c r="V10" s="5">
        <v>66.509164796395126</v>
      </c>
      <c r="W10" s="5">
        <v>69.12336657579668</v>
      </c>
      <c r="Z10">
        <v>1998</v>
      </c>
      <c r="AA10" s="5">
        <v>65.099391471194195</v>
      </c>
      <c r="AB10" s="5">
        <v>64.761790056456363</v>
      </c>
      <c r="AC10" s="5">
        <v>65.025268794628857</v>
      </c>
    </row>
    <row r="11" spans="2:29" x14ac:dyDescent="0.25">
      <c r="B11">
        <v>1999</v>
      </c>
      <c r="C11" s="5">
        <v>64.765206402139967</v>
      </c>
      <c r="D11" s="5">
        <v>64.95417878930796</v>
      </c>
      <c r="E11" s="5">
        <v>64.843179261270592</v>
      </c>
      <c r="H11">
        <v>1999</v>
      </c>
      <c r="I11" s="5">
        <v>46.10158807141255</v>
      </c>
      <c r="J11" s="5">
        <v>55.465048779172989</v>
      </c>
      <c r="K11" s="5">
        <v>51.2868993627593</v>
      </c>
      <c r="N11">
        <v>1999</v>
      </c>
      <c r="O11" s="5">
        <v>79.28761727940072</v>
      </c>
      <c r="P11" s="5">
        <v>70.102472524642096</v>
      </c>
      <c r="Q11" s="5">
        <v>74.218748887644068</v>
      </c>
      <c r="T11">
        <v>1999</v>
      </c>
      <c r="U11" s="5">
        <v>62.304915836024044</v>
      </c>
      <c r="V11" s="5">
        <v>64.515513454190369</v>
      </c>
      <c r="W11" s="5">
        <v>63.328619297030706</v>
      </c>
      <c r="Z11">
        <v>1999</v>
      </c>
      <c r="AA11" s="5">
        <v>65.682288317729459</v>
      </c>
      <c r="AB11" s="5">
        <v>68.741782802775703</v>
      </c>
      <c r="AC11" s="5">
        <v>66.343088824318883</v>
      </c>
    </row>
    <row r="12" spans="2:29" x14ac:dyDescent="0.25">
      <c r="B12">
        <v>2000</v>
      </c>
      <c r="C12" s="5">
        <v>63.223092094206294</v>
      </c>
      <c r="D12" s="5">
        <v>68.204260134994001</v>
      </c>
      <c r="E12" s="5">
        <v>65.261317434898032</v>
      </c>
      <c r="H12">
        <v>2000</v>
      </c>
      <c r="I12" s="5">
        <v>56.359823605974256</v>
      </c>
      <c r="J12" s="5">
        <v>61.819560469120724</v>
      </c>
      <c r="K12" s="5">
        <v>59.386438393883431</v>
      </c>
      <c r="N12">
        <v>2000</v>
      </c>
      <c r="O12" s="5">
        <v>70.068147186714825</v>
      </c>
      <c r="P12" s="5">
        <v>79.187099142877059</v>
      </c>
      <c r="Q12" s="5">
        <v>74.944964420043021</v>
      </c>
      <c r="T12">
        <v>2000</v>
      </c>
      <c r="U12" s="5">
        <v>64.126322001983922</v>
      </c>
      <c r="V12" s="5">
        <v>64.052446955484626</v>
      </c>
      <c r="W12" s="5">
        <v>64.091784922535737</v>
      </c>
      <c r="Z12">
        <v>2000</v>
      </c>
      <c r="AA12" s="5">
        <v>61.986384534908332</v>
      </c>
      <c r="AB12" s="5">
        <v>64.565987286929627</v>
      </c>
      <c r="AC12" s="5">
        <v>62.535530211708704</v>
      </c>
    </row>
    <row r="13" spans="2:29" x14ac:dyDescent="0.25">
      <c r="B13">
        <v>2001</v>
      </c>
      <c r="C13" s="5">
        <v>64.278432323924022</v>
      </c>
      <c r="D13" s="5">
        <v>73.68565948048942</v>
      </c>
      <c r="E13" s="5">
        <v>68.118973812382322</v>
      </c>
      <c r="H13">
        <v>2001</v>
      </c>
      <c r="I13" s="5">
        <v>56.327300531084276</v>
      </c>
      <c r="J13" s="5">
        <v>63.206974998970878</v>
      </c>
      <c r="K13" s="5">
        <v>60.190351289166721</v>
      </c>
      <c r="N13">
        <v>2001</v>
      </c>
      <c r="O13" s="5">
        <v>66.905616468930859</v>
      </c>
      <c r="P13" s="5">
        <v>89.039628254953158</v>
      </c>
      <c r="Q13" s="5">
        <v>78.762388717834455</v>
      </c>
      <c r="T13">
        <v>2001</v>
      </c>
      <c r="U13" s="5">
        <v>66.17564086043825</v>
      </c>
      <c r="V13" s="5">
        <v>65.086118617791115</v>
      </c>
      <c r="W13" s="5">
        <v>65.66977200793761</v>
      </c>
      <c r="Z13">
        <v>2001</v>
      </c>
      <c r="AA13" s="5">
        <v>64.479816007714348</v>
      </c>
      <c r="AB13" s="5">
        <v>74.908487772293498</v>
      </c>
      <c r="AC13" s="5">
        <v>66.603829132191876</v>
      </c>
    </row>
    <row r="14" spans="2:29" x14ac:dyDescent="0.25">
      <c r="B14">
        <v>2002</v>
      </c>
      <c r="C14" s="5">
        <v>63.061398009093118</v>
      </c>
      <c r="D14" s="5">
        <v>73.705575693355527</v>
      </c>
      <c r="E14" s="5">
        <v>67.379006688862844</v>
      </c>
      <c r="H14">
        <v>2002</v>
      </c>
      <c r="I14" s="5">
        <v>68.166766301951725</v>
      </c>
      <c r="J14" s="5">
        <v>75.452204147855284</v>
      </c>
      <c r="K14" s="5">
        <v>72.25803065566366</v>
      </c>
      <c r="N14">
        <v>2002</v>
      </c>
      <c r="O14" s="5">
        <v>71.849809831162943</v>
      </c>
      <c r="P14" s="5">
        <v>85.965493962668802</v>
      </c>
      <c r="Q14" s="5">
        <v>79.472791298590792</v>
      </c>
      <c r="T14">
        <v>2002</v>
      </c>
      <c r="U14" s="5">
        <v>57.581464120842526</v>
      </c>
      <c r="V14" s="5">
        <v>64.713370345582106</v>
      </c>
      <c r="W14" s="5">
        <v>60.775794065184115</v>
      </c>
      <c r="Z14">
        <v>2002</v>
      </c>
      <c r="AA14" s="5">
        <v>61.032265551830136</v>
      </c>
      <c r="AB14" s="5">
        <v>63.684665537274</v>
      </c>
      <c r="AC14" s="5">
        <v>61.567274221462085</v>
      </c>
    </row>
    <row r="15" spans="2:29" x14ac:dyDescent="0.25">
      <c r="B15">
        <v>2003</v>
      </c>
      <c r="C15" s="5">
        <v>62.344394634489674</v>
      </c>
      <c r="D15" s="5">
        <v>71.603113179175864</v>
      </c>
      <c r="E15" s="5">
        <v>66.141524067372515</v>
      </c>
      <c r="H15">
        <v>2003</v>
      </c>
      <c r="I15" s="5">
        <v>68.748476087527749</v>
      </c>
      <c r="J15" s="5">
        <v>77.184884351378443</v>
      </c>
      <c r="K15" s="5">
        <v>73.541221847235846</v>
      </c>
      <c r="N15">
        <v>2003</v>
      </c>
      <c r="O15" s="5">
        <v>78.672841633152714</v>
      </c>
      <c r="P15" s="5">
        <v>79.19553546382862</v>
      </c>
      <c r="Q15" s="5">
        <v>78.959200691141547</v>
      </c>
      <c r="T15">
        <v>2003</v>
      </c>
      <c r="U15" s="5">
        <v>57.071724807750925</v>
      </c>
      <c r="V15" s="5">
        <v>65.941919240568552</v>
      </c>
      <c r="W15" s="5">
        <v>61.033252381156942</v>
      </c>
      <c r="Z15">
        <v>2003</v>
      </c>
      <c r="AA15" s="5">
        <v>56.79923730216003</v>
      </c>
      <c r="AB15" s="5">
        <v>58.251719339481376</v>
      </c>
      <c r="AC15" s="5">
        <v>57.085989229855436</v>
      </c>
    </row>
    <row r="16" spans="2:29" x14ac:dyDescent="0.25">
      <c r="B16">
        <v>2004</v>
      </c>
      <c r="C16" s="5">
        <v>64.125722969486318</v>
      </c>
      <c r="D16" s="5">
        <v>72.782475578913065</v>
      </c>
      <c r="E16" s="5">
        <v>67.720108068955511</v>
      </c>
      <c r="H16">
        <v>2004</v>
      </c>
      <c r="I16" s="5">
        <v>70.485680009415859</v>
      </c>
      <c r="J16" s="5">
        <v>78.668279230473587</v>
      </c>
      <c r="K16" s="5">
        <v>75.166754680600675</v>
      </c>
      <c r="N16">
        <v>2004</v>
      </c>
      <c r="O16" s="5">
        <v>83.125993406936161</v>
      </c>
      <c r="P16" s="5">
        <v>84.24875748205821</v>
      </c>
      <c r="Q16" s="5">
        <v>83.736156750507206</v>
      </c>
      <c r="T16">
        <v>2004</v>
      </c>
      <c r="U16" s="5">
        <v>57.453038594958613</v>
      </c>
      <c r="V16" s="5">
        <v>67.1678231921004</v>
      </c>
      <c r="W16" s="5">
        <v>61.923829211942937</v>
      </c>
      <c r="Z16">
        <v>2004</v>
      </c>
      <c r="AA16" s="5">
        <v>57.885774738432026</v>
      </c>
      <c r="AB16" s="5">
        <v>50.076573244333055</v>
      </c>
      <c r="AC16" s="5">
        <v>56.37391803875478</v>
      </c>
    </row>
    <row r="17" spans="2:29" x14ac:dyDescent="0.25">
      <c r="B17">
        <v>2005</v>
      </c>
      <c r="C17" s="5">
        <v>65.182912665818122</v>
      </c>
      <c r="D17" s="5">
        <v>67.872347697076123</v>
      </c>
      <c r="E17" s="5">
        <v>66.31316651896006</v>
      </c>
      <c r="H17">
        <v>2005</v>
      </c>
      <c r="I17" s="5">
        <v>66.482977851153876</v>
      </c>
      <c r="J17" s="5">
        <v>64.757592887665865</v>
      </c>
      <c r="K17" s="5">
        <v>65.498430749527543</v>
      </c>
      <c r="N17">
        <v>2005</v>
      </c>
      <c r="O17" s="5">
        <v>93.822765645171586</v>
      </c>
      <c r="P17" s="5">
        <v>75.871284451924907</v>
      </c>
      <c r="Q17" s="5">
        <v>83.863515347326583</v>
      </c>
      <c r="T17">
        <v>2005</v>
      </c>
      <c r="U17" s="5">
        <v>51.61271320617783</v>
      </c>
      <c r="V17" s="5">
        <v>67.615848930837871</v>
      </c>
      <c r="W17" s="5">
        <v>58.889977914849212</v>
      </c>
      <c r="Z17">
        <v>2005</v>
      </c>
      <c r="AA17" s="5">
        <v>60.579275888159792</v>
      </c>
      <c r="AB17" s="5">
        <v>56.086752546096861</v>
      </c>
      <c r="AC17" s="5">
        <v>59.689108423770939</v>
      </c>
    </row>
    <row r="18" spans="2:29" x14ac:dyDescent="0.25">
      <c r="B18">
        <v>2006</v>
      </c>
      <c r="C18" s="5">
        <v>65.053898268325199</v>
      </c>
      <c r="D18" s="5">
        <v>64.014499135103819</v>
      </c>
      <c r="E18" s="5">
        <v>64.609786331450209</v>
      </c>
      <c r="H18">
        <v>2006</v>
      </c>
      <c r="I18" s="5">
        <v>70.958311438167598</v>
      </c>
      <c r="J18" s="5">
        <v>63.945443283412317</v>
      </c>
      <c r="K18" s="5">
        <v>66.947282414599869</v>
      </c>
      <c r="N18">
        <v>2006</v>
      </c>
      <c r="O18" s="5">
        <v>89.967369942113123</v>
      </c>
      <c r="P18" s="5">
        <v>66.785250580411542</v>
      </c>
      <c r="Q18" s="5">
        <v>76.930971216036781</v>
      </c>
      <c r="T18">
        <v>2006</v>
      </c>
      <c r="U18" s="5">
        <v>46.68615093563195</v>
      </c>
      <c r="V18" s="5">
        <v>67.53943111781355</v>
      </c>
      <c r="W18" s="5">
        <v>56.201538125976391</v>
      </c>
      <c r="Z18">
        <v>2006</v>
      </c>
      <c r="AA18" s="5">
        <v>63.102990236909008</v>
      </c>
      <c r="AB18" s="5">
        <v>50.796454504554809</v>
      </c>
      <c r="AC18" s="5">
        <v>60.575737482587975</v>
      </c>
    </row>
    <row r="19" spans="2:29" x14ac:dyDescent="0.25">
      <c r="B19">
        <v>2007</v>
      </c>
      <c r="C19" s="5">
        <v>66.26320868381103</v>
      </c>
      <c r="D19" s="5">
        <v>65.735667851332835</v>
      </c>
      <c r="E19" s="5">
        <v>66.037325157867329</v>
      </c>
      <c r="H19">
        <v>2007</v>
      </c>
      <c r="I19" s="5">
        <v>70.939475510679586</v>
      </c>
      <c r="J19" s="5">
        <v>52.510448013759891</v>
      </c>
      <c r="K19" s="5">
        <v>60.670108712463609</v>
      </c>
      <c r="N19">
        <v>2007</v>
      </c>
      <c r="O19" s="5">
        <v>76.858920309546392</v>
      </c>
      <c r="P19" s="5">
        <v>61.1328470688549</v>
      </c>
      <c r="Q19" s="5">
        <v>68.114157478403953</v>
      </c>
      <c r="T19">
        <v>2007</v>
      </c>
      <c r="U19" s="5">
        <v>50.948575593240427</v>
      </c>
      <c r="V19" s="5">
        <v>77.006373022262068</v>
      </c>
      <c r="W19" s="5">
        <v>63.180200683839416</v>
      </c>
      <c r="Z19">
        <v>2007</v>
      </c>
      <c r="AA19" s="5">
        <v>68.889963702445797</v>
      </c>
      <c r="AB19" s="5">
        <v>73.916566737373188</v>
      </c>
      <c r="AC19" s="5">
        <v>69.935475763657706</v>
      </c>
    </row>
    <row r="20" spans="2:29" x14ac:dyDescent="0.25">
      <c r="B20">
        <v>2008</v>
      </c>
      <c r="C20" s="5">
        <v>69.471663093733071</v>
      </c>
      <c r="D20" s="5">
        <v>64.055854738741473</v>
      </c>
      <c r="E20" s="5">
        <v>67.14035361342242</v>
      </c>
      <c r="H20">
        <v>2008</v>
      </c>
      <c r="I20" s="5">
        <v>69.237398533425633</v>
      </c>
      <c r="J20" s="5">
        <v>44.882112232511709</v>
      </c>
      <c r="K20" s="5">
        <v>55.802242347350898</v>
      </c>
      <c r="N20">
        <v>2008</v>
      </c>
      <c r="O20" s="5">
        <v>69.166394049836953</v>
      </c>
      <c r="P20" s="5">
        <v>68.824867949625542</v>
      </c>
      <c r="Q20" s="5">
        <v>68.9773412717296</v>
      </c>
      <c r="T20">
        <v>2008</v>
      </c>
      <c r="U20" s="5">
        <v>57.588209088051336</v>
      </c>
      <c r="V20" s="5">
        <v>69.883403524867674</v>
      </c>
      <c r="W20" s="5">
        <v>63.420708313567751</v>
      </c>
      <c r="Z20">
        <v>2008</v>
      </c>
      <c r="AA20" s="5">
        <v>76.80762996122975</v>
      </c>
      <c r="AB20" s="5">
        <v>70.916303405090801</v>
      </c>
      <c r="AC20" s="5">
        <v>75.538175871545349</v>
      </c>
    </row>
    <row r="21" spans="2:29" x14ac:dyDescent="0.25">
      <c r="B21">
        <v>2009</v>
      </c>
      <c r="C21" s="5">
        <v>71.183074709683765</v>
      </c>
      <c r="D21" s="5">
        <v>59.685294610202973</v>
      </c>
      <c r="E21" s="5">
        <v>66.242985653435966</v>
      </c>
      <c r="H21">
        <v>2009</v>
      </c>
      <c r="I21" s="5">
        <v>75.0515454889008</v>
      </c>
      <c r="J21" s="5">
        <v>34.004865033289342</v>
      </c>
      <c r="K21" s="5">
        <v>52.444964330586629</v>
      </c>
      <c r="N21">
        <v>2009</v>
      </c>
      <c r="O21" s="5">
        <v>58.120812859931291</v>
      </c>
      <c r="P21" s="5">
        <v>63.989335931582211</v>
      </c>
      <c r="Q21" s="5">
        <v>61.334499727796697</v>
      </c>
      <c r="T21">
        <v>2009</v>
      </c>
      <c r="U21" s="5">
        <v>65.861249692470409</v>
      </c>
      <c r="V21" s="5">
        <v>67.720182725723248</v>
      </c>
      <c r="W21" s="5">
        <v>66.724082312007951</v>
      </c>
      <c r="Z21">
        <v>2009</v>
      </c>
      <c r="AA21" s="5">
        <v>79.735768962251669</v>
      </c>
      <c r="AB21" s="5">
        <v>72.646291233584577</v>
      </c>
      <c r="AC21" s="5">
        <v>78.13136947734985</v>
      </c>
    </row>
    <row r="22" spans="2:29" x14ac:dyDescent="0.25">
      <c r="B22">
        <v>2010</v>
      </c>
      <c r="C22" s="5">
        <v>67.091163373125042</v>
      </c>
      <c r="D22" s="5">
        <v>62.66494240428203</v>
      </c>
      <c r="E22" s="5">
        <v>65.200205349978461</v>
      </c>
      <c r="H22">
        <v>2010</v>
      </c>
      <c r="I22" s="5">
        <v>65.719799420954061</v>
      </c>
      <c r="J22" s="5">
        <v>38.982148716065971</v>
      </c>
      <c r="K22" s="5">
        <v>50.798250561776193</v>
      </c>
      <c r="N22">
        <v>2010</v>
      </c>
      <c r="O22" s="5">
        <v>53.267785874749109</v>
      </c>
      <c r="P22" s="5">
        <v>64.802670324832917</v>
      </c>
      <c r="Q22" s="5">
        <v>59.5210277320488</v>
      </c>
      <c r="T22">
        <v>2010</v>
      </c>
      <c r="U22" s="5">
        <v>66.462503092062292</v>
      </c>
      <c r="V22" s="5">
        <v>73.075762359474965</v>
      </c>
      <c r="W22" s="5">
        <v>69.517535285610464</v>
      </c>
      <c r="Z22">
        <v>2010</v>
      </c>
      <c r="AA22" s="5">
        <v>74.961984952760474</v>
      </c>
      <c r="AB22" s="5">
        <v>73.687427509635086</v>
      </c>
      <c r="AC22" s="5">
        <v>74.679210846710305</v>
      </c>
    </row>
    <row r="23" spans="2:29" x14ac:dyDescent="0.25">
      <c r="B23">
        <v>2011</v>
      </c>
      <c r="C23" s="5">
        <v>65.729982176516629</v>
      </c>
      <c r="D23" s="5">
        <v>63.606546040644474</v>
      </c>
      <c r="E23" s="5">
        <v>64.843362111754516</v>
      </c>
      <c r="H23">
        <v>2011</v>
      </c>
      <c r="I23" s="5">
        <v>60.099285719983364</v>
      </c>
      <c r="J23" s="5">
        <v>40.768514677135336</v>
      </c>
      <c r="K23" s="5">
        <v>49.308867152777154</v>
      </c>
      <c r="N23">
        <v>2011</v>
      </c>
      <c r="O23" s="5">
        <v>52.210847949637454</v>
      </c>
      <c r="P23" s="5">
        <v>62.987344547220744</v>
      </c>
      <c r="Q23" s="5">
        <v>57.864254937291136</v>
      </c>
      <c r="T23">
        <v>2011</v>
      </c>
      <c r="U23" s="5">
        <v>70.526027751243475</v>
      </c>
      <c r="V23" s="5">
        <v>72.989198113060311</v>
      </c>
      <c r="W23" s="5">
        <v>71.646958348611165</v>
      </c>
      <c r="Z23">
        <v>2011</v>
      </c>
      <c r="AA23" s="5">
        <v>71.407586294053388</v>
      </c>
      <c r="AB23" s="5">
        <v>82.163429711195064</v>
      </c>
      <c r="AC23" s="5">
        <v>73.716385731362791</v>
      </c>
    </row>
    <row r="24" spans="2:29" x14ac:dyDescent="0.25">
      <c r="B24">
        <v>2012</v>
      </c>
      <c r="C24" s="5">
        <v>66.871308696123847</v>
      </c>
      <c r="D24" s="5">
        <v>65.631437521343798</v>
      </c>
      <c r="E24" s="5">
        <v>66.354842413505949</v>
      </c>
      <c r="H24">
        <v>2012</v>
      </c>
      <c r="I24" s="5">
        <v>52.152602540425043</v>
      </c>
      <c r="J24" s="5">
        <v>47.769504168719074</v>
      </c>
      <c r="K24" s="5">
        <v>49.672406804583588</v>
      </c>
      <c r="N24">
        <v>2012</v>
      </c>
      <c r="O24" s="5">
        <v>60.553686024209654</v>
      </c>
      <c r="P24" s="5">
        <v>67.54915231600323</v>
      </c>
      <c r="Q24" s="5">
        <v>64.219338168798842</v>
      </c>
      <c r="T24">
        <v>2012</v>
      </c>
      <c r="U24" s="5">
        <v>74.405729403265838</v>
      </c>
      <c r="V24" s="5">
        <v>75.923180296189287</v>
      </c>
      <c r="W24" s="5">
        <v>75.09083299825015</v>
      </c>
      <c r="Z24">
        <v>2012</v>
      </c>
      <c r="AA24" s="5">
        <v>70.15488038369719</v>
      </c>
      <c r="AB24" s="5">
        <v>70.761271545712987</v>
      </c>
      <c r="AC24" s="5">
        <v>70.284763081774798</v>
      </c>
    </row>
    <row r="25" spans="2:29" x14ac:dyDescent="0.25">
      <c r="B25">
        <v>2013</v>
      </c>
      <c r="C25" s="5">
        <v>65.808966413927266</v>
      </c>
      <c r="D25" s="5">
        <v>62.57440363770592</v>
      </c>
      <c r="E25" s="5">
        <v>64.465749890228608</v>
      </c>
      <c r="H25">
        <v>2013</v>
      </c>
      <c r="I25" s="5">
        <v>54.277395492310568</v>
      </c>
      <c r="J25" s="5">
        <v>45.557303804183356</v>
      </c>
      <c r="K25" s="5">
        <v>49.347640368163503</v>
      </c>
      <c r="N25">
        <v>2013</v>
      </c>
      <c r="O25" s="5">
        <v>60.791881099469727</v>
      </c>
      <c r="P25" s="5">
        <v>59.979365710712109</v>
      </c>
      <c r="Q25" s="5">
        <v>60.36705984789257</v>
      </c>
      <c r="T25">
        <v>2013</v>
      </c>
      <c r="U25" s="5">
        <v>67.836767093462271</v>
      </c>
      <c r="V25" s="5">
        <v>75.824620078189653</v>
      </c>
      <c r="W25" s="5">
        <v>71.421251988330155</v>
      </c>
      <c r="Z25">
        <v>2013</v>
      </c>
      <c r="AA25" s="5">
        <v>70.767561921643434</v>
      </c>
      <c r="AB25" s="5">
        <v>70.292908004067385</v>
      </c>
      <c r="AC25" s="5">
        <v>70.666900719607625</v>
      </c>
    </row>
    <row r="26" spans="2:29" x14ac:dyDescent="0.25">
      <c r="B26">
        <v>2014</v>
      </c>
      <c r="C26" s="5">
        <v>64.001731553664428</v>
      </c>
      <c r="D26" s="5">
        <v>60.041200271749403</v>
      </c>
      <c r="E26" s="5">
        <v>62.358514491541683</v>
      </c>
      <c r="H26">
        <v>2014</v>
      </c>
      <c r="I26" s="5">
        <v>46.92187357443737</v>
      </c>
      <c r="J26" s="5">
        <v>43.464328537976812</v>
      </c>
      <c r="K26" s="5">
        <v>44.984076920573841</v>
      </c>
      <c r="N26">
        <v>2014</v>
      </c>
      <c r="O26" s="5">
        <v>64.597187132570738</v>
      </c>
      <c r="P26" s="5">
        <v>55.869237144091578</v>
      </c>
      <c r="Q26" s="5">
        <v>59.978561539924115</v>
      </c>
      <c r="T26">
        <v>2014</v>
      </c>
      <c r="U26" s="5">
        <v>61.882947519239032</v>
      </c>
      <c r="V26" s="5">
        <v>73.182392955364989</v>
      </c>
      <c r="W26" s="5">
        <v>67.004808012156872</v>
      </c>
      <c r="Z26">
        <v>2014</v>
      </c>
      <c r="AA26" s="5">
        <v>70.459613415844373</v>
      </c>
      <c r="AB26" s="5">
        <v>69.973717147451069</v>
      </c>
      <c r="AC26" s="5">
        <v>70.359230857606946</v>
      </c>
    </row>
    <row r="27" spans="2:29" x14ac:dyDescent="0.25">
      <c r="B27">
        <v>2015</v>
      </c>
      <c r="C27" s="5">
        <v>68.413086644440611</v>
      </c>
      <c r="D27" s="5">
        <v>59.608696527124764</v>
      </c>
      <c r="E27" s="5">
        <v>64.745737235688168</v>
      </c>
      <c r="H27">
        <v>2015</v>
      </c>
      <c r="I27" s="5">
        <v>50.564242929709394</v>
      </c>
      <c r="J27" s="5">
        <v>47.082139536195221</v>
      </c>
      <c r="K27" s="5">
        <v>48.659447943043041</v>
      </c>
      <c r="N27">
        <v>2015</v>
      </c>
      <c r="O27" s="5">
        <v>54.403009615095023</v>
      </c>
      <c r="P27" s="5">
        <v>48.997209172650329</v>
      </c>
      <c r="Q27" s="5">
        <v>51.51261728460107</v>
      </c>
      <c r="T27">
        <v>2015</v>
      </c>
      <c r="U27" s="5">
        <v>69.235678190850962</v>
      </c>
      <c r="V27" s="5">
        <v>77.102855881897256</v>
      </c>
      <c r="W27" s="5">
        <v>72.860491394472589</v>
      </c>
      <c r="Z27">
        <v>2015</v>
      </c>
      <c r="AA27" s="5">
        <v>80.527634338533701</v>
      </c>
      <c r="AB27" s="5">
        <v>67.605262543051722</v>
      </c>
      <c r="AC27" s="5">
        <v>77.855764781592825</v>
      </c>
    </row>
    <row r="28" spans="2:29" x14ac:dyDescent="0.25">
      <c r="B28">
        <v>2016</v>
      </c>
      <c r="C28" s="5">
        <v>76.713359452824648</v>
      </c>
      <c r="D28" s="5">
        <v>61.719492782426833</v>
      </c>
      <c r="E28" s="5">
        <v>70.399978138172187</v>
      </c>
      <c r="H28">
        <v>2016</v>
      </c>
      <c r="I28" s="5">
        <v>58.529827972463067</v>
      </c>
      <c r="J28" s="5">
        <v>45.447194266666045</v>
      </c>
      <c r="K28" s="5">
        <v>51.524294337799859</v>
      </c>
      <c r="N28">
        <v>2016</v>
      </c>
      <c r="O28" s="5">
        <v>59.977093932704697</v>
      </c>
      <c r="P28" s="5">
        <v>52.215432274468974</v>
      </c>
      <c r="Q28" s="5">
        <v>55.760853907225268</v>
      </c>
      <c r="T28">
        <v>2016</v>
      </c>
      <c r="U28" s="5">
        <v>80.24386651231697</v>
      </c>
      <c r="V28" s="5">
        <v>86.469822003298901</v>
      </c>
      <c r="W28" s="5">
        <v>83.154464300728364</v>
      </c>
      <c r="Z28">
        <v>2016</v>
      </c>
      <c r="AA28" s="5">
        <v>89.133666058633068</v>
      </c>
      <c r="AB28" s="5">
        <v>59.165530663842169</v>
      </c>
      <c r="AC28" s="5">
        <v>82.838400812458104</v>
      </c>
    </row>
    <row r="29" spans="2:29" x14ac:dyDescent="0.25">
      <c r="B29">
        <v>2017</v>
      </c>
      <c r="C29" s="5">
        <v>77.331509859384596</v>
      </c>
      <c r="D29" s="5">
        <v>64.861505528794339</v>
      </c>
      <c r="E29" s="5">
        <v>72.013064261040796</v>
      </c>
      <c r="H29">
        <v>2017</v>
      </c>
      <c r="I29" s="5">
        <v>55.764868381909061</v>
      </c>
      <c r="J29" s="5">
        <v>49.644237794707571</v>
      </c>
      <c r="K29" s="5">
        <v>52.524014600345545</v>
      </c>
      <c r="N29">
        <v>2017</v>
      </c>
      <c r="O29" s="5">
        <v>60.704805284119459</v>
      </c>
      <c r="P29" s="5">
        <v>47.982616863016091</v>
      </c>
      <c r="Q29" s="5">
        <v>53.656097458962712</v>
      </c>
      <c r="T29">
        <v>2017</v>
      </c>
      <c r="U29" s="5">
        <v>77.039659508932274</v>
      </c>
      <c r="V29" s="5">
        <v>90.304023812753513</v>
      </c>
      <c r="W29" s="5">
        <v>83.249352802060656</v>
      </c>
      <c r="Z29">
        <v>2017</v>
      </c>
      <c r="AA29" s="5">
        <v>93.813064604540585</v>
      </c>
      <c r="AB29" s="5">
        <v>77.12282859484877</v>
      </c>
      <c r="AC29" s="5">
        <v>90.237615987305873</v>
      </c>
    </row>
    <row r="30" spans="2:29" x14ac:dyDescent="0.25">
      <c r="B30">
        <v>2018</v>
      </c>
      <c r="C30" s="5">
        <v>83.18270267463808</v>
      </c>
      <c r="D30" s="5">
        <v>72.324647584457523</v>
      </c>
      <c r="E30" s="5">
        <v>78.52037080992099</v>
      </c>
      <c r="H30">
        <v>2018</v>
      </c>
      <c r="I30" s="5">
        <v>66.079264984495893</v>
      </c>
      <c r="J30" s="5">
        <v>57.25562489936322</v>
      </c>
      <c r="K30" s="5">
        <v>61.371817408015218</v>
      </c>
      <c r="N30">
        <v>2018</v>
      </c>
      <c r="O30" s="5">
        <v>67.012575990752936</v>
      </c>
      <c r="P30" s="5">
        <v>52.608954594508376</v>
      </c>
      <c r="Q30" s="5">
        <v>59.0018338637054</v>
      </c>
      <c r="T30">
        <v>2018</v>
      </c>
      <c r="U30" s="5">
        <v>81.427336375317282</v>
      </c>
      <c r="V30" s="5">
        <v>100.7049267699399</v>
      </c>
      <c r="W30" s="5">
        <v>90.517780794519581</v>
      </c>
      <c r="Z30">
        <v>2018</v>
      </c>
      <c r="AA30" s="5">
        <v>98.690554200416585</v>
      </c>
      <c r="AB30" s="5">
        <v>84.687298008565591</v>
      </c>
      <c r="AC30" s="5">
        <v>95.689080797768227</v>
      </c>
    </row>
    <row r="48" spans="18:18" x14ac:dyDescent="0.25">
      <c r="R48" s="133" t="s">
        <v>631</v>
      </c>
    </row>
    <row r="62" spans="2:2" x14ac:dyDescent="0.25">
      <c r="B62" s="133" t="s">
        <v>632</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64"/>
  <sheetViews>
    <sheetView topLeftCell="A130" workbookViewId="0">
      <selection activeCell="J164" sqref="J164"/>
    </sheetView>
  </sheetViews>
  <sheetFormatPr defaultRowHeight="15" x14ac:dyDescent="0.25"/>
  <sheetData>
    <row r="6" spans="1:10" x14ac:dyDescent="0.25">
      <c r="A6" s="97"/>
      <c r="B6" s="89" t="s">
        <v>412</v>
      </c>
      <c r="C6" s="89" t="s">
        <v>413</v>
      </c>
      <c r="D6" s="89" t="s">
        <v>414</v>
      </c>
      <c r="E6" s="89" t="s">
        <v>415</v>
      </c>
      <c r="F6" s="89" t="s">
        <v>416</v>
      </c>
      <c r="G6" s="89" t="s">
        <v>417</v>
      </c>
      <c r="H6" s="89" t="s">
        <v>418</v>
      </c>
    </row>
    <row r="7" spans="1:10" x14ac:dyDescent="0.25">
      <c r="A7" s="89" t="s">
        <v>16</v>
      </c>
      <c r="B7" s="98">
        <v>4.5999999999999996</v>
      </c>
      <c r="C7" s="98">
        <v>0.2</v>
      </c>
      <c r="D7" s="98">
        <v>1.4</v>
      </c>
      <c r="E7" s="98">
        <v>0.7</v>
      </c>
      <c r="F7" s="99">
        <v>2.8</v>
      </c>
      <c r="G7" s="98">
        <v>1.3</v>
      </c>
      <c r="H7" s="100" t="s">
        <v>420</v>
      </c>
    </row>
    <row r="8" spans="1:10" x14ac:dyDescent="0.25">
      <c r="A8" s="89" t="s">
        <v>17</v>
      </c>
      <c r="B8" s="98">
        <v>4.0999999999999996</v>
      </c>
      <c r="C8" s="98">
        <v>2.2000000000000002</v>
      </c>
      <c r="D8" s="98">
        <v>0</v>
      </c>
      <c r="E8" s="98">
        <v>0.4</v>
      </c>
      <c r="F8" s="99">
        <v>3.3</v>
      </c>
      <c r="G8" s="98">
        <v>1.8</v>
      </c>
      <c r="H8" s="98">
        <v>1.2</v>
      </c>
    </row>
    <row r="9" spans="1:10" x14ac:dyDescent="0.25">
      <c r="A9" s="89" t="s">
        <v>419</v>
      </c>
      <c r="B9" s="98">
        <v>12.4</v>
      </c>
      <c r="C9" s="98">
        <v>8.3000000000000007</v>
      </c>
      <c r="D9" s="100" t="s">
        <v>420</v>
      </c>
      <c r="E9" s="98">
        <v>0.6</v>
      </c>
      <c r="F9" s="99">
        <v>2.6</v>
      </c>
      <c r="G9" s="98">
        <v>1.5</v>
      </c>
      <c r="H9" s="100" t="s">
        <v>420</v>
      </c>
    </row>
    <row r="16" spans="1:10" x14ac:dyDescent="0.25">
      <c r="J16" t="s">
        <v>421</v>
      </c>
    </row>
    <row r="17" spans="1:10" x14ac:dyDescent="0.25">
      <c r="J17" t="s">
        <v>422</v>
      </c>
    </row>
    <row r="25" spans="1:10" x14ac:dyDescent="0.25">
      <c r="A25" s="97"/>
      <c r="B25" s="89" t="s">
        <v>412</v>
      </c>
      <c r="C25" s="89" t="s">
        <v>413</v>
      </c>
      <c r="D25" s="89" t="s">
        <v>414</v>
      </c>
      <c r="E25" s="89" t="s">
        <v>415</v>
      </c>
      <c r="F25" s="89" t="s">
        <v>416</v>
      </c>
      <c r="G25" s="89" t="s">
        <v>417</v>
      </c>
      <c r="H25" s="89" t="s">
        <v>418</v>
      </c>
    </row>
    <row r="26" spans="1:10" x14ac:dyDescent="0.25">
      <c r="A26" s="101" t="s" vm="18">
        <v>16</v>
      </c>
      <c r="B26" s="98">
        <v>4.4707776950991356</v>
      </c>
      <c r="C26" s="98">
        <v>9.6732326987779324E-2</v>
      </c>
      <c r="D26" s="98">
        <v>1.3020787101952658</v>
      </c>
      <c r="E26" s="98">
        <v>0.67704967611525779</v>
      </c>
      <c r="F26" s="98">
        <v>2.635257214088278</v>
      </c>
      <c r="G26" s="76">
        <v>1.0844733235722337</v>
      </c>
      <c r="H26" s="76" t="s">
        <v>423</v>
      </c>
    </row>
    <row r="27" spans="1:10" x14ac:dyDescent="0.25">
      <c r="A27" s="101" t="s" vm="19">
        <v>17</v>
      </c>
      <c r="B27" s="98">
        <v>3.1298017651084815</v>
      </c>
      <c r="C27" s="98">
        <v>1.3282104681258506</v>
      </c>
      <c r="D27" s="98" t="s">
        <v>423</v>
      </c>
      <c r="E27" s="98">
        <v>0.20125274265373994</v>
      </c>
      <c r="F27" s="98">
        <v>2.6064626715685102</v>
      </c>
      <c r="G27" s="76">
        <v>1.2692045162096575</v>
      </c>
      <c r="H27" s="76">
        <v>0.83709652321271433</v>
      </c>
    </row>
    <row r="28" spans="1:10" x14ac:dyDescent="0.25">
      <c r="A28" s="101" t="s" vm="20">
        <v>419</v>
      </c>
      <c r="B28" s="98">
        <v>10.022786037102914</v>
      </c>
      <c r="C28" s="98">
        <v>4.671013685370645</v>
      </c>
      <c r="D28" s="98" t="s">
        <v>423</v>
      </c>
      <c r="E28" s="98">
        <v>0.57709821595757604</v>
      </c>
      <c r="F28" s="98">
        <v>2.0916823194979473</v>
      </c>
      <c r="G28" s="76">
        <v>0.8805831562776133</v>
      </c>
      <c r="H28" s="76" t="s">
        <v>423</v>
      </c>
    </row>
    <row r="36" spans="1:10" x14ac:dyDescent="0.25">
      <c r="J36" t="s">
        <v>424</v>
      </c>
    </row>
    <row r="37" spans="1:10" x14ac:dyDescent="0.25">
      <c r="J37" t="s">
        <v>422</v>
      </c>
    </row>
    <row r="45" spans="1:10" x14ac:dyDescent="0.25">
      <c r="A45" s="97"/>
      <c r="B45" s="89" t="s">
        <v>412</v>
      </c>
      <c r="C45" s="89" t="s">
        <v>413</v>
      </c>
      <c r="D45" s="89" t="s">
        <v>414</v>
      </c>
      <c r="E45" s="89" t="s">
        <v>415</v>
      </c>
      <c r="F45" s="89" t="s">
        <v>416</v>
      </c>
      <c r="G45" s="89" t="s">
        <v>417</v>
      </c>
      <c r="H45" s="89" t="s">
        <v>418</v>
      </c>
    </row>
    <row r="46" spans="1:10" x14ac:dyDescent="0.25">
      <c r="A46" s="101" t="s" vm="18">
        <v>16</v>
      </c>
      <c r="B46" s="98">
        <v>4.8267211319764334</v>
      </c>
      <c r="C46" s="98">
        <v>0.77383601105356492</v>
      </c>
      <c r="D46" s="98">
        <v>1.6190336442983215</v>
      </c>
      <c r="E46" s="98">
        <v>0.72096101647912669</v>
      </c>
      <c r="F46" s="98">
        <v>3.3846901391780633</v>
      </c>
      <c r="G46" s="76">
        <v>2.2222349883797858</v>
      </c>
      <c r="H46" s="76" t="s">
        <v>423</v>
      </c>
    </row>
    <row r="47" spans="1:10" x14ac:dyDescent="0.25">
      <c r="A47" s="101" t="s" vm="19">
        <v>17</v>
      </c>
      <c r="B47" s="98">
        <v>5.8804447723685982</v>
      </c>
      <c r="C47" s="98">
        <v>4.1738933973967391</v>
      </c>
      <c r="D47" s="98">
        <v>4.5768223046113284E-2</v>
      </c>
      <c r="E47" s="98">
        <v>0.73479107039595548</v>
      </c>
      <c r="F47" s="98">
        <v>4.4154482574908833</v>
      </c>
      <c r="G47" s="76">
        <v>2.8205296283190311</v>
      </c>
      <c r="H47" s="76">
        <v>1.74556343489357</v>
      </c>
    </row>
    <row r="48" spans="1:10" x14ac:dyDescent="0.25">
      <c r="A48" s="101" t="s" vm="20">
        <v>419</v>
      </c>
      <c r="B48" s="98">
        <v>18.125815098339267</v>
      </c>
      <c r="C48" s="98">
        <v>16.686170699060472</v>
      </c>
      <c r="D48" s="98" t="s">
        <v>423</v>
      </c>
      <c r="E48" s="98">
        <v>0.6128496645390612</v>
      </c>
      <c r="F48" s="98">
        <v>3.9394879584281117</v>
      </c>
      <c r="G48" s="76">
        <v>3.0441346306655506</v>
      </c>
      <c r="H48" s="76" t="s">
        <v>423</v>
      </c>
    </row>
    <row r="56" spans="1:10" x14ac:dyDescent="0.25">
      <c r="J56" t="s">
        <v>425</v>
      </c>
    </row>
    <row r="57" spans="1:10" x14ac:dyDescent="0.25">
      <c r="J57" t="s">
        <v>422</v>
      </c>
    </row>
    <row r="63" spans="1:10" x14ac:dyDescent="0.25">
      <c r="A63" s="97"/>
      <c r="B63" s="89" t="s">
        <v>426</v>
      </c>
      <c r="C63" s="89" t="s">
        <v>427</v>
      </c>
      <c r="D63" s="89" t="s">
        <v>428</v>
      </c>
      <c r="E63" s="89" t="s">
        <v>429</v>
      </c>
      <c r="F63" s="89" t="s">
        <v>430</v>
      </c>
      <c r="G63" s="89" t="s">
        <v>431</v>
      </c>
      <c r="H63" s="89" t="s">
        <v>432</v>
      </c>
    </row>
    <row r="64" spans="1:10" x14ac:dyDescent="0.25">
      <c r="A64" s="89">
        <v>2004</v>
      </c>
      <c r="B64" s="98">
        <v>3.3</v>
      </c>
      <c r="C64" s="98">
        <v>3.4</v>
      </c>
      <c r="D64" s="98">
        <v>4.8</v>
      </c>
      <c r="E64" s="98">
        <v>1.2</v>
      </c>
      <c r="F64" s="98">
        <v>5</v>
      </c>
      <c r="G64" s="98">
        <v>4.9000000000000004</v>
      </c>
      <c r="H64" s="98">
        <v>1.5</v>
      </c>
    </row>
    <row r="65" spans="1:8" x14ac:dyDescent="0.25">
      <c r="A65" s="89">
        <v>2005</v>
      </c>
      <c r="B65" s="98">
        <v>3.5</v>
      </c>
      <c r="C65" s="98">
        <v>3.3</v>
      </c>
      <c r="D65" s="98">
        <v>4.8</v>
      </c>
      <c r="E65" s="98">
        <v>1.2</v>
      </c>
      <c r="F65" s="98">
        <v>5.4</v>
      </c>
      <c r="G65" s="98">
        <v>5.3</v>
      </c>
      <c r="H65" s="98">
        <v>1.4</v>
      </c>
    </row>
    <row r="66" spans="1:8" x14ac:dyDescent="0.25">
      <c r="A66" s="89">
        <v>2006</v>
      </c>
      <c r="B66" s="98">
        <v>3.6</v>
      </c>
      <c r="C66" s="98">
        <v>3.2</v>
      </c>
      <c r="D66" s="98">
        <v>4.3</v>
      </c>
      <c r="E66" s="98">
        <v>1.2</v>
      </c>
      <c r="F66" s="98">
        <v>5.7</v>
      </c>
      <c r="G66" s="98">
        <v>5.3</v>
      </c>
      <c r="H66" s="98">
        <v>1.3</v>
      </c>
    </row>
    <row r="67" spans="1:8" x14ac:dyDescent="0.25">
      <c r="A67" s="89">
        <v>2007</v>
      </c>
      <c r="B67" s="98">
        <v>3.2</v>
      </c>
      <c r="C67" s="98">
        <v>3.3</v>
      </c>
      <c r="D67" s="98">
        <v>4</v>
      </c>
      <c r="E67" s="98">
        <v>1.2</v>
      </c>
      <c r="F67" s="98">
        <v>6</v>
      </c>
      <c r="G67" s="98">
        <v>5.4</v>
      </c>
      <c r="H67" s="98">
        <v>1.3</v>
      </c>
    </row>
    <row r="68" spans="1:8" x14ac:dyDescent="0.25">
      <c r="A68" s="89">
        <v>2008</v>
      </c>
      <c r="B68" s="98">
        <v>3</v>
      </c>
      <c r="C68" s="98">
        <v>3.7</v>
      </c>
      <c r="D68" s="98">
        <v>4.0999999999999996</v>
      </c>
      <c r="E68" s="98">
        <v>1.1000000000000001</v>
      </c>
      <c r="F68" s="98">
        <v>6.2</v>
      </c>
      <c r="G68" s="98">
        <v>5.4</v>
      </c>
      <c r="H68" s="98">
        <v>1.2</v>
      </c>
    </row>
    <row r="69" spans="1:8" x14ac:dyDescent="0.25">
      <c r="A69" s="89">
        <v>2009</v>
      </c>
      <c r="B69" s="98">
        <v>2.8</v>
      </c>
      <c r="C69" s="98">
        <v>4</v>
      </c>
      <c r="D69" s="98">
        <v>4.2</v>
      </c>
      <c r="E69" s="98">
        <v>1</v>
      </c>
      <c r="F69" s="98">
        <v>6.3</v>
      </c>
      <c r="G69" s="98">
        <v>5.7</v>
      </c>
      <c r="H69" s="98">
        <v>0.9</v>
      </c>
    </row>
    <row r="70" spans="1:8" x14ac:dyDescent="0.25">
      <c r="A70" s="89">
        <v>2010</v>
      </c>
      <c r="B70" s="98">
        <v>2.6</v>
      </c>
      <c r="C70" s="98">
        <v>4.2</v>
      </c>
      <c r="D70" s="98">
        <v>4.2</v>
      </c>
      <c r="E70" s="98">
        <v>1</v>
      </c>
      <c r="F70" s="98">
        <v>5.9</v>
      </c>
      <c r="G70" s="98">
        <v>5.2</v>
      </c>
      <c r="H70" s="98">
        <v>0.9</v>
      </c>
    </row>
    <row r="71" spans="1:8" x14ac:dyDescent="0.25">
      <c r="A71" s="89">
        <v>2011</v>
      </c>
      <c r="B71" s="98">
        <v>2.4</v>
      </c>
      <c r="C71" s="98">
        <v>4.4000000000000004</v>
      </c>
      <c r="D71" s="98">
        <v>4</v>
      </c>
      <c r="E71" s="98">
        <v>0.9</v>
      </c>
      <c r="F71" s="98">
        <v>5.3</v>
      </c>
      <c r="G71" s="98">
        <v>4.7</v>
      </c>
      <c r="H71" s="98">
        <v>0.9</v>
      </c>
    </row>
    <row r="72" spans="1:8" x14ac:dyDescent="0.25">
      <c r="A72" s="89">
        <v>2012</v>
      </c>
      <c r="B72" s="98">
        <v>2.5</v>
      </c>
      <c r="C72" s="98">
        <v>4.4000000000000004</v>
      </c>
      <c r="D72" s="98">
        <v>4.0999999999999996</v>
      </c>
      <c r="E72" s="98">
        <v>1.1000000000000001</v>
      </c>
      <c r="F72" s="98">
        <v>4.8</v>
      </c>
      <c r="G72" s="98">
        <v>3.9</v>
      </c>
      <c r="H72" s="98">
        <v>0.9</v>
      </c>
    </row>
    <row r="73" spans="1:8" x14ac:dyDescent="0.25">
      <c r="A73" s="89">
        <v>2013</v>
      </c>
      <c r="B73" s="98">
        <v>2.6</v>
      </c>
      <c r="C73" s="98">
        <v>4.0999999999999996</v>
      </c>
      <c r="D73" s="98">
        <v>4.0999999999999996</v>
      </c>
      <c r="E73" s="98">
        <v>1.1000000000000001</v>
      </c>
      <c r="F73" s="98">
        <v>4.7</v>
      </c>
      <c r="G73" s="98">
        <v>3.4</v>
      </c>
      <c r="H73" s="98">
        <v>1</v>
      </c>
    </row>
    <row r="74" spans="1:8" x14ac:dyDescent="0.25">
      <c r="A74" s="89">
        <v>2014</v>
      </c>
      <c r="B74" s="98">
        <v>2.7</v>
      </c>
      <c r="C74" s="98">
        <v>3.9</v>
      </c>
      <c r="D74" s="98">
        <v>3.8</v>
      </c>
      <c r="E74" s="98">
        <v>1.2</v>
      </c>
      <c r="F74" s="98">
        <v>4.3</v>
      </c>
      <c r="G74" s="98">
        <v>3</v>
      </c>
      <c r="H74" s="98">
        <v>1</v>
      </c>
    </row>
    <row r="75" spans="1:8" x14ac:dyDescent="0.25">
      <c r="A75" s="89">
        <v>2015</v>
      </c>
      <c r="B75" s="98">
        <v>2.4</v>
      </c>
      <c r="C75" s="98">
        <v>3.8</v>
      </c>
      <c r="D75" s="98">
        <v>3.6</v>
      </c>
      <c r="E75" s="98">
        <v>1.2</v>
      </c>
      <c r="F75" s="98">
        <v>4.0999999999999996</v>
      </c>
      <c r="G75" s="98">
        <v>2.9</v>
      </c>
      <c r="H75" s="98">
        <v>1</v>
      </c>
    </row>
    <row r="76" spans="1:8" x14ac:dyDescent="0.25">
      <c r="A76" s="89">
        <v>2016</v>
      </c>
      <c r="B76" s="98">
        <v>2.4</v>
      </c>
      <c r="C76" s="98">
        <v>3.7</v>
      </c>
      <c r="D76" s="98">
        <v>3.9</v>
      </c>
      <c r="E76" s="98">
        <v>1.2</v>
      </c>
      <c r="F76" s="98">
        <v>4.0999999999999996</v>
      </c>
      <c r="G76" s="98">
        <v>3</v>
      </c>
      <c r="H76" s="98">
        <v>1</v>
      </c>
    </row>
    <row r="77" spans="1:8" x14ac:dyDescent="0.25">
      <c r="A77" s="89">
        <v>2017</v>
      </c>
      <c r="B77" s="98">
        <v>2.2000000000000002</v>
      </c>
      <c r="C77" s="98">
        <v>3.7</v>
      </c>
      <c r="D77" s="98">
        <v>3.9</v>
      </c>
      <c r="E77" s="98">
        <v>1.1000000000000001</v>
      </c>
      <c r="F77" s="98">
        <v>3.8</v>
      </c>
      <c r="G77" s="98">
        <v>3</v>
      </c>
      <c r="H77" s="98">
        <v>1</v>
      </c>
    </row>
    <row r="78" spans="1:8" x14ac:dyDescent="0.25">
      <c r="A78" s="89">
        <v>2018</v>
      </c>
      <c r="B78" s="98">
        <v>2.1</v>
      </c>
      <c r="C78" s="98">
        <v>3.9</v>
      </c>
      <c r="D78" s="98">
        <v>4.0999999999999996</v>
      </c>
      <c r="E78" s="98">
        <v>1</v>
      </c>
      <c r="F78" s="98">
        <v>3.4</v>
      </c>
      <c r="G78" s="98">
        <v>3</v>
      </c>
      <c r="H78" s="98">
        <v>0.9</v>
      </c>
    </row>
    <row r="79" spans="1:8" x14ac:dyDescent="0.25">
      <c r="A79" s="89">
        <v>2019</v>
      </c>
      <c r="B79" s="98">
        <v>2</v>
      </c>
      <c r="C79" s="98">
        <v>4</v>
      </c>
      <c r="D79" s="98">
        <v>4.3</v>
      </c>
      <c r="E79" s="98">
        <v>1.1000000000000001</v>
      </c>
      <c r="F79" s="98">
        <v>3.2</v>
      </c>
      <c r="G79" s="98">
        <v>2.9</v>
      </c>
      <c r="H79" s="98">
        <v>1</v>
      </c>
    </row>
    <row r="80" spans="1:8" x14ac:dyDescent="0.25">
      <c r="A80" s="89">
        <v>2020</v>
      </c>
      <c r="B80" s="98">
        <v>2.2000000000000002</v>
      </c>
      <c r="C80" s="98">
        <v>4.0999999999999996</v>
      </c>
      <c r="D80" s="98">
        <v>4.5999999999999996</v>
      </c>
      <c r="E80" s="98">
        <v>1.4</v>
      </c>
      <c r="F80" s="98">
        <v>3.3</v>
      </c>
      <c r="G80" s="98">
        <v>2.8</v>
      </c>
      <c r="H80" s="98">
        <v>1.2</v>
      </c>
    </row>
    <row r="83" spans="1:10" x14ac:dyDescent="0.25">
      <c r="J83" t="s">
        <v>433</v>
      </c>
    </row>
    <row r="84" spans="1:10" x14ac:dyDescent="0.25">
      <c r="J84" t="s">
        <v>422</v>
      </c>
    </row>
    <row r="91" spans="1:10" x14ac:dyDescent="0.25">
      <c r="A91" s="97"/>
      <c r="B91" s="89" t="s">
        <v>426</v>
      </c>
      <c r="C91" s="89" t="s">
        <v>427</v>
      </c>
      <c r="D91" s="89" t="s">
        <v>428</v>
      </c>
      <c r="E91" s="89" t="s">
        <v>429</v>
      </c>
      <c r="F91" s="89" t="s">
        <v>430</v>
      </c>
      <c r="G91" s="89" t="s">
        <v>431</v>
      </c>
      <c r="H91" s="89" t="s">
        <v>432</v>
      </c>
    </row>
    <row r="92" spans="1:10" x14ac:dyDescent="0.25">
      <c r="A92" s="89">
        <v>2004</v>
      </c>
      <c r="B92" s="98">
        <v>2.7</v>
      </c>
      <c r="C92" s="98">
        <v>3.3</v>
      </c>
      <c r="D92" s="98">
        <v>4.7</v>
      </c>
      <c r="E92" s="98">
        <v>1.3</v>
      </c>
      <c r="F92" s="98">
        <v>3.7</v>
      </c>
      <c r="G92" s="98">
        <v>4.8</v>
      </c>
      <c r="H92" s="98">
        <v>1.6</v>
      </c>
    </row>
    <row r="93" spans="1:10" x14ac:dyDescent="0.25">
      <c r="A93" s="89">
        <v>2005</v>
      </c>
      <c r="B93" s="98">
        <v>2.8</v>
      </c>
      <c r="C93" s="98">
        <v>3.3</v>
      </c>
      <c r="D93" s="98">
        <v>4.7</v>
      </c>
      <c r="E93" s="98">
        <v>1.2</v>
      </c>
      <c r="F93" s="98">
        <v>4</v>
      </c>
      <c r="G93" s="98">
        <v>5.3</v>
      </c>
      <c r="H93" s="98">
        <v>1.6</v>
      </c>
    </row>
    <row r="94" spans="1:10" x14ac:dyDescent="0.25">
      <c r="A94" s="89">
        <v>2006</v>
      </c>
      <c r="B94" s="98">
        <v>3.1</v>
      </c>
      <c r="C94" s="98">
        <v>3.4</v>
      </c>
      <c r="D94" s="98">
        <v>4.2</v>
      </c>
      <c r="E94" s="98">
        <v>1.4</v>
      </c>
      <c r="F94" s="98">
        <v>4.3</v>
      </c>
      <c r="G94" s="98">
        <v>5.3</v>
      </c>
      <c r="H94" s="98">
        <v>1.5</v>
      </c>
    </row>
    <row r="95" spans="1:10" x14ac:dyDescent="0.25">
      <c r="A95" s="89">
        <v>2007</v>
      </c>
      <c r="B95" s="98">
        <v>2.8</v>
      </c>
      <c r="C95" s="98">
        <v>3.5</v>
      </c>
      <c r="D95" s="98">
        <v>3.6</v>
      </c>
      <c r="E95" s="98">
        <v>1.3</v>
      </c>
      <c r="F95" s="98">
        <v>4.4000000000000004</v>
      </c>
      <c r="G95" s="98">
        <v>5.6</v>
      </c>
      <c r="H95" s="98">
        <v>1.5</v>
      </c>
    </row>
    <row r="96" spans="1:10" x14ac:dyDescent="0.25">
      <c r="A96" s="89">
        <v>2008</v>
      </c>
      <c r="B96" s="98">
        <v>2.5</v>
      </c>
      <c r="C96" s="98">
        <v>4.4000000000000004</v>
      </c>
      <c r="D96" s="98">
        <v>3.9</v>
      </c>
      <c r="E96" s="98">
        <v>1.4</v>
      </c>
      <c r="F96" s="98">
        <v>4.7</v>
      </c>
      <c r="G96" s="98">
        <v>5.7</v>
      </c>
      <c r="H96" s="98">
        <v>1.4</v>
      </c>
    </row>
    <row r="97" spans="1:10" x14ac:dyDescent="0.25">
      <c r="A97" s="89">
        <v>2009</v>
      </c>
      <c r="B97" s="98">
        <v>2.2000000000000002</v>
      </c>
      <c r="C97" s="98">
        <v>5</v>
      </c>
      <c r="D97" s="98">
        <v>4.0999999999999996</v>
      </c>
      <c r="E97" s="98">
        <v>1.3</v>
      </c>
      <c r="F97" s="98">
        <v>4.4000000000000004</v>
      </c>
      <c r="G97" s="98">
        <v>6.1</v>
      </c>
      <c r="H97" s="98">
        <v>1.1000000000000001</v>
      </c>
    </row>
    <row r="98" spans="1:10" x14ac:dyDescent="0.25">
      <c r="A98" s="89">
        <v>2010</v>
      </c>
      <c r="B98" s="98">
        <v>2.2999999999999998</v>
      </c>
      <c r="C98" s="98">
        <v>5.4</v>
      </c>
      <c r="D98" s="98">
        <v>4.0999999999999996</v>
      </c>
      <c r="E98" s="98">
        <v>1.2</v>
      </c>
      <c r="F98" s="98">
        <v>4.3</v>
      </c>
      <c r="G98" s="98">
        <v>5.7</v>
      </c>
      <c r="H98" s="98">
        <v>1.1000000000000001</v>
      </c>
    </row>
    <row r="99" spans="1:10" x14ac:dyDescent="0.25">
      <c r="A99" s="89">
        <v>2011</v>
      </c>
      <c r="B99" s="98">
        <v>2.2000000000000002</v>
      </c>
      <c r="C99" s="98">
        <v>5.5</v>
      </c>
      <c r="D99" s="98">
        <v>3.9</v>
      </c>
      <c r="E99" s="98">
        <v>1.1000000000000001</v>
      </c>
      <c r="F99" s="98">
        <v>3.8</v>
      </c>
      <c r="G99" s="98">
        <v>5.0999999999999996</v>
      </c>
      <c r="H99" s="98">
        <v>1</v>
      </c>
    </row>
    <row r="100" spans="1:10" x14ac:dyDescent="0.25">
      <c r="A100" s="89">
        <v>2012</v>
      </c>
      <c r="B100" s="98">
        <v>2.4</v>
      </c>
      <c r="C100" s="98">
        <v>5.6</v>
      </c>
      <c r="D100" s="98">
        <v>4.0999999999999996</v>
      </c>
      <c r="E100" s="98">
        <v>1.3</v>
      </c>
      <c r="F100" s="98">
        <v>3.8</v>
      </c>
      <c r="G100" s="98">
        <v>4.4000000000000004</v>
      </c>
      <c r="H100" s="98">
        <v>1</v>
      </c>
    </row>
    <row r="101" spans="1:10" x14ac:dyDescent="0.25">
      <c r="A101" s="89">
        <v>2013</v>
      </c>
      <c r="B101" s="98">
        <v>2.6</v>
      </c>
      <c r="C101" s="98">
        <v>5.0999999999999996</v>
      </c>
      <c r="D101" s="98">
        <v>4.0999999999999996</v>
      </c>
      <c r="E101" s="98">
        <v>1.4</v>
      </c>
      <c r="F101" s="98">
        <v>3.5</v>
      </c>
      <c r="G101" s="98">
        <v>3.8</v>
      </c>
      <c r="H101" s="98">
        <v>1</v>
      </c>
    </row>
    <row r="102" spans="1:10" x14ac:dyDescent="0.25">
      <c r="A102" s="89">
        <v>2014</v>
      </c>
      <c r="B102" s="98">
        <v>2.9</v>
      </c>
      <c r="C102" s="98">
        <v>4.7</v>
      </c>
      <c r="D102" s="98">
        <v>3.8</v>
      </c>
      <c r="E102" s="98">
        <v>1.5</v>
      </c>
      <c r="F102" s="98">
        <v>3.5</v>
      </c>
      <c r="G102" s="98">
        <v>3.3</v>
      </c>
      <c r="H102" s="98">
        <v>1.1000000000000001</v>
      </c>
    </row>
    <row r="103" spans="1:10" x14ac:dyDescent="0.25">
      <c r="A103" s="89">
        <v>2015</v>
      </c>
      <c r="B103" s="98">
        <v>2.5</v>
      </c>
      <c r="C103" s="98">
        <v>4.5999999999999996</v>
      </c>
      <c r="D103" s="98">
        <v>3.7</v>
      </c>
      <c r="E103" s="98">
        <v>1.6</v>
      </c>
      <c r="F103" s="98">
        <v>3.1</v>
      </c>
      <c r="G103" s="98">
        <v>3.1</v>
      </c>
      <c r="H103" s="98">
        <v>1</v>
      </c>
    </row>
    <row r="104" spans="1:10" x14ac:dyDescent="0.25">
      <c r="A104" s="89">
        <v>2016</v>
      </c>
      <c r="B104" s="98">
        <v>2.2999999999999998</v>
      </c>
      <c r="C104" s="98">
        <v>4.4000000000000004</v>
      </c>
      <c r="D104" s="98">
        <v>4</v>
      </c>
      <c r="E104" s="98">
        <v>1.6</v>
      </c>
      <c r="F104" s="98">
        <v>3.1</v>
      </c>
      <c r="G104" s="98">
        <v>3.4</v>
      </c>
      <c r="H104" s="98">
        <v>1.1000000000000001</v>
      </c>
    </row>
    <row r="105" spans="1:10" x14ac:dyDescent="0.25">
      <c r="A105" s="89">
        <v>2017</v>
      </c>
      <c r="B105" s="98">
        <v>2.2000000000000002</v>
      </c>
      <c r="C105" s="98">
        <v>4.4000000000000004</v>
      </c>
      <c r="D105" s="98">
        <v>4</v>
      </c>
      <c r="E105" s="98">
        <v>1.3</v>
      </c>
      <c r="F105" s="98">
        <v>2.7</v>
      </c>
      <c r="G105" s="98">
        <v>3.4</v>
      </c>
      <c r="H105" s="98">
        <v>1.1000000000000001</v>
      </c>
    </row>
    <row r="106" spans="1:10" x14ac:dyDescent="0.25">
      <c r="A106" s="89">
        <v>2018</v>
      </c>
      <c r="B106" s="98">
        <v>2.1</v>
      </c>
      <c r="C106" s="98">
        <v>4.7</v>
      </c>
      <c r="D106" s="98">
        <v>4.2</v>
      </c>
      <c r="E106" s="98">
        <v>1.2</v>
      </c>
      <c r="F106" s="98">
        <v>2.5</v>
      </c>
      <c r="G106" s="98">
        <v>3.3</v>
      </c>
      <c r="H106" s="98">
        <v>1</v>
      </c>
    </row>
    <row r="107" spans="1:10" x14ac:dyDescent="0.25">
      <c r="A107" s="89">
        <v>2019</v>
      </c>
      <c r="B107" s="98">
        <v>1.8</v>
      </c>
      <c r="C107" s="98">
        <v>5</v>
      </c>
      <c r="D107" s="98">
        <v>4.4000000000000004</v>
      </c>
      <c r="E107" s="98">
        <v>1.4</v>
      </c>
      <c r="F107" s="98">
        <v>2.4</v>
      </c>
      <c r="G107" s="98">
        <v>3.1</v>
      </c>
      <c r="H107" s="98">
        <v>1</v>
      </c>
    </row>
    <row r="108" spans="1:10" x14ac:dyDescent="0.25">
      <c r="A108" s="89">
        <v>2020</v>
      </c>
      <c r="B108" s="98">
        <v>2</v>
      </c>
      <c r="C108" s="98">
        <v>4.8</v>
      </c>
      <c r="D108" s="98">
        <v>4.8</v>
      </c>
      <c r="E108" s="98">
        <v>1.9</v>
      </c>
      <c r="F108" s="98">
        <v>2.4</v>
      </c>
      <c r="G108" s="98">
        <v>3.1</v>
      </c>
      <c r="H108" s="98">
        <v>1.1000000000000001</v>
      </c>
    </row>
    <row r="110" spans="1:10" x14ac:dyDescent="0.25">
      <c r="J110" t="s">
        <v>434</v>
      </c>
    </row>
    <row r="111" spans="1:10" x14ac:dyDescent="0.25">
      <c r="J111" t="s">
        <v>435</v>
      </c>
    </row>
    <row r="112" spans="1:10" x14ac:dyDescent="0.25">
      <c r="J112" t="s">
        <v>422</v>
      </c>
    </row>
    <row r="119" spans="1:8" x14ac:dyDescent="0.25">
      <c r="A119" s="97"/>
      <c r="B119" s="89" t="s">
        <v>426</v>
      </c>
      <c r="C119" s="89" t="s">
        <v>427</v>
      </c>
      <c r="D119" s="89" t="s">
        <v>428</v>
      </c>
      <c r="E119" s="89" t="s">
        <v>429</v>
      </c>
      <c r="F119" s="89" t="s">
        <v>430</v>
      </c>
      <c r="G119" s="89" t="s">
        <v>431</v>
      </c>
      <c r="H119" s="89" t="s">
        <v>432</v>
      </c>
    </row>
    <row r="120" spans="1:8" x14ac:dyDescent="0.25">
      <c r="A120" s="89">
        <v>2004</v>
      </c>
      <c r="B120" s="98">
        <v>4</v>
      </c>
      <c r="C120" s="98">
        <v>3.5</v>
      </c>
      <c r="D120" s="98">
        <v>4.8</v>
      </c>
      <c r="E120" s="98">
        <v>1.1000000000000001</v>
      </c>
      <c r="F120" s="98">
        <v>6.3</v>
      </c>
      <c r="G120" s="98">
        <v>5</v>
      </c>
      <c r="H120" s="98">
        <v>1.2</v>
      </c>
    </row>
    <row r="121" spans="1:8" x14ac:dyDescent="0.25">
      <c r="A121" s="89">
        <v>2005</v>
      </c>
      <c r="B121" s="98">
        <v>4.3</v>
      </c>
      <c r="C121" s="98">
        <v>3.3</v>
      </c>
      <c r="D121" s="98">
        <v>4.8</v>
      </c>
      <c r="E121" s="98">
        <v>1</v>
      </c>
      <c r="F121" s="98">
        <v>6.9</v>
      </c>
      <c r="G121" s="98">
        <v>5.2</v>
      </c>
      <c r="H121" s="98">
        <v>1.2</v>
      </c>
    </row>
    <row r="122" spans="1:8" x14ac:dyDescent="0.25">
      <c r="A122" s="89">
        <v>2006</v>
      </c>
      <c r="B122" s="98">
        <v>4.2</v>
      </c>
      <c r="C122" s="98">
        <v>3</v>
      </c>
      <c r="D122" s="98">
        <v>4.5999999999999996</v>
      </c>
      <c r="E122" s="98">
        <v>1</v>
      </c>
      <c r="F122" s="98">
        <v>7.2</v>
      </c>
      <c r="G122" s="98">
        <v>5.5</v>
      </c>
      <c r="H122" s="98">
        <v>1</v>
      </c>
    </row>
    <row r="123" spans="1:8" x14ac:dyDescent="0.25">
      <c r="A123" s="89">
        <v>2007</v>
      </c>
      <c r="B123" s="98">
        <v>3.7</v>
      </c>
      <c r="C123" s="98">
        <v>3</v>
      </c>
      <c r="D123" s="98">
        <v>4.7</v>
      </c>
      <c r="E123" s="98">
        <v>1</v>
      </c>
      <c r="F123" s="98">
        <v>7.8</v>
      </c>
      <c r="G123" s="98">
        <v>5.2</v>
      </c>
      <c r="H123" s="98">
        <v>1</v>
      </c>
    </row>
    <row r="124" spans="1:8" x14ac:dyDescent="0.25">
      <c r="A124" s="89">
        <v>2008</v>
      </c>
      <c r="B124" s="98">
        <v>3.5</v>
      </c>
      <c r="C124" s="98">
        <v>2.8</v>
      </c>
      <c r="D124" s="98">
        <v>4.5</v>
      </c>
      <c r="E124" s="98">
        <v>0.6</v>
      </c>
      <c r="F124" s="98">
        <v>7.9</v>
      </c>
      <c r="G124" s="98">
        <v>5</v>
      </c>
      <c r="H124" s="98">
        <v>1</v>
      </c>
    </row>
    <row r="125" spans="1:8" x14ac:dyDescent="0.25">
      <c r="A125" s="89">
        <v>2009</v>
      </c>
      <c r="B125" s="98">
        <v>3.3</v>
      </c>
      <c r="C125" s="98">
        <v>2.9</v>
      </c>
      <c r="D125" s="98">
        <v>4.3</v>
      </c>
      <c r="E125" s="98">
        <v>0.6</v>
      </c>
      <c r="F125" s="98">
        <v>8.1999999999999993</v>
      </c>
      <c r="G125" s="98">
        <v>5.0999999999999996</v>
      </c>
      <c r="H125" s="98">
        <v>0.8</v>
      </c>
    </row>
    <row r="126" spans="1:8" x14ac:dyDescent="0.25">
      <c r="A126" s="89">
        <v>2010</v>
      </c>
      <c r="B126" s="98">
        <v>2.9</v>
      </c>
      <c r="C126" s="98">
        <v>3</v>
      </c>
      <c r="D126" s="98">
        <v>4.3</v>
      </c>
      <c r="E126" s="98">
        <v>0.6</v>
      </c>
      <c r="F126" s="98">
        <v>7.5</v>
      </c>
      <c r="G126" s="98">
        <v>4.4000000000000004</v>
      </c>
      <c r="H126" s="98">
        <v>0.8</v>
      </c>
    </row>
    <row r="127" spans="1:8" x14ac:dyDescent="0.25">
      <c r="A127" s="89">
        <v>2011</v>
      </c>
      <c r="B127" s="98">
        <v>2.6</v>
      </c>
      <c r="C127" s="98">
        <v>3.2</v>
      </c>
      <c r="D127" s="98">
        <v>4.2</v>
      </c>
      <c r="E127" s="98">
        <v>0.6</v>
      </c>
      <c r="F127" s="98">
        <v>7.1</v>
      </c>
      <c r="G127" s="98">
        <v>3.9</v>
      </c>
      <c r="H127" s="98">
        <v>0.8</v>
      </c>
    </row>
    <row r="128" spans="1:8" x14ac:dyDescent="0.25">
      <c r="A128" s="89">
        <v>2012</v>
      </c>
      <c r="B128" s="98">
        <v>2.7</v>
      </c>
      <c r="C128" s="98">
        <v>3.1</v>
      </c>
      <c r="D128" s="98">
        <v>4.3</v>
      </c>
      <c r="E128" s="98">
        <v>0.6</v>
      </c>
      <c r="F128" s="98">
        <v>6</v>
      </c>
      <c r="G128" s="98">
        <v>3.1</v>
      </c>
      <c r="H128" s="98">
        <v>0.8</v>
      </c>
    </row>
    <row r="129" spans="1:10" x14ac:dyDescent="0.25">
      <c r="A129" s="89">
        <v>2013</v>
      </c>
      <c r="B129" s="98">
        <v>2.7</v>
      </c>
      <c r="C129" s="98">
        <v>3.1</v>
      </c>
      <c r="D129" s="98">
        <v>4.0999999999999996</v>
      </c>
      <c r="E129" s="98">
        <v>0.6</v>
      </c>
      <c r="F129" s="98">
        <v>6</v>
      </c>
      <c r="G129" s="98">
        <v>2.8</v>
      </c>
      <c r="H129" s="98">
        <v>0.9</v>
      </c>
    </row>
    <row r="130" spans="1:10" x14ac:dyDescent="0.25">
      <c r="A130" s="89">
        <v>2014</v>
      </c>
      <c r="B130" s="98">
        <v>2.5</v>
      </c>
      <c r="C130" s="98">
        <v>3</v>
      </c>
      <c r="D130" s="98">
        <v>3.8</v>
      </c>
      <c r="E130" s="98">
        <v>0.6</v>
      </c>
      <c r="F130" s="98">
        <v>5.2</v>
      </c>
      <c r="G130" s="98">
        <v>2.4</v>
      </c>
      <c r="H130" s="98">
        <v>0.9</v>
      </c>
    </row>
    <row r="131" spans="1:10" x14ac:dyDescent="0.25">
      <c r="A131" s="89">
        <v>2015</v>
      </c>
      <c r="B131" s="98">
        <v>2.2999999999999998</v>
      </c>
      <c r="C131" s="98">
        <v>2.8</v>
      </c>
      <c r="D131" s="98">
        <v>3.5</v>
      </c>
      <c r="E131" s="98">
        <v>0.6</v>
      </c>
      <c r="F131" s="98">
        <v>5.2</v>
      </c>
      <c r="G131" s="98">
        <v>2.6</v>
      </c>
      <c r="H131" s="98">
        <v>0.9</v>
      </c>
    </row>
    <row r="132" spans="1:10" x14ac:dyDescent="0.25">
      <c r="A132" s="89">
        <v>2016</v>
      </c>
      <c r="B132" s="98">
        <v>2.4</v>
      </c>
      <c r="C132" s="98">
        <v>2.9</v>
      </c>
      <c r="D132" s="98">
        <v>3.6</v>
      </c>
      <c r="E132" s="98">
        <v>0.6</v>
      </c>
      <c r="F132" s="98">
        <v>5.2</v>
      </c>
      <c r="G132" s="98">
        <v>2.2999999999999998</v>
      </c>
      <c r="H132" s="98">
        <v>1</v>
      </c>
    </row>
    <row r="133" spans="1:10" x14ac:dyDescent="0.25">
      <c r="A133" s="89">
        <v>2017</v>
      </c>
      <c r="B133" s="98">
        <v>2.2999999999999998</v>
      </c>
      <c r="C133" s="98">
        <v>2.8</v>
      </c>
      <c r="D133" s="98">
        <v>3.6</v>
      </c>
      <c r="E133" s="98">
        <v>0.5</v>
      </c>
      <c r="F133" s="98">
        <v>5</v>
      </c>
      <c r="G133" s="98">
        <v>2.4</v>
      </c>
      <c r="H133" s="98">
        <v>1</v>
      </c>
    </row>
    <row r="134" spans="1:10" x14ac:dyDescent="0.25">
      <c r="A134" s="89">
        <v>2018</v>
      </c>
      <c r="B134" s="98">
        <v>2.2000000000000002</v>
      </c>
      <c r="C134" s="98">
        <v>3.1</v>
      </c>
      <c r="D134" s="98">
        <v>3.8</v>
      </c>
      <c r="E134" s="98">
        <v>0.6</v>
      </c>
      <c r="F134" s="98">
        <v>4.5</v>
      </c>
      <c r="G134" s="98">
        <v>2.2999999999999998</v>
      </c>
      <c r="H134" s="98">
        <v>0.9</v>
      </c>
    </row>
    <row r="135" spans="1:10" x14ac:dyDescent="0.25">
      <c r="A135" s="89">
        <v>2019</v>
      </c>
      <c r="B135" s="98">
        <v>2.2000000000000002</v>
      </c>
      <c r="C135" s="98">
        <v>3.1</v>
      </c>
      <c r="D135" s="98">
        <v>4</v>
      </c>
      <c r="E135" s="98">
        <v>0.5</v>
      </c>
      <c r="F135" s="98">
        <v>4.0999999999999996</v>
      </c>
      <c r="G135" s="98">
        <v>2.5</v>
      </c>
      <c r="H135" s="98">
        <v>1</v>
      </c>
    </row>
    <row r="136" spans="1:10" x14ac:dyDescent="0.25">
      <c r="A136" s="89">
        <v>2020</v>
      </c>
      <c r="B136" s="98">
        <v>2.5</v>
      </c>
      <c r="C136" s="98">
        <v>3.4</v>
      </c>
      <c r="D136" s="98">
        <v>4.0999999999999996</v>
      </c>
      <c r="E136" s="98">
        <v>0.5</v>
      </c>
      <c r="F136" s="98">
        <v>4.2</v>
      </c>
      <c r="G136" s="98">
        <v>2.2000000000000002</v>
      </c>
      <c r="H136" s="98">
        <v>1.2</v>
      </c>
    </row>
    <row r="138" spans="1:10" x14ac:dyDescent="0.25">
      <c r="J138" t="s">
        <v>436</v>
      </c>
    </row>
    <row r="139" spans="1:10" x14ac:dyDescent="0.25">
      <c r="J139" t="s">
        <v>422</v>
      </c>
    </row>
    <row r="145" spans="1:5" x14ac:dyDescent="0.25">
      <c r="A145" s="74"/>
      <c r="B145" s="89" t="s">
        <v>16</v>
      </c>
      <c r="C145" s="89" t="s">
        <v>17</v>
      </c>
      <c r="D145" s="89" t="s">
        <v>419</v>
      </c>
      <c r="E145" s="89" t="s">
        <v>437</v>
      </c>
    </row>
    <row r="146" spans="1:5" x14ac:dyDescent="0.25">
      <c r="A146" s="89">
        <v>2004</v>
      </c>
      <c r="B146" s="98">
        <v>46</v>
      </c>
      <c r="C146" s="98">
        <v>30.2</v>
      </c>
      <c r="D146" s="98">
        <v>46.2</v>
      </c>
      <c r="E146" s="98">
        <v>55.8</v>
      </c>
    </row>
    <row r="147" spans="1:5" x14ac:dyDescent="0.25">
      <c r="A147" s="89">
        <v>2005</v>
      </c>
      <c r="B147" s="98">
        <v>47.4</v>
      </c>
      <c r="C147" s="98">
        <v>30.8</v>
      </c>
      <c r="D147" s="98">
        <v>45.9</v>
      </c>
      <c r="E147" s="98">
        <v>54.2</v>
      </c>
    </row>
    <row r="148" spans="1:5" x14ac:dyDescent="0.25">
      <c r="A148" s="89">
        <v>2006</v>
      </c>
      <c r="B148" s="98">
        <v>48.5</v>
      </c>
      <c r="C148" s="98">
        <v>31.1</v>
      </c>
      <c r="D148" s="98">
        <v>45.6</v>
      </c>
      <c r="E148" s="98">
        <v>47.9</v>
      </c>
    </row>
    <row r="149" spans="1:5" x14ac:dyDescent="0.25">
      <c r="A149" s="89">
        <v>2007</v>
      </c>
      <c r="B149" s="98">
        <v>49.7</v>
      </c>
      <c r="C149" s="98">
        <v>32.5</v>
      </c>
      <c r="D149" s="98">
        <v>45.2</v>
      </c>
      <c r="E149" s="98">
        <v>46</v>
      </c>
    </row>
    <row r="150" spans="1:5" x14ac:dyDescent="0.25">
      <c r="A150" s="89">
        <v>2008</v>
      </c>
      <c r="B150" s="98">
        <v>50.3</v>
      </c>
      <c r="C150" s="98">
        <v>32.700000000000003</v>
      </c>
      <c r="D150" s="98">
        <v>42.4</v>
      </c>
      <c r="E150" s="98">
        <v>46.4</v>
      </c>
    </row>
    <row r="151" spans="1:5" x14ac:dyDescent="0.25">
      <c r="A151" s="89">
        <v>2009</v>
      </c>
      <c r="B151" s="98">
        <v>50.6</v>
      </c>
      <c r="C151" s="98">
        <v>32.299999999999997</v>
      </c>
      <c r="D151" s="98">
        <v>40</v>
      </c>
      <c r="E151" s="98">
        <v>45.8</v>
      </c>
    </row>
    <row r="152" spans="1:5" x14ac:dyDescent="0.25">
      <c r="A152" s="89">
        <v>2010</v>
      </c>
      <c r="B152" s="98">
        <v>50.7</v>
      </c>
      <c r="C152" s="98">
        <v>32</v>
      </c>
      <c r="D152" s="98">
        <v>40.4</v>
      </c>
      <c r="E152" s="98">
        <v>43</v>
      </c>
    </row>
    <row r="153" spans="1:5" x14ac:dyDescent="0.25">
      <c r="A153" s="89">
        <v>2011</v>
      </c>
      <c r="B153" s="98">
        <v>50.2</v>
      </c>
      <c r="C153" s="98">
        <v>31.9</v>
      </c>
      <c r="D153" s="98">
        <v>38.9</v>
      </c>
      <c r="E153" s="98">
        <v>43.8</v>
      </c>
    </row>
    <row r="154" spans="1:5" x14ac:dyDescent="0.25">
      <c r="A154" s="89">
        <v>2012</v>
      </c>
      <c r="B154" s="98">
        <v>50.6</v>
      </c>
      <c r="C154" s="98">
        <v>31</v>
      </c>
      <c r="D154" s="98">
        <v>37.299999999999997</v>
      </c>
      <c r="E154" s="98">
        <v>46.5</v>
      </c>
    </row>
    <row r="155" spans="1:5" x14ac:dyDescent="0.25">
      <c r="A155" s="89">
        <v>2013</v>
      </c>
      <c r="B155" s="98">
        <v>51.5</v>
      </c>
      <c r="C155" s="98">
        <v>31.5</v>
      </c>
      <c r="D155" s="98">
        <v>38</v>
      </c>
      <c r="E155" s="98">
        <v>44.9</v>
      </c>
    </row>
    <row r="156" spans="1:5" x14ac:dyDescent="0.25">
      <c r="A156" s="89">
        <v>2014</v>
      </c>
      <c r="B156" s="98">
        <v>51.7</v>
      </c>
      <c r="C156" s="98">
        <v>31.9</v>
      </c>
      <c r="D156" s="98">
        <v>37.299999999999997</v>
      </c>
      <c r="E156" s="98">
        <v>42.1</v>
      </c>
    </row>
    <row r="157" spans="1:5" x14ac:dyDescent="0.25">
      <c r="A157" s="89">
        <v>2015</v>
      </c>
      <c r="B157" s="98">
        <v>52.1</v>
      </c>
      <c r="C157" s="98">
        <v>30.8</v>
      </c>
      <c r="D157" s="98">
        <v>37.200000000000003</v>
      </c>
      <c r="E157" s="98">
        <v>42.7</v>
      </c>
    </row>
    <row r="158" spans="1:5" x14ac:dyDescent="0.25">
      <c r="A158" s="89">
        <v>2016</v>
      </c>
      <c r="B158" s="98">
        <v>51.8</v>
      </c>
      <c r="C158" s="98">
        <v>29.7</v>
      </c>
      <c r="D158" s="98">
        <v>37.6</v>
      </c>
      <c r="E158" s="98">
        <v>44.4</v>
      </c>
    </row>
    <row r="159" spans="1:5" x14ac:dyDescent="0.25">
      <c r="A159" s="89">
        <v>2017</v>
      </c>
      <c r="B159" s="98">
        <v>50.5</v>
      </c>
      <c r="C159" s="98">
        <v>28.7</v>
      </c>
      <c r="D159" s="98">
        <v>38.299999999999997</v>
      </c>
      <c r="E159" s="98">
        <v>43.3</v>
      </c>
    </row>
    <row r="160" spans="1:5" x14ac:dyDescent="0.25">
      <c r="A160" s="89">
        <v>2018</v>
      </c>
      <c r="B160" s="98">
        <v>49.5</v>
      </c>
      <c r="C160" s="98">
        <v>28.1</v>
      </c>
      <c r="D160" s="98">
        <v>39.299999999999997</v>
      </c>
      <c r="E160" s="98">
        <v>43.5</v>
      </c>
    </row>
    <row r="161" spans="1:10" x14ac:dyDescent="0.25">
      <c r="A161" s="89">
        <v>2019</v>
      </c>
      <c r="B161" s="98">
        <v>48.2</v>
      </c>
      <c r="C161" s="98">
        <v>27.3</v>
      </c>
      <c r="D161" s="98">
        <v>41.7</v>
      </c>
      <c r="E161" s="98">
        <v>43.4</v>
      </c>
    </row>
    <row r="162" spans="1:10" x14ac:dyDescent="0.25">
      <c r="A162" s="89">
        <v>2020</v>
      </c>
      <c r="B162" s="98">
        <v>47.2</v>
      </c>
      <c r="C162" s="98">
        <v>27.7</v>
      </c>
      <c r="D162" s="98">
        <v>42.6</v>
      </c>
      <c r="E162" s="98">
        <v>47.3</v>
      </c>
    </row>
    <row r="164" spans="1:10" x14ac:dyDescent="0.25">
      <c r="J164" t="s">
        <v>438</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10"/>
  <sheetViews>
    <sheetView topLeftCell="A70" workbookViewId="0">
      <selection activeCell="S93" sqref="S93"/>
    </sheetView>
  </sheetViews>
  <sheetFormatPr defaultRowHeight="15" x14ac:dyDescent="0.25"/>
  <sheetData>
    <row r="5" spans="1:7" x14ac:dyDescent="0.25">
      <c r="A5" s="97"/>
      <c r="B5" s="89" t="s">
        <v>412</v>
      </c>
      <c r="C5" s="89" t="s">
        <v>439</v>
      </c>
      <c r="D5" s="89" t="s">
        <v>414</v>
      </c>
      <c r="E5" s="89" t="s">
        <v>440</v>
      </c>
      <c r="F5" s="89" t="s">
        <v>441</v>
      </c>
      <c r="G5" s="89" t="s">
        <v>442</v>
      </c>
    </row>
    <row r="6" spans="1:7" x14ac:dyDescent="0.25">
      <c r="A6" s="89" t="s">
        <v>10</v>
      </c>
      <c r="B6" s="98">
        <v>2.2999999999999998</v>
      </c>
      <c r="C6" s="98">
        <v>4.5999999999999996</v>
      </c>
      <c r="D6" s="98">
        <v>1.8</v>
      </c>
      <c r="E6" s="100" t="s">
        <v>443</v>
      </c>
      <c r="F6" s="98">
        <v>3.2</v>
      </c>
      <c r="G6" s="98">
        <v>88.6</v>
      </c>
    </row>
    <row r="7" spans="1:7" x14ac:dyDescent="0.25">
      <c r="A7" s="89" t="s">
        <v>11</v>
      </c>
      <c r="B7" s="98">
        <v>2.9</v>
      </c>
      <c r="C7" s="98">
        <v>3</v>
      </c>
      <c r="D7" s="98">
        <v>0.5</v>
      </c>
      <c r="E7" s="98">
        <v>0.4</v>
      </c>
      <c r="F7" s="98">
        <v>3</v>
      </c>
      <c r="G7" s="98">
        <v>90.6</v>
      </c>
    </row>
    <row r="8" spans="1:7" x14ac:dyDescent="0.25">
      <c r="A8" s="89" t="s">
        <v>12</v>
      </c>
      <c r="B8" s="98">
        <v>2</v>
      </c>
      <c r="C8" s="98">
        <v>4.2</v>
      </c>
      <c r="D8" s="100" t="s">
        <v>443</v>
      </c>
      <c r="E8" s="98">
        <v>1.3</v>
      </c>
      <c r="F8" s="98">
        <v>3</v>
      </c>
      <c r="G8" s="98">
        <v>89.7</v>
      </c>
    </row>
    <row r="9" spans="1:7" x14ac:dyDescent="0.25">
      <c r="A9" s="89" t="s">
        <v>13</v>
      </c>
      <c r="B9" s="98">
        <v>1.1000000000000001</v>
      </c>
      <c r="C9" s="98">
        <v>2.8</v>
      </c>
      <c r="D9" s="100" t="s">
        <v>443</v>
      </c>
      <c r="E9" s="98">
        <v>1.3</v>
      </c>
      <c r="F9" s="98">
        <v>3</v>
      </c>
      <c r="G9" s="98">
        <v>91.8</v>
      </c>
    </row>
    <row r="10" spans="1:7" x14ac:dyDescent="0.25">
      <c r="A10" s="89" t="s">
        <v>14</v>
      </c>
      <c r="B10" s="98">
        <v>2.1</v>
      </c>
      <c r="C10" s="98">
        <v>3.7</v>
      </c>
      <c r="D10" s="98">
        <v>0.7</v>
      </c>
      <c r="E10" s="98">
        <v>0.7</v>
      </c>
      <c r="F10" s="98">
        <v>3.1</v>
      </c>
      <c r="G10" s="98">
        <v>90.1</v>
      </c>
    </row>
    <row r="17" spans="1:9" x14ac:dyDescent="0.25">
      <c r="I17" t="s">
        <v>444</v>
      </c>
    </row>
    <row r="18" spans="1:9" x14ac:dyDescent="0.25">
      <c r="I18" t="s">
        <v>445</v>
      </c>
    </row>
    <row r="25" spans="1:9" x14ac:dyDescent="0.25">
      <c r="A25" s="74"/>
      <c r="B25" s="74"/>
      <c r="C25" s="89" t="s">
        <v>446</v>
      </c>
      <c r="D25" s="89" t="s">
        <v>447</v>
      </c>
    </row>
    <row r="26" spans="1:9" x14ac:dyDescent="0.25">
      <c r="A26" s="89" t="s">
        <v>10</v>
      </c>
      <c r="B26" s="89" t="s">
        <v>412</v>
      </c>
      <c r="C26" s="102">
        <v>2.6067453386144659</v>
      </c>
      <c r="D26" s="102">
        <v>1.5349672340451066</v>
      </c>
    </row>
    <row r="27" spans="1:9" x14ac:dyDescent="0.25">
      <c r="A27" s="89"/>
      <c r="B27" s="89" t="s">
        <v>440</v>
      </c>
      <c r="C27" s="102" t="s">
        <v>423</v>
      </c>
      <c r="D27" s="102" t="s">
        <v>443</v>
      </c>
    </row>
    <row r="28" spans="1:9" x14ac:dyDescent="0.25">
      <c r="A28" s="89" t="s">
        <v>11</v>
      </c>
      <c r="B28" s="89" t="s">
        <v>412</v>
      </c>
      <c r="C28" s="102">
        <v>2.867440448769893</v>
      </c>
      <c r="D28" s="102">
        <v>3.0063874034612392</v>
      </c>
    </row>
    <row r="29" spans="1:9" x14ac:dyDescent="0.25">
      <c r="A29" s="89"/>
      <c r="B29" s="89" t="s">
        <v>440</v>
      </c>
      <c r="C29" s="102" t="s">
        <v>443</v>
      </c>
      <c r="D29" s="102">
        <v>1.0717396487446191</v>
      </c>
    </row>
    <row r="30" spans="1:9" x14ac:dyDescent="0.25">
      <c r="A30" s="89" t="s">
        <v>12</v>
      </c>
      <c r="B30" s="89" t="s">
        <v>412</v>
      </c>
      <c r="C30" s="102">
        <v>1.9430178675055527</v>
      </c>
      <c r="D30" s="102">
        <v>2.110423238919148</v>
      </c>
    </row>
    <row r="31" spans="1:9" x14ac:dyDescent="0.25">
      <c r="A31" s="89"/>
      <c r="B31" s="89" t="s">
        <v>440</v>
      </c>
      <c r="C31" s="102">
        <v>0.73237858251164423</v>
      </c>
      <c r="D31" s="102">
        <v>2.6679468747923045</v>
      </c>
    </row>
    <row r="32" spans="1:9" x14ac:dyDescent="0.25">
      <c r="A32" s="89" t="s">
        <v>13</v>
      </c>
      <c r="B32" s="89" t="s">
        <v>412</v>
      </c>
      <c r="C32" s="102">
        <v>1.0268659507219176</v>
      </c>
      <c r="D32" s="102">
        <v>1.263683480585617</v>
      </c>
    </row>
    <row r="33" spans="1:9" x14ac:dyDescent="0.25">
      <c r="A33" s="89"/>
      <c r="B33" s="89" t="s">
        <v>440</v>
      </c>
      <c r="C33" s="102">
        <v>0.64093169567010078</v>
      </c>
      <c r="D33" s="102">
        <v>2.5088443817977066</v>
      </c>
    </row>
    <row r="34" spans="1:9" x14ac:dyDescent="0.25">
      <c r="A34" s="89" t="s">
        <v>14</v>
      </c>
      <c r="B34" s="89" t="s">
        <v>412</v>
      </c>
      <c r="C34" s="102">
        <v>2.1866294612824322</v>
      </c>
      <c r="D34" s="102">
        <v>1.950704525556745</v>
      </c>
    </row>
    <row r="35" spans="1:9" x14ac:dyDescent="0.25">
      <c r="A35" s="89"/>
      <c r="B35" s="89" t="s">
        <v>440</v>
      </c>
      <c r="C35" s="102">
        <v>0.33490457026893033</v>
      </c>
      <c r="D35" s="102">
        <v>1.5160802694761422</v>
      </c>
    </row>
    <row r="39" spans="1:9" x14ac:dyDescent="0.25">
      <c r="I39" t="s">
        <v>448</v>
      </c>
    </row>
    <row r="40" spans="1:9" x14ac:dyDescent="0.25">
      <c r="I40" t="s">
        <v>449</v>
      </c>
    </row>
    <row r="48" spans="1:9" x14ac:dyDescent="0.25">
      <c r="A48" s="97"/>
      <c r="B48" s="89" t="s">
        <v>412</v>
      </c>
      <c r="C48" s="89" t="s">
        <v>439</v>
      </c>
      <c r="D48" s="89" t="s">
        <v>414</v>
      </c>
      <c r="E48" s="89" t="s">
        <v>440</v>
      </c>
    </row>
    <row r="49" spans="1:9" x14ac:dyDescent="0.25">
      <c r="A49" s="89" t="s">
        <v>258</v>
      </c>
      <c r="B49" s="98">
        <v>3.3</v>
      </c>
      <c r="C49" s="98">
        <v>4.5999999999999996</v>
      </c>
      <c r="D49" s="98">
        <v>0.3</v>
      </c>
      <c r="E49" s="98">
        <v>0.1</v>
      </c>
    </row>
    <row r="50" spans="1:9" x14ac:dyDescent="0.25">
      <c r="A50" s="89" t="s">
        <v>259</v>
      </c>
      <c r="B50" s="98">
        <v>3.7</v>
      </c>
      <c r="C50" s="98">
        <v>4.5</v>
      </c>
      <c r="D50" s="98">
        <v>0.3</v>
      </c>
      <c r="E50" s="98">
        <v>0.2</v>
      </c>
    </row>
    <row r="51" spans="1:9" x14ac:dyDescent="0.25">
      <c r="A51" s="89" t="s">
        <v>260</v>
      </c>
      <c r="B51" s="98">
        <v>3.4</v>
      </c>
      <c r="C51" s="98">
        <v>4.4000000000000004</v>
      </c>
      <c r="D51" s="98">
        <v>0.3</v>
      </c>
      <c r="E51" s="98">
        <v>0.2</v>
      </c>
    </row>
    <row r="52" spans="1:9" x14ac:dyDescent="0.25">
      <c r="A52" s="89" t="s">
        <v>261</v>
      </c>
      <c r="B52" s="98">
        <v>2.9</v>
      </c>
      <c r="C52" s="98">
        <v>4.3</v>
      </c>
      <c r="D52" s="98">
        <v>0.3</v>
      </c>
      <c r="E52" s="98">
        <v>0.2</v>
      </c>
    </row>
    <row r="53" spans="1:9" x14ac:dyDescent="0.25">
      <c r="A53" s="89" t="s">
        <v>262</v>
      </c>
      <c r="B53" s="98">
        <v>2.4</v>
      </c>
      <c r="C53" s="98">
        <v>4.4000000000000004</v>
      </c>
      <c r="D53" s="98">
        <v>0.4</v>
      </c>
      <c r="E53" s="98">
        <v>0.2</v>
      </c>
    </row>
    <row r="54" spans="1:9" x14ac:dyDescent="0.25">
      <c r="A54" s="89" t="s">
        <v>263</v>
      </c>
      <c r="B54" s="98">
        <v>2.1</v>
      </c>
      <c r="C54" s="98">
        <v>4.3</v>
      </c>
      <c r="D54" s="98">
        <v>0.3</v>
      </c>
      <c r="E54" s="98">
        <v>0.2</v>
      </c>
    </row>
    <row r="55" spans="1:9" x14ac:dyDescent="0.25">
      <c r="A55" s="89" t="s">
        <v>264</v>
      </c>
      <c r="B55" s="98">
        <v>2.1</v>
      </c>
      <c r="C55" s="98">
        <v>4.3</v>
      </c>
      <c r="D55" s="98">
        <v>0.3</v>
      </c>
      <c r="E55" s="98">
        <v>0.2</v>
      </c>
    </row>
    <row r="56" spans="1:9" x14ac:dyDescent="0.25">
      <c r="A56" s="89" t="s">
        <v>265</v>
      </c>
      <c r="B56" s="98">
        <v>2.2000000000000002</v>
      </c>
      <c r="C56" s="98">
        <v>4.0999999999999996</v>
      </c>
      <c r="D56" s="98">
        <v>0.3</v>
      </c>
      <c r="E56" s="98">
        <v>0.2</v>
      </c>
    </row>
    <row r="57" spans="1:9" x14ac:dyDescent="0.25">
      <c r="A57" s="89" t="s">
        <v>266</v>
      </c>
      <c r="B57" s="98">
        <v>2.6</v>
      </c>
      <c r="C57" s="98">
        <v>3.9</v>
      </c>
      <c r="D57" s="98">
        <v>0.4</v>
      </c>
      <c r="E57" s="98">
        <v>0.2</v>
      </c>
    </row>
    <row r="58" spans="1:9" x14ac:dyDescent="0.25">
      <c r="A58" s="89" t="s">
        <v>267</v>
      </c>
      <c r="B58" s="98">
        <v>2.7</v>
      </c>
      <c r="C58" s="98">
        <v>3.7</v>
      </c>
      <c r="D58" s="98">
        <v>0.5</v>
      </c>
      <c r="E58" s="98">
        <v>0.2</v>
      </c>
    </row>
    <row r="59" spans="1:9" x14ac:dyDescent="0.25">
      <c r="A59" s="89" t="s">
        <v>268</v>
      </c>
      <c r="B59" s="98">
        <v>2.8</v>
      </c>
      <c r="C59" s="98">
        <v>3.6</v>
      </c>
      <c r="D59" s="98">
        <v>0.5</v>
      </c>
      <c r="E59" s="98">
        <v>0.2</v>
      </c>
    </row>
    <row r="60" spans="1:9" x14ac:dyDescent="0.25">
      <c r="A60" s="89" t="s">
        <v>269</v>
      </c>
      <c r="B60" s="98">
        <v>2.5</v>
      </c>
      <c r="C60" s="98">
        <v>3.6</v>
      </c>
      <c r="D60" s="98">
        <v>0.5</v>
      </c>
      <c r="E60" s="98">
        <v>0.2</v>
      </c>
    </row>
    <row r="61" spans="1:9" x14ac:dyDescent="0.25">
      <c r="A61" s="89" t="s">
        <v>270</v>
      </c>
      <c r="B61" s="98">
        <v>2.2999999999999998</v>
      </c>
      <c r="C61" s="98">
        <v>3.7</v>
      </c>
      <c r="D61" s="98">
        <v>0.5</v>
      </c>
      <c r="E61" s="98">
        <v>0.3</v>
      </c>
    </row>
    <row r="62" spans="1:9" x14ac:dyDescent="0.25">
      <c r="A62" s="89" t="s">
        <v>271</v>
      </c>
      <c r="B62" s="98">
        <v>2.2000000000000002</v>
      </c>
      <c r="C62" s="98">
        <v>3.5</v>
      </c>
      <c r="D62" s="98">
        <v>0.5</v>
      </c>
      <c r="E62" s="98">
        <v>0.4</v>
      </c>
    </row>
    <row r="63" spans="1:9" x14ac:dyDescent="0.25">
      <c r="A63" s="89" t="s">
        <v>272</v>
      </c>
      <c r="B63" s="98">
        <v>2.1</v>
      </c>
      <c r="C63" s="98">
        <v>3.6</v>
      </c>
      <c r="D63" s="98">
        <v>0.6</v>
      </c>
      <c r="E63" s="98">
        <v>0.6</v>
      </c>
    </row>
    <row r="64" spans="1:9" x14ac:dyDescent="0.25">
      <c r="A64" s="89" t="s">
        <v>206</v>
      </c>
      <c r="B64" s="98">
        <v>2.1</v>
      </c>
      <c r="C64" s="98">
        <v>3.7</v>
      </c>
      <c r="D64" s="98">
        <v>0.7</v>
      </c>
      <c r="E64" s="98">
        <v>0.7</v>
      </c>
      <c r="I64" t="s">
        <v>450</v>
      </c>
    </row>
    <row r="71" spans="1:5" x14ac:dyDescent="0.25">
      <c r="A71" t="s">
        <v>451</v>
      </c>
    </row>
    <row r="73" spans="1:5" x14ac:dyDescent="0.25">
      <c r="A73" s="97"/>
      <c r="B73" s="89" t="s">
        <v>412</v>
      </c>
      <c r="C73" s="89" t="s">
        <v>439</v>
      </c>
      <c r="D73" s="89" t="s">
        <v>414</v>
      </c>
      <c r="E73" s="89" t="s">
        <v>440</v>
      </c>
    </row>
    <row r="74" spans="1:5" x14ac:dyDescent="0.25">
      <c r="A74" s="89" t="s">
        <v>258</v>
      </c>
      <c r="B74" s="103">
        <v>2.7078275478854041</v>
      </c>
      <c r="C74" s="103">
        <v>6.7830570077512879</v>
      </c>
      <c r="D74" s="103">
        <v>0.17113074140529227</v>
      </c>
      <c r="E74" s="103" t="s">
        <v>443</v>
      </c>
    </row>
    <row r="75" spans="1:5" x14ac:dyDescent="0.25">
      <c r="A75" s="89" t="s">
        <v>259</v>
      </c>
      <c r="B75" s="103">
        <v>3.1490435284822182</v>
      </c>
      <c r="C75" s="103">
        <v>6.6964048763638093</v>
      </c>
      <c r="D75" s="103">
        <v>0.20233414733508936</v>
      </c>
      <c r="E75" s="103" t="s">
        <v>443</v>
      </c>
    </row>
    <row r="76" spans="1:5" x14ac:dyDescent="0.25">
      <c r="A76" s="89" t="s">
        <v>260</v>
      </c>
      <c r="B76" s="103">
        <v>3.0792339266648221</v>
      </c>
      <c r="C76" s="103">
        <v>6.4956196960891184</v>
      </c>
      <c r="D76" s="103">
        <v>0.2477265884554439</v>
      </c>
      <c r="E76" s="103" t="s">
        <v>443</v>
      </c>
    </row>
    <row r="77" spans="1:5" x14ac:dyDescent="0.25">
      <c r="A77" s="89" t="s">
        <v>261</v>
      </c>
      <c r="B77" s="103">
        <v>2.7029321927191026</v>
      </c>
      <c r="C77" s="103">
        <v>6.3263350609258122</v>
      </c>
      <c r="D77" s="103">
        <v>0.279904624307728</v>
      </c>
      <c r="E77" s="103" t="s">
        <v>443</v>
      </c>
    </row>
    <row r="78" spans="1:5" x14ac:dyDescent="0.25">
      <c r="A78" s="89" t="s">
        <v>262</v>
      </c>
      <c r="B78" s="103">
        <v>2.3396171529449878</v>
      </c>
      <c r="C78" s="103">
        <v>6.5292892536165548</v>
      </c>
      <c r="D78" s="103">
        <v>0.28249736809049836</v>
      </c>
      <c r="E78" s="103" t="s">
        <v>443</v>
      </c>
    </row>
    <row r="79" spans="1:5" x14ac:dyDescent="0.25">
      <c r="A79" s="89" t="s">
        <v>263</v>
      </c>
      <c r="B79" s="103">
        <v>2.193403323546729</v>
      </c>
      <c r="C79" s="103">
        <v>6.2947786149803466</v>
      </c>
      <c r="D79" s="103">
        <v>0.22457965467605862</v>
      </c>
      <c r="E79" s="103" t="s">
        <v>443</v>
      </c>
    </row>
    <row r="80" spans="1:5" x14ac:dyDescent="0.25">
      <c r="A80" s="89" t="s">
        <v>264</v>
      </c>
      <c r="B80" s="103">
        <v>2.2517865748040418</v>
      </c>
      <c r="C80" s="103">
        <v>6.2495702859081712</v>
      </c>
      <c r="D80" s="103">
        <v>0.21135567761080282</v>
      </c>
      <c r="E80" s="103" t="s">
        <v>443</v>
      </c>
    </row>
    <row r="81" spans="1:9" x14ac:dyDescent="0.25">
      <c r="A81" s="89" t="s">
        <v>265</v>
      </c>
      <c r="B81" s="103">
        <v>2.347146871848524</v>
      </c>
      <c r="C81" s="103">
        <v>5.9045056915823233</v>
      </c>
      <c r="D81" s="103">
        <v>0.24276997567234485</v>
      </c>
      <c r="E81" s="103" t="s">
        <v>443</v>
      </c>
    </row>
    <row r="82" spans="1:9" x14ac:dyDescent="0.25">
      <c r="A82" s="89" t="s">
        <v>266</v>
      </c>
      <c r="B82" s="103">
        <v>2.6499505581782543</v>
      </c>
      <c r="C82" s="103">
        <v>5.6773904475882606</v>
      </c>
      <c r="D82" s="103">
        <v>0.35036608451843598</v>
      </c>
      <c r="E82" s="103" t="s">
        <v>443</v>
      </c>
    </row>
    <row r="83" spans="1:9" x14ac:dyDescent="0.25">
      <c r="A83" s="89" t="s">
        <v>267</v>
      </c>
      <c r="B83" s="103">
        <v>2.7525162896826623</v>
      </c>
      <c r="C83" s="103">
        <v>5.3732896966752728</v>
      </c>
      <c r="D83" s="103">
        <v>0.40275427621584858</v>
      </c>
      <c r="E83" s="103" t="s">
        <v>443</v>
      </c>
    </row>
    <row r="84" spans="1:9" x14ac:dyDescent="0.25">
      <c r="A84" s="89" t="s">
        <v>268</v>
      </c>
      <c r="B84" s="103">
        <v>2.8522199951853513</v>
      </c>
      <c r="C84" s="103">
        <v>5.2376486761128502</v>
      </c>
      <c r="D84" s="103">
        <v>0.39980386486128106</v>
      </c>
      <c r="E84" s="103" t="s">
        <v>443</v>
      </c>
    </row>
    <row r="85" spans="1:9" x14ac:dyDescent="0.25">
      <c r="A85" s="89" t="s">
        <v>269</v>
      </c>
      <c r="B85" s="103">
        <v>2.500380128524387</v>
      </c>
      <c r="C85" s="103">
        <v>5.2785990956570243</v>
      </c>
      <c r="D85" s="103">
        <v>0.48099634153230464</v>
      </c>
      <c r="E85" s="103">
        <v>7.1966263956693352E-2</v>
      </c>
    </row>
    <row r="86" spans="1:9" x14ac:dyDescent="0.25">
      <c r="A86" s="89" t="s">
        <v>270</v>
      </c>
      <c r="B86" s="103">
        <v>2.3421245464073608</v>
      </c>
      <c r="C86" s="103">
        <v>5.297901664237906</v>
      </c>
      <c r="D86" s="103">
        <v>0.5236676247087072</v>
      </c>
      <c r="E86" s="103">
        <v>0.12535946146150126</v>
      </c>
    </row>
    <row r="87" spans="1:9" x14ac:dyDescent="0.25">
      <c r="A87" s="89" t="s">
        <v>271</v>
      </c>
      <c r="B87" s="103">
        <v>2.307637418972599</v>
      </c>
      <c r="C87" s="103">
        <v>5.0969157755166128</v>
      </c>
      <c r="D87" s="103">
        <v>0.52965922244578245</v>
      </c>
      <c r="E87" s="103">
        <v>0.19978486261221753</v>
      </c>
    </row>
    <row r="88" spans="1:9" x14ac:dyDescent="0.25">
      <c r="A88" s="89" t="s">
        <v>272</v>
      </c>
      <c r="B88" s="103">
        <v>2.2409164786568021</v>
      </c>
      <c r="C88" s="103">
        <v>5.1149462156229371</v>
      </c>
      <c r="D88" s="103">
        <v>0.61598979205944571</v>
      </c>
      <c r="E88" s="103">
        <v>0.2893400018333101</v>
      </c>
    </row>
    <row r="89" spans="1:9" x14ac:dyDescent="0.25">
      <c r="A89" s="89" t="s">
        <v>206</v>
      </c>
      <c r="B89" s="103">
        <v>2.1866294612824322</v>
      </c>
      <c r="C89" s="103">
        <v>5.2486324051034927</v>
      </c>
      <c r="D89" s="103">
        <v>0.73874076269611644</v>
      </c>
      <c r="E89" s="103">
        <v>0.33490457026893033</v>
      </c>
    </row>
    <row r="91" spans="1:9" x14ac:dyDescent="0.25">
      <c r="I91" t="s">
        <v>453</v>
      </c>
    </row>
    <row r="92" spans="1:9" x14ac:dyDescent="0.25">
      <c r="A92" s="89" t="s">
        <v>452</v>
      </c>
    </row>
    <row r="94" spans="1:9" x14ac:dyDescent="0.25">
      <c r="A94" s="97"/>
      <c r="B94" s="89" t="s">
        <v>412</v>
      </c>
      <c r="C94" s="89" t="s">
        <v>439</v>
      </c>
      <c r="D94" s="89" t="s">
        <v>414</v>
      </c>
      <c r="E94" s="89" t="s">
        <v>440</v>
      </c>
    </row>
    <row r="95" spans="1:9" x14ac:dyDescent="0.25">
      <c r="A95" s="89" t="s">
        <v>258</v>
      </c>
      <c r="B95" s="103">
        <v>4.5853978215880238</v>
      </c>
      <c r="C95" s="103" t="s">
        <v>443</v>
      </c>
      <c r="D95" s="103">
        <v>0.5207622952409624</v>
      </c>
      <c r="E95" s="103">
        <v>0.4204775187830137</v>
      </c>
    </row>
    <row r="96" spans="1:9" x14ac:dyDescent="0.25">
      <c r="A96" s="89" t="s">
        <v>259</v>
      </c>
      <c r="B96" s="103">
        <v>4.8663379969740754</v>
      </c>
      <c r="C96" s="103" t="s">
        <v>443</v>
      </c>
      <c r="D96" s="103">
        <v>0.51874649047991928</v>
      </c>
      <c r="E96" s="103">
        <v>0.44185004754826435</v>
      </c>
    </row>
    <row r="97" spans="1:5" x14ac:dyDescent="0.25">
      <c r="A97" s="89" t="s">
        <v>260</v>
      </c>
      <c r="B97" s="103">
        <v>4.0603235129255522</v>
      </c>
      <c r="C97" s="103" t="s">
        <v>443</v>
      </c>
      <c r="D97" s="103">
        <v>0.47057874529636667</v>
      </c>
      <c r="E97" s="103">
        <v>0.50456086552738955</v>
      </c>
    </row>
    <row r="98" spans="1:5" x14ac:dyDescent="0.25">
      <c r="A98" s="89" t="s">
        <v>261</v>
      </c>
      <c r="B98" s="103">
        <v>3.4273326725374482</v>
      </c>
      <c r="C98" s="103" t="s">
        <v>443</v>
      </c>
      <c r="D98" s="103">
        <v>0.41041061212523117</v>
      </c>
      <c r="E98" s="103">
        <v>0.64259010571984787</v>
      </c>
    </row>
    <row r="99" spans="1:5" x14ac:dyDescent="0.25">
      <c r="A99" s="89" t="s">
        <v>262</v>
      </c>
      <c r="B99" s="103">
        <v>2.5667930455497077</v>
      </c>
      <c r="C99" s="103" t="s">
        <v>443</v>
      </c>
      <c r="D99" s="103">
        <v>0.49145212602643845</v>
      </c>
      <c r="E99" s="103">
        <v>0.61921045628309923</v>
      </c>
    </row>
    <row r="100" spans="1:5" x14ac:dyDescent="0.25">
      <c r="A100" s="89" t="s">
        <v>263</v>
      </c>
      <c r="B100" s="103">
        <v>2.0042097870444175</v>
      </c>
      <c r="C100" s="103" t="s">
        <v>443</v>
      </c>
      <c r="D100" s="103">
        <v>0.50061453082213736</v>
      </c>
      <c r="E100" s="103">
        <v>0.5464380291374763</v>
      </c>
    </row>
    <row r="101" spans="1:5" x14ac:dyDescent="0.25">
      <c r="A101" s="89" t="s">
        <v>264</v>
      </c>
      <c r="B101" s="103">
        <v>1.8087373750162454</v>
      </c>
      <c r="C101" s="103" t="s">
        <v>443</v>
      </c>
      <c r="D101" s="103">
        <v>0.58121797415941601</v>
      </c>
      <c r="E101" s="103">
        <v>0.63749863119933536</v>
      </c>
    </row>
    <row r="102" spans="1:5" x14ac:dyDescent="0.25">
      <c r="A102" s="89" t="s">
        <v>265</v>
      </c>
      <c r="B102" s="103">
        <v>2.0119317996071602</v>
      </c>
      <c r="C102" s="103" t="s">
        <v>443</v>
      </c>
      <c r="D102" s="103">
        <v>0.56337671449060522</v>
      </c>
      <c r="E102" s="103">
        <v>0.59358703757123266</v>
      </c>
    </row>
    <row r="103" spans="1:5" x14ac:dyDescent="0.25">
      <c r="A103" s="89" t="s">
        <v>266</v>
      </c>
      <c r="B103" s="103">
        <v>2.4807133829979193</v>
      </c>
      <c r="C103" s="103" t="s">
        <v>443</v>
      </c>
      <c r="D103" s="103">
        <v>0.62085100520453629</v>
      </c>
      <c r="E103" s="103">
        <v>0.46019584834349053</v>
      </c>
    </row>
    <row r="104" spans="1:5" x14ac:dyDescent="0.25">
      <c r="A104" s="89" t="s">
        <v>267</v>
      </c>
      <c r="B104" s="103">
        <v>2.5895651423357582</v>
      </c>
      <c r="C104" s="103" t="s">
        <v>443</v>
      </c>
      <c r="D104" s="103">
        <v>0.5886561727342069</v>
      </c>
      <c r="E104" s="103">
        <v>0.42248990203960607</v>
      </c>
    </row>
    <row r="105" spans="1:5" x14ac:dyDescent="0.25">
      <c r="A105" s="89" t="s">
        <v>268</v>
      </c>
      <c r="B105" s="103">
        <v>2.7399787560334401</v>
      </c>
      <c r="C105" s="103" t="s">
        <v>443</v>
      </c>
      <c r="D105" s="103">
        <v>0.57975081785031268</v>
      </c>
      <c r="E105" s="103">
        <v>0.41930070275791459</v>
      </c>
    </row>
    <row r="106" spans="1:5" x14ac:dyDescent="0.25">
      <c r="A106" s="89" t="s">
        <v>269</v>
      </c>
      <c r="B106" s="103">
        <v>2.4282224988860897</v>
      </c>
      <c r="C106" s="103" t="s">
        <v>443</v>
      </c>
      <c r="D106" s="103">
        <v>0.50836379174214086</v>
      </c>
      <c r="E106" s="103">
        <v>0.43211080339236746</v>
      </c>
    </row>
    <row r="107" spans="1:5" x14ac:dyDescent="0.25">
      <c r="A107" s="89" t="s">
        <v>270</v>
      </c>
      <c r="B107" s="103">
        <v>2.2303269713147782</v>
      </c>
      <c r="C107" s="103" t="s">
        <v>443</v>
      </c>
      <c r="D107" s="103">
        <v>0.55257462526611856</v>
      </c>
      <c r="E107" s="103">
        <v>0.61518566183400669</v>
      </c>
    </row>
    <row r="108" spans="1:5" x14ac:dyDescent="0.25">
      <c r="A108" s="89" t="s">
        <v>271</v>
      </c>
      <c r="B108" s="103">
        <v>1.9293317079015098</v>
      </c>
      <c r="C108" s="103" t="s">
        <v>443</v>
      </c>
      <c r="D108" s="103">
        <v>0.55627797334358708</v>
      </c>
      <c r="E108" s="103">
        <v>0.91534179433350837</v>
      </c>
    </row>
    <row r="109" spans="1:5" x14ac:dyDescent="0.25">
      <c r="A109" s="89" t="s">
        <v>272</v>
      </c>
      <c r="B109" s="103">
        <v>1.8226702843766884</v>
      </c>
      <c r="C109" s="103">
        <v>0.27573346075048349</v>
      </c>
      <c r="D109" s="103">
        <v>0.5961969544372786</v>
      </c>
      <c r="E109" s="103">
        <v>1.2448860501254999</v>
      </c>
    </row>
    <row r="110" spans="1:5" x14ac:dyDescent="0.25">
      <c r="A110" s="89" t="s">
        <v>206</v>
      </c>
      <c r="B110" s="103">
        <v>1.950704525556745</v>
      </c>
      <c r="C110" s="103">
        <v>0.31439153036096573</v>
      </c>
      <c r="D110" s="103">
        <v>0.70069603812239667</v>
      </c>
      <c r="E110" s="103">
        <v>1.5160802694761422</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21"/>
  <sheetViews>
    <sheetView workbookViewId="0">
      <selection activeCell="M124" sqref="M124"/>
    </sheetView>
  </sheetViews>
  <sheetFormatPr defaultRowHeight="15" x14ac:dyDescent="0.25"/>
  <sheetData>
    <row r="3" spans="1:6" x14ac:dyDescent="0.25">
      <c r="A3" s="74"/>
      <c r="B3" s="74" t="s">
        <v>10</v>
      </c>
      <c r="C3" s="74" t="s">
        <v>11</v>
      </c>
      <c r="D3" s="74" t="s">
        <v>12</v>
      </c>
      <c r="E3" s="74" t="s">
        <v>13</v>
      </c>
      <c r="F3" s="74" t="s">
        <v>14</v>
      </c>
    </row>
    <row r="4" spans="1:6" x14ac:dyDescent="0.25">
      <c r="A4" s="75" t="s">
        <v>257</v>
      </c>
      <c r="B4" s="76">
        <v>8.722718714852439</v>
      </c>
      <c r="C4" s="76">
        <v>9.1552367731835194</v>
      </c>
      <c r="D4" s="76">
        <v>10.226891838351641</v>
      </c>
      <c r="E4" s="76">
        <v>17.905194760447355</v>
      </c>
      <c r="F4" s="76">
        <v>10.202354204066785</v>
      </c>
    </row>
    <row r="5" spans="1:6" x14ac:dyDescent="0.25">
      <c r="A5" s="75" t="s">
        <v>258</v>
      </c>
      <c r="B5" s="76">
        <v>9.0338321789868363</v>
      </c>
      <c r="C5" s="76">
        <v>10.287603568685649</v>
      </c>
      <c r="D5" s="76">
        <v>9.295514980481995</v>
      </c>
      <c r="E5" s="76">
        <v>12.853249221011357</v>
      </c>
      <c r="F5" s="76">
        <v>9.8919272855490448</v>
      </c>
    </row>
    <row r="6" spans="1:6" x14ac:dyDescent="0.25">
      <c r="A6" s="75" t="s">
        <v>259</v>
      </c>
      <c r="B6" s="76">
        <v>8.6398924839899536</v>
      </c>
      <c r="C6" s="76">
        <v>8.0760050143909758</v>
      </c>
      <c r="D6" s="76">
        <v>8.8979890925560383</v>
      </c>
      <c r="E6" s="76">
        <v>12.100775748610062</v>
      </c>
      <c r="F6" s="76">
        <v>8.9473658569053924</v>
      </c>
    </row>
    <row r="7" spans="1:6" x14ac:dyDescent="0.25">
      <c r="A7" s="75" t="s">
        <v>260</v>
      </c>
      <c r="B7" s="76">
        <v>8.6473318629133953</v>
      </c>
      <c r="C7" s="76">
        <v>9.9334406231466996</v>
      </c>
      <c r="D7" s="76">
        <v>9.7896085427502673</v>
      </c>
      <c r="E7" s="76">
        <v>12.880339918198597</v>
      </c>
      <c r="F7" s="76">
        <v>9.7806689315749438</v>
      </c>
    </row>
    <row r="8" spans="1:6" x14ac:dyDescent="0.25">
      <c r="A8" s="75" t="s">
        <v>261</v>
      </c>
      <c r="B8" s="76">
        <v>9.8540489219222316</v>
      </c>
      <c r="C8" s="76">
        <v>8.5535715413303723</v>
      </c>
      <c r="D8" s="76">
        <v>11.226396782364976</v>
      </c>
      <c r="E8" s="76">
        <v>14.550618826967643</v>
      </c>
      <c r="F8" s="76">
        <v>10.367908321517511</v>
      </c>
    </row>
    <row r="9" spans="1:6" x14ac:dyDescent="0.25">
      <c r="A9" s="75" t="s">
        <v>262</v>
      </c>
      <c r="B9" s="76">
        <v>10.992911800784686</v>
      </c>
      <c r="C9" s="76">
        <v>9.6957194579136754</v>
      </c>
      <c r="D9" s="76">
        <v>13.298085743033687</v>
      </c>
      <c r="E9" s="76">
        <v>17.051253714514282</v>
      </c>
      <c r="F9" s="76">
        <v>11.992158724655919</v>
      </c>
    </row>
    <row r="10" spans="1:6" x14ac:dyDescent="0.25">
      <c r="A10" s="75" t="s">
        <v>263</v>
      </c>
      <c r="B10" s="76">
        <v>11.966792220460952</v>
      </c>
      <c r="C10" s="76">
        <v>10.042364846790687</v>
      </c>
      <c r="D10" s="76">
        <v>15.10899960355497</v>
      </c>
      <c r="E10" s="76">
        <v>20.028750964630536</v>
      </c>
      <c r="F10" s="76">
        <v>13.080987973912853</v>
      </c>
    </row>
    <row r="11" spans="1:6" x14ac:dyDescent="0.25">
      <c r="A11" s="75" t="s">
        <v>264</v>
      </c>
      <c r="B11" s="76">
        <v>13.98110249084224</v>
      </c>
      <c r="C11" s="76">
        <v>10.994989779307476</v>
      </c>
      <c r="D11" s="76">
        <v>17.520374275928809</v>
      </c>
      <c r="E11" s="76">
        <v>23.401276230822294</v>
      </c>
      <c r="F11" s="76">
        <v>15.097270247291133</v>
      </c>
    </row>
    <row r="12" spans="1:6" x14ac:dyDescent="0.25">
      <c r="A12" s="75" t="s">
        <v>265</v>
      </c>
      <c r="B12" s="76">
        <v>13.158574933974593</v>
      </c>
      <c r="C12" s="76">
        <v>10.594686575853872</v>
      </c>
      <c r="D12" s="76">
        <v>17.371318587372649</v>
      </c>
      <c r="E12" s="76">
        <v>24.094682591758378</v>
      </c>
      <c r="F12" s="76">
        <v>14.673349241355835</v>
      </c>
    </row>
    <row r="13" spans="1:6" x14ac:dyDescent="0.25">
      <c r="A13" s="75" t="s">
        <v>266</v>
      </c>
      <c r="B13" s="76">
        <v>15.07415179514707</v>
      </c>
      <c r="C13" s="76">
        <v>10.180834603407364</v>
      </c>
      <c r="D13" s="76">
        <v>16.729803225592519</v>
      </c>
      <c r="E13" s="76">
        <v>23.237991410232041</v>
      </c>
      <c r="F13" s="76">
        <v>15.038282868034214</v>
      </c>
    </row>
    <row r="14" spans="1:6" x14ac:dyDescent="0.25">
      <c r="A14" s="75" t="s">
        <v>267</v>
      </c>
      <c r="B14" s="76">
        <v>14.940807039444657</v>
      </c>
      <c r="C14" s="76">
        <v>9.9567080283369584</v>
      </c>
      <c r="D14" s="76">
        <v>16.150341282256015</v>
      </c>
      <c r="E14" s="76">
        <v>20.185583947761032</v>
      </c>
      <c r="F14" s="76">
        <v>14.379000405643735</v>
      </c>
    </row>
    <row r="15" spans="1:6" x14ac:dyDescent="0.25">
      <c r="A15" s="75" t="s">
        <v>268</v>
      </c>
      <c r="B15" s="76">
        <v>13.430129046740753</v>
      </c>
      <c r="C15" s="76">
        <v>10.396446093017671</v>
      </c>
      <c r="D15" s="76">
        <v>14.211918302273247</v>
      </c>
      <c r="E15" s="76">
        <v>18.827424893499465</v>
      </c>
      <c r="F15" s="76">
        <v>13.29255959037534</v>
      </c>
    </row>
    <row r="16" spans="1:6" x14ac:dyDescent="0.25">
      <c r="A16" s="75" t="s">
        <v>269</v>
      </c>
      <c r="B16" s="76">
        <v>13.901622014331148</v>
      </c>
      <c r="C16" s="76">
        <v>12.218660021314886</v>
      </c>
      <c r="D16" s="76">
        <v>12.924950071199632</v>
      </c>
      <c r="E16" s="76">
        <v>15.8197142477737</v>
      </c>
      <c r="F16" s="76">
        <v>13.395773532655969</v>
      </c>
    </row>
    <row r="17" spans="1:8" x14ac:dyDescent="0.25">
      <c r="A17" s="75" t="s">
        <v>270</v>
      </c>
      <c r="B17" s="76">
        <v>13.096729432750784</v>
      </c>
      <c r="C17" s="76">
        <v>12.094610054123368</v>
      </c>
      <c r="D17" s="76">
        <v>11.011202181202544</v>
      </c>
      <c r="E17" s="76">
        <v>13.404248834756933</v>
      </c>
      <c r="F17" s="76">
        <v>12.363907132508992</v>
      </c>
    </row>
    <row r="18" spans="1:8" x14ac:dyDescent="0.25">
      <c r="A18" s="75" t="s">
        <v>271</v>
      </c>
      <c r="B18" s="76">
        <v>10.746092259480109</v>
      </c>
      <c r="C18" s="76">
        <v>11.671961969178774</v>
      </c>
      <c r="D18" s="76">
        <v>11.195192801577207</v>
      </c>
      <c r="E18" s="76">
        <v>14.772347079490974</v>
      </c>
      <c r="F18" s="76">
        <v>11.531989699770037</v>
      </c>
    </row>
    <row r="19" spans="1:8" x14ac:dyDescent="0.25">
      <c r="A19" s="75" t="s">
        <v>272</v>
      </c>
      <c r="B19" s="76">
        <v>10.27951664734811</v>
      </c>
      <c r="C19" s="76">
        <v>12.715593088229404</v>
      </c>
      <c r="D19" s="76">
        <v>11.033969438108784</v>
      </c>
      <c r="E19" s="76">
        <v>15.486314184982211</v>
      </c>
      <c r="F19" s="76">
        <v>11.684012430028732</v>
      </c>
    </row>
    <row r="20" spans="1:8" x14ac:dyDescent="0.25">
      <c r="A20" s="75" t="s">
        <v>206</v>
      </c>
      <c r="B20" s="76">
        <v>11.149223695075902</v>
      </c>
      <c r="C20" s="76">
        <v>13.078619200893707</v>
      </c>
      <c r="D20" s="76">
        <v>10.526595211934429</v>
      </c>
      <c r="E20" s="76">
        <v>13.280025845512577</v>
      </c>
      <c r="F20" s="76">
        <v>11.767633102170059</v>
      </c>
    </row>
    <row r="21" spans="1:8" x14ac:dyDescent="0.25">
      <c r="H21" t="s">
        <v>454</v>
      </c>
    </row>
    <row r="26" spans="1:8" x14ac:dyDescent="0.25">
      <c r="A26" s="74"/>
      <c r="B26" s="74" t="s">
        <v>455</v>
      </c>
      <c r="C26" s="74" t="s">
        <v>456</v>
      </c>
      <c r="D26" s="74" t="s">
        <v>457</v>
      </c>
      <c r="E26" s="74" t="s">
        <v>458</v>
      </c>
    </row>
    <row r="27" spans="1:8" x14ac:dyDescent="0.25">
      <c r="A27" s="75" t="s">
        <v>257</v>
      </c>
      <c r="B27" s="76">
        <v>10.998689885815642</v>
      </c>
      <c r="C27" s="76">
        <v>12.270179484502915</v>
      </c>
      <c r="D27" s="76">
        <v>7.5973911927596784</v>
      </c>
      <c r="E27" s="76">
        <v>12.51095099834815</v>
      </c>
    </row>
    <row r="28" spans="1:8" x14ac:dyDescent="0.25">
      <c r="A28" s="75" t="s">
        <v>258</v>
      </c>
      <c r="B28" s="76">
        <v>10.256697986917017</v>
      </c>
      <c r="C28" s="76">
        <v>10.158874826389775</v>
      </c>
      <c r="D28" s="76">
        <v>9.2048284188549676</v>
      </c>
      <c r="E28" s="76">
        <v>10.624129518439284</v>
      </c>
    </row>
    <row r="29" spans="1:8" x14ac:dyDescent="0.25">
      <c r="A29" s="75" t="s">
        <v>259</v>
      </c>
      <c r="B29" s="76">
        <v>9.2162762114227377</v>
      </c>
      <c r="C29" s="76">
        <v>10.855713525018755</v>
      </c>
      <c r="D29" s="76">
        <v>7.8744027922882598</v>
      </c>
      <c r="E29" s="76">
        <v>8.5509831265915235</v>
      </c>
    </row>
    <row r="30" spans="1:8" x14ac:dyDescent="0.25">
      <c r="A30" s="75" t="s">
        <v>260</v>
      </c>
      <c r="B30" s="76">
        <v>10.661173978175222</v>
      </c>
      <c r="C30" s="76">
        <v>11.580754185614683</v>
      </c>
      <c r="D30" s="76">
        <v>8.3030787436343481</v>
      </c>
      <c r="E30" s="76">
        <v>9.4106357498492859</v>
      </c>
    </row>
    <row r="31" spans="1:8" x14ac:dyDescent="0.25">
      <c r="A31" s="75" t="s">
        <v>261</v>
      </c>
      <c r="B31" s="76">
        <v>9.7847701710575503</v>
      </c>
      <c r="C31" s="76">
        <v>13.569889379465449</v>
      </c>
      <c r="D31" s="76">
        <v>9.0060476498515278</v>
      </c>
      <c r="E31" s="76">
        <v>10.001390525974248</v>
      </c>
    </row>
    <row r="32" spans="1:8" x14ac:dyDescent="0.25">
      <c r="A32" s="75" t="s">
        <v>262</v>
      </c>
      <c r="B32" s="76">
        <v>10.478705636578871</v>
      </c>
      <c r="C32" s="76">
        <v>13.973311434191436</v>
      </c>
      <c r="D32" s="76">
        <v>10.488974999156875</v>
      </c>
      <c r="E32" s="76">
        <v>15.093236161143112</v>
      </c>
    </row>
    <row r="33" spans="1:8" x14ac:dyDescent="0.25">
      <c r="A33" s="75" t="s">
        <v>263</v>
      </c>
      <c r="B33" s="76">
        <v>9.508349613878293</v>
      </c>
      <c r="C33" s="76">
        <v>15.117413371679397</v>
      </c>
      <c r="D33" s="76">
        <v>12.402465204980812</v>
      </c>
      <c r="E33" s="76">
        <v>18.155466526831493</v>
      </c>
    </row>
    <row r="34" spans="1:8" x14ac:dyDescent="0.25">
      <c r="A34" s="75" t="s">
        <v>264</v>
      </c>
      <c r="B34" s="76">
        <v>11.638942584762702</v>
      </c>
      <c r="C34" s="76">
        <v>17.472033089631829</v>
      </c>
      <c r="D34" s="76">
        <v>13.780264616795504</v>
      </c>
      <c r="E34" s="76">
        <v>20.718352461540597</v>
      </c>
    </row>
    <row r="35" spans="1:8" x14ac:dyDescent="0.25">
      <c r="A35" s="75" t="s">
        <v>265</v>
      </c>
      <c r="B35" s="76">
        <v>11.035289379291678</v>
      </c>
      <c r="C35" s="76">
        <v>17.692965778332397</v>
      </c>
      <c r="D35" s="76">
        <v>12.977576664361628</v>
      </c>
      <c r="E35" s="76">
        <v>20.431994939384055</v>
      </c>
    </row>
    <row r="36" spans="1:8" x14ac:dyDescent="0.25">
      <c r="A36" s="75" t="s">
        <v>266</v>
      </c>
      <c r="B36" s="76">
        <v>11.62582860295481</v>
      </c>
      <c r="C36" s="76">
        <v>16.772560279056695</v>
      </c>
      <c r="D36" s="76">
        <v>14.244007418781933</v>
      </c>
      <c r="E36" s="76">
        <v>20.052118539225585</v>
      </c>
    </row>
    <row r="37" spans="1:8" x14ac:dyDescent="0.25">
      <c r="A37" s="75" t="s">
        <v>267</v>
      </c>
      <c r="B37" s="76">
        <v>10.376782975715617</v>
      </c>
      <c r="C37" s="76">
        <v>16.743640745825282</v>
      </c>
      <c r="D37" s="76">
        <v>14.630126617959998</v>
      </c>
      <c r="E37" s="76">
        <v>17.472038851332737</v>
      </c>
    </row>
    <row r="38" spans="1:8" x14ac:dyDescent="0.25">
      <c r="A38" s="75" t="s">
        <v>268</v>
      </c>
      <c r="B38" s="76">
        <v>11.238860508383393</v>
      </c>
      <c r="C38" s="76">
        <v>15.876133557073313</v>
      </c>
      <c r="D38" s="76">
        <v>12.768598013305258</v>
      </c>
      <c r="E38" s="76">
        <v>14.954062447954241</v>
      </c>
    </row>
    <row r="39" spans="1:8" x14ac:dyDescent="0.25">
      <c r="A39" s="75" t="s">
        <v>269</v>
      </c>
      <c r="B39" s="76">
        <v>12.710924958970041</v>
      </c>
      <c r="C39" s="76">
        <v>14.536174825450935</v>
      </c>
      <c r="D39" s="76">
        <v>13.482829865172958</v>
      </c>
      <c r="E39" s="76">
        <v>13.00175018412442</v>
      </c>
    </row>
    <row r="40" spans="1:8" x14ac:dyDescent="0.25">
      <c r="A40" s="75" t="s">
        <v>270</v>
      </c>
      <c r="B40" s="76">
        <v>13.347368227923557</v>
      </c>
      <c r="C40" s="76">
        <v>12.35025862237122</v>
      </c>
      <c r="D40" s="76">
        <v>12.280217047681226</v>
      </c>
      <c r="E40" s="76">
        <v>11.109861512236598</v>
      </c>
    </row>
    <row r="41" spans="1:8" x14ac:dyDescent="0.25">
      <c r="A41" s="75" t="s">
        <v>271</v>
      </c>
      <c r="B41" s="76">
        <v>11.704403668736123</v>
      </c>
      <c r="C41" s="76">
        <v>12.136169380629843</v>
      </c>
      <c r="D41" s="76">
        <v>10.839117697073002</v>
      </c>
      <c r="E41" s="76">
        <v>12.432375201769315</v>
      </c>
    </row>
    <row r="42" spans="1:8" x14ac:dyDescent="0.25">
      <c r="A42" s="75" t="s">
        <v>272</v>
      </c>
      <c r="B42" s="76">
        <v>12.095884632849867</v>
      </c>
      <c r="C42" s="76">
        <v>12.685729334997975</v>
      </c>
      <c r="D42" s="76">
        <v>10.834616613507423</v>
      </c>
      <c r="E42" s="76">
        <v>12.102367579227815</v>
      </c>
    </row>
    <row r="43" spans="1:8" x14ac:dyDescent="0.25">
      <c r="A43" s="75" t="s">
        <v>206</v>
      </c>
      <c r="B43" s="76">
        <v>13.901734510454281</v>
      </c>
      <c r="C43" s="76">
        <v>11.741761927440809</v>
      </c>
      <c r="D43" s="76">
        <v>10.811024852501969</v>
      </c>
      <c r="E43" s="76">
        <v>11.011514830008833</v>
      </c>
    </row>
    <row r="46" spans="1:8" x14ac:dyDescent="0.25">
      <c r="H46" t="s">
        <v>459</v>
      </c>
    </row>
    <row r="50" spans="1:7" x14ac:dyDescent="0.25">
      <c r="A50" s="79"/>
      <c r="B50" s="74" t="s">
        <v>460</v>
      </c>
      <c r="C50" s="74" t="s">
        <v>461</v>
      </c>
      <c r="D50" s="74" t="s">
        <v>462</v>
      </c>
      <c r="E50" s="74" t="s">
        <v>463</v>
      </c>
      <c r="F50" s="74" t="s">
        <v>464</v>
      </c>
      <c r="G50" s="74" t="s">
        <v>5</v>
      </c>
    </row>
    <row r="51" spans="1:7" x14ac:dyDescent="0.25">
      <c r="A51" s="75">
        <v>2002</v>
      </c>
      <c r="B51" s="76">
        <v>2.3360250040515718</v>
      </c>
      <c r="C51" s="76">
        <v>0.45572992552808139</v>
      </c>
      <c r="D51" s="76">
        <v>0.67888181345605969</v>
      </c>
      <c r="E51" s="76">
        <v>8.9146137845266163E-2</v>
      </c>
      <c r="F51" s="76">
        <v>0.172315509210582</v>
      </c>
      <c r="G51" s="76">
        <v>0.92595294668286021</v>
      </c>
    </row>
    <row r="52" spans="1:7" x14ac:dyDescent="0.25">
      <c r="A52" s="75" t="s">
        <v>255</v>
      </c>
      <c r="B52" s="76">
        <v>4.193886116262461</v>
      </c>
      <c r="C52" s="76">
        <v>0.2070407682204754</v>
      </c>
      <c r="D52" s="76">
        <v>0.82459959671162686</v>
      </c>
      <c r="E52" s="76">
        <v>1.9352230982850459E-2</v>
      </c>
      <c r="F52" s="76">
        <v>0.18730565657397161</v>
      </c>
      <c r="G52" s="76">
        <v>1.8396441771343583</v>
      </c>
    </row>
    <row r="53" spans="1:7" x14ac:dyDescent="0.25">
      <c r="A53" s="75" t="s">
        <v>256</v>
      </c>
      <c r="B53" s="76">
        <v>47.343250865143958</v>
      </c>
      <c r="C53" s="76">
        <v>9.4448145687734256E-2</v>
      </c>
      <c r="D53" s="76">
        <v>0.33755147173100636</v>
      </c>
      <c r="E53" s="76">
        <v>2.320093753795224E-2</v>
      </c>
      <c r="F53" s="76">
        <v>5.8107142727369138E-2</v>
      </c>
      <c r="G53" s="76">
        <v>1.0050937813806804</v>
      </c>
    </row>
    <row r="54" spans="1:7" x14ac:dyDescent="0.25">
      <c r="A54" s="75" t="s">
        <v>257</v>
      </c>
      <c r="B54" s="76">
        <v>16.2146386795045</v>
      </c>
      <c r="C54" s="76">
        <v>3.8718735079107093E-2</v>
      </c>
      <c r="D54" s="76">
        <v>0.40459036020497074</v>
      </c>
      <c r="E54" s="76">
        <v>0.14341196332663864</v>
      </c>
      <c r="F54" s="76">
        <v>2.9882472745025614E-2</v>
      </c>
      <c r="G54" s="76">
        <v>0.71243239437894612</v>
      </c>
    </row>
    <row r="55" spans="1:7" x14ac:dyDescent="0.25">
      <c r="A55" s="75" t="s">
        <v>258</v>
      </c>
      <c r="B55" s="76">
        <v>22.535218074256157</v>
      </c>
      <c r="C55" s="76">
        <v>1.3750006283806508</v>
      </c>
      <c r="D55" s="76">
        <v>0.1603997090897635</v>
      </c>
      <c r="E55" s="76">
        <v>1.8608813813025211E-2</v>
      </c>
      <c r="F55" s="76">
        <v>0.13802236100039975</v>
      </c>
      <c r="G55" s="76">
        <v>1.3950815903473881</v>
      </c>
    </row>
    <row r="56" spans="1:7" x14ac:dyDescent="0.25">
      <c r="A56" s="75" t="s">
        <v>259</v>
      </c>
      <c r="B56" s="76">
        <v>4.6254814004817781</v>
      </c>
      <c r="C56" s="76">
        <v>0.38633001583213944</v>
      </c>
      <c r="D56" s="76">
        <v>0.41351992505916257</v>
      </c>
      <c r="E56" s="76">
        <v>1.0061078202587854E-2</v>
      </c>
      <c r="F56" s="76">
        <v>0.12088864183256606</v>
      </c>
      <c r="G56" s="76">
        <v>0.89176449991609152</v>
      </c>
    </row>
    <row r="57" spans="1:7" x14ac:dyDescent="0.25">
      <c r="A57" s="75" t="s">
        <v>260</v>
      </c>
      <c r="B57" s="76">
        <v>3.0809300819673959</v>
      </c>
      <c r="C57" s="76">
        <v>0.26862661563383533</v>
      </c>
      <c r="D57" s="76">
        <v>0.43452124623027588</v>
      </c>
      <c r="E57" s="76">
        <v>0.39810327796289963</v>
      </c>
      <c r="F57" s="76">
        <v>7.8862345388913679E-2</v>
      </c>
      <c r="G57" s="76">
        <v>0.80664371353115871</v>
      </c>
    </row>
    <row r="58" spans="1:7" x14ac:dyDescent="0.25">
      <c r="A58" s="75" t="s">
        <v>261</v>
      </c>
      <c r="B58" s="76">
        <v>2.5009954979756972</v>
      </c>
      <c r="C58" s="76">
        <v>0.37177503766930142</v>
      </c>
      <c r="D58" s="76">
        <v>0.63181801169515783</v>
      </c>
      <c r="E58" s="76">
        <v>1.4522158376089328E-2</v>
      </c>
      <c r="F58" s="76">
        <v>7.9970023866316228E-2</v>
      </c>
      <c r="G58" s="76">
        <v>0.93118350031122166</v>
      </c>
    </row>
    <row r="59" spans="1:7" x14ac:dyDescent="0.25">
      <c r="A59" s="75" t="s">
        <v>262</v>
      </c>
      <c r="B59" s="76">
        <v>3.7799042627872144</v>
      </c>
      <c r="C59" s="76">
        <v>2.0012830831628587</v>
      </c>
      <c r="D59" s="76">
        <v>0.11333456994302996</v>
      </c>
      <c r="E59" s="76">
        <v>3.2204870054811693E-2</v>
      </c>
      <c r="F59" s="76">
        <v>0.19772837884992209</v>
      </c>
      <c r="G59" s="76">
        <v>1.1477826889111564</v>
      </c>
    </row>
    <row r="60" spans="1:7" x14ac:dyDescent="0.25">
      <c r="A60" s="75" t="s">
        <v>263</v>
      </c>
      <c r="B60" s="76">
        <v>11.994949570610897</v>
      </c>
      <c r="C60" s="76">
        <v>1.2140222712096549</v>
      </c>
      <c r="D60" s="76">
        <v>0.31802812332023001</v>
      </c>
      <c r="E60" s="76">
        <v>2.9012613270641873E-2</v>
      </c>
      <c r="F60" s="76">
        <v>0.13058508318131964</v>
      </c>
      <c r="G60" s="76">
        <v>1.2357703065456045</v>
      </c>
    </row>
    <row r="61" spans="1:7" x14ac:dyDescent="0.25">
      <c r="A61" s="75" t="s">
        <v>264</v>
      </c>
      <c r="B61" s="76">
        <v>4.5852499954136325</v>
      </c>
      <c r="C61" s="76">
        <v>0.48113320761775258</v>
      </c>
      <c r="D61" s="76">
        <v>0.11304214555716108</v>
      </c>
      <c r="E61" s="76">
        <v>0.19079374346012404</v>
      </c>
      <c r="F61" s="76">
        <v>0.20316109764499055</v>
      </c>
      <c r="G61" s="76">
        <v>1.0179935973810257</v>
      </c>
    </row>
    <row r="62" spans="1:7" x14ac:dyDescent="0.25">
      <c r="A62" s="75" t="s">
        <v>265</v>
      </c>
      <c r="B62" s="76">
        <v>21.283016030361559</v>
      </c>
      <c r="C62" s="76">
        <v>1.0839134019279202</v>
      </c>
      <c r="D62" s="76">
        <v>0.31359413825800908</v>
      </c>
      <c r="E62" s="76">
        <v>0.24014973750275134</v>
      </c>
      <c r="F62" s="76">
        <v>0.29353842972492483</v>
      </c>
      <c r="G62" s="76">
        <v>1.340803471654088</v>
      </c>
    </row>
    <row r="63" spans="1:7" x14ac:dyDescent="0.25">
      <c r="A63" s="75" t="s">
        <v>266</v>
      </c>
      <c r="B63" s="76">
        <v>9.8877231436106765</v>
      </c>
      <c r="C63" s="76">
        <v>0.52023292227289397</v>
      </c>
      <c r="D63" s="76">
        <v>0.14546084031313583</v>
      </c>
      <c r="E63" s="76">
        <v>0.33802038185855615</v>
      </c>
      <c r="F63" s="76">
        <v>0.26276505936680267</v>
      </c>
      <c r="G63" s="76">
        <v>1.2128201134090677</v>
      </c>
    </row>
    <row r="64" spans="1:7" x14ac:dyDescent="0.25">
      <c r="A64" s="75" t="s">
        <v>267</v>
      </c>
      <c r="B64" s="76">
        <v>12.065266269491767</v>
      </c>
      <c r="C64" s="76">
        <v>0.67585113431694288</v>
      </c>
      <c r="D64" s="76">
        <v>0.73333773960180615</v>
      </c>
      <c r="E64" s="76">
        <v>0.18572753847429441</v>
      </c>
      <c r="F64" s="76">
        <v>0.21578345968078932</v>
      </c>
      <c r="G64" s="76">
        <v>1.2159647484687264</v>
      </c>
    </row>
    <row r="65" spans="1:9" x14ac:dyDescent="0.25">
      <c r="A65" s="75" t="s">
        <v>268</v>
      </c>
      <c r="B65" s="76">
        <v>4.1842279496604107</v>
      </c>
      <c r="C65" s="76">
        <v>0.37791760934042107</v>
      </c>
      <c r="D65" s="76">
        <v>0.34428176318775183</v>
      </c>
      <c r="E65" s="76">
        <v>0.33482465537636202</v>
      </c>
      <c r="F65" s="76">
        <v>0.33992436235151541</v>
      </c>
      <c r="G65" s="76">
        <v>1.1911869711759078</v>
      </c>
    </row>
    <row r="66" spans="1:9" x14ac:dyDescent="0.25">
      <c r="A66" s="75" t="s">
        <v>269</v>
      </c>
      <c r="B66" s="76">
        <v>4.8870072521872991</v>
      </c>
      <c r="C66" s="76">
        <v>1.8653667950445532</v>
      </c>
      <c r="D66" s="76">
        <v>0.73843095381861279</v>
      </c>
      <c r="E66" s="76">
        <v>0.66408923151368371</v>
      </c>
      <c r="F66" s="76">
        <v>0.33340570352825338</v>
      </c>
      <c r="G66" s="76">
        <v>1.616054632118475</v>
      </c>
    </row>
    <row r="67" spans="1:9" x14ac:dyDescent="0.25">
      <c r="A67" s="75" t="s">
        <v>270</v>
      </c>
      <c r="B67" s="76">
        <v>8.4991656024868671</v>
      </c>
      <c r="C67" s="76">
        <v>4.893812109341245</v>
      </c>
      <c r="D67" s="76">
        <v>1.2318872359279656</v>
      </c>
      <c r="E67" s="76">
        <v>0.10894444683134606</v>
      </c>
      <c r="F67" s="76">
        <v>0.20539176508552279</v>
      </c>
      <c r="G67" s="76">
        <v>2.5436556111958679</v>
      </c>
    </row>
    <row r="68" spans="1:9" x14ac:dyDescent="0.25">
      <c r="A68" s="75" t="s">
        <v>271</v>
      </c>
      <c r="B68" s="76">
        <v>6.6523533424829484</v>
      </c>
      <c r="C68" s="76">
        <v>4.9438980314223757</v>
      </c>
      <c r="D68" s="76">
        <v>0.62187054221843985</v>
      </c>
      <c r="E68" s="76">
        <v>0.37597187559263018</v>
      </c>
      <c r="F68" s="76">
        <v>0.2194682033129402</v>
      </c>
      <c r="G68" s="76">
        <v>2.6312449620291449</v>
      </c>
    </row>
    <row r="69" spans="1:9" x14ac:dyDescent="0.25">
      <c r="A69" s="75" t="s">
        <v>272</v>
      </c>
      <c r="B69" s="76">
        <v>8.715206259004086</v>
      </c>
      <c r="C69" s="76">
        <v>10.858015846759558</v>
      </c>
      <c r="D69" s="76">
        <v>0.42606774133306874</v>
      </c>
      <c r="E69" s="76">
        <v>0.34360246942840506</v>
      </c>
      <c r="F69" s="76">
        <v>0.36635265975135733</v>
      </c>
      <c r="G69" s="76">
        <v>1.3314145261643298</v>
      </c>
    </row>
    <row r="70" spans="1:9" x14ac:dyDescent="0.25">
      <c r="A70" s="75" t="s">
        <v>206</v>
      </c>
      <c r="B70" s="76">
        <v>7.0364474020402836</v>
      </c>
      <c r="C70" s="76">
        <v>6.3033753777999948</v>
      </c>
      <c r="D70" s="76">
        <v>0.16966209884307487</v>
      </c>
      <c r="E70" s="76">
        <v>0.28235224835930289</v>
      </c>
      <c r="F70" s="76">
        <v>0.13145764769225823</v>
      </c>
      <c r="G70" s="76">
        <v>1.8832928346145643</v>
      </c>
      <c r="I70" t="s">
        <v>466</v>
      </c>
    </row>
    <row r="71" spans="1:9" x14ac:dyDescent="0.25">
      <c r="A71" s="75" t="s">
        <v>465</v>
      </c>
      <c r="B71" s="76">
        <v>4.2248902428050918</v>
      </c>
      <c r="C71" s="76">
        <v>4.7427052065896245</v>
      </c>
      <c r="D71" s="76">
        <v>0.1257208506779004</v>
      </c>
      <c r="E71" s="76">
        <v>0.33603281851864047</v>
      </c>
      <c r="F71" s="76">
        <v>5.6984651191184933E-2</v>
      </c>
      <c r="G71" s="76">
        <v>1.9740292863221536</v>
      </c>
    </row>
    <row r="75" spans="1:9" x14ac:dyDescent="0.25">
      <c r="A75" s="79"/>
      <c r="B75" s="74" t="s">
        <v>460</v>
      </c>
      <c r="C75" s="74" t="s">
        <v>461</v>
      </c>
      <c r="D75" s="74" t="s">
        <v>462</v>
      </c>
      <c r="E75" s="74" t="s">
        <v>463</v>
      </c>
      <c r="F75" s="74" t="s">
        <v>464</v>
      </c>
      <c r="G75" s="74" t="s">
        <v>5</v>
      </c>
    </row>
    <row r="76" spans="1:9" x14ac:dyDescent="0.25">
      <c r="A76" s="75">
        <v>2002</v>
      </c>
      <c r="B76" s="76">
        <v>1.2321186771150696</v>
      </c>
      <c r="C76" s="76">
        <v>0.28603681624034744</v>
      </c>
      <c r="D76" s="76">
        <v>0.14323559565699556</v>
      </c>
      <c r="E76" s="76">
        <v>3.9049549158115336E-2</v>
      </c>
      <c r="F76" s="76">
        <v>4.8847493225817364E-2</v>
      </c>
      <c r="G76" s="76">
        <v>0.40765094131239066</v>
      </c>
    </row>
    <row r="77" spans="1:9" x14ac:dyDescent="0.25">
      <c r="A77" s="75" t="s">
        <v>255</v>
      </c>
      <c r="B77" s="76">
        <v>1.735900541373889</v>
      </c>
      <c r="C77" s="76">
        <v>2.9506292352870153E-2</v>
      </c>
      <c r="D77" s="76">
        <v>6.5497423886918343E-2</v>
      </c>
      <c r="E77" s="76">
        <v>0</v>
      </c>
      <c r="F77" s="76">
        <v>3.8447600092148246E-2</v>
      </c>
      <c r="G77" s="76">
        <v>1.1422841732646158</v>
      </c>
    </row>
    <row r="78" spans="1:9" x14ac:dyDescent="0.25">
      <c r="A78" s="75" t="s">
        <v>256</v>
      </c>
      <c r="B78" s="76">
        <v>0.35346642277429446</v>
      </c>
      <c r="C78" s="76">
        <v>0</v>
      </c>
      <c r="D78" s="76">
        <v>5.9926293290250253E-2</v>
      </c>
      <c r="E78" s="76">
        <v>2.320093753795224E-2</v>
      </c>
      <c r="F78" s="76">
        <v>3.6138365961442147E-2</v>
      </c>
      <c r="G78" s="76">
        <v>0.15521652636876518</v>
      </c>
    </row>
    <row r="79" spans="1:9" x14ac:dyDescent="0.25">
      <c r="A79" s="75" t="s">
        <v>257</v>
      </c>
      <c r="B79" s="76">
        <v>0.69559702379195332</v>
      </c>
      <c r="C79" s="76">
        <v>2.2370741896079696E-2</v>
      </c>
      <c r="D79" s="76">
        <v>5.581481429664626E-2</v>
      </c>
      <c r="E79" s="76">
        <v>6.9028407744932033E-2</v>
      </c>
      <c r="F79" s="76">
        <v>0</v>
      </c>
      <c r="G79" s="76">
        <v>0.19417465287858016</v>
      </c>
    </row>
    <row r="80" spans="1:9" x14ac:dyDescent="0.25">
      <c r="A80" s="75" t="s">
        <v>258</v>
      </c>
      <c r="B80" s="76">
        <v>2.9974561652963803</v>
      </c>
      <c r="C80" s="76">
        <v>6.3390359324164938E-2</v>
      </c>
      <c r="D80" s="76">
        <v>0</v>
      </c>
      <c r="E80" s="76">
        <v>0</v>
      </c>
      <c r="F80" s="76">
        <v>1.8760101334670234E-2</v>
      </c>
      <c r="G80" s="76">
        <v>0.74960501329631291</v>
      </c>
    </row>
    <row r="81" spans="1:9" x14ac:dyDescent="0.25">
      <c r="A81" s="75" t="s">
        <v>259</v>
      </c>
      <c r="B81" s="76">
        <v>0.81803340752540443</v>
      </c>
      <c r="C81" s="76">
        <v>2.6590634544972784E-2</v>
      </c>
      <c r="D81" s="76">
        <v>0.31289518392500038</v>
      </c>
      <c r="E81" s="76">
        <v>0</v>
      </c>
      <c r="F81" s="76">
        <v>2.7593755188036088E-2</v>
      </c>
      <c r="G81" s="76">
        <v>0.41478348064890896</v>
      </c>
    </row>
    <row r="82" spans="1:9" x14ac:dyDescent="0.25">
      <c r="A82" s="75" t="s">
        <v>260</v>
      </c>
      <c r="B82" s="76">
        <v>1.6226357424752924</v>
      </c>
      <c r="C82" s="76">
        <v>1.7066304262346649E-2</v>
      </c>
      <c r="D82" s="76">
        <v>0.19673576953370236</v>
      </c>
      <c r="E82" s="76">
        <v>0.26570358533812244</v>
      </c>
      <c r="F82" s="76">
        <v>3.086994961328389E-2</v>
      </c>
      <c r="G82" s="76">
        <v>0.38876848535398723</v>
      </c>
    </row>
    <row r="83" spans="1:9" x14ac:dyDescent="0.25">
      <c r="A83" s="75" t="s">
        <v>261</v>
      </c>
      <c r="B83" s="76">
        <v>0.92874103959966781</v>
      </c>
      <c r="C83" s="76">
        <v>1.985897223254883E-2</v>
      </c>
      <c r="D83" s="76">
        <v>0.21638491033840773</v>
      </c>
      <c r="E83" s="76">
        <v>1.4522158376089328E-2</v>
      </c>
      <c r="F83" s="76">
        <v>2.0477749020899407E-2</v>
      </c>
      <c r="G83" s="76">
        <v>0.48972593596878705</v>
      </c>
    </row>
    <row r="84" spans="1:9" x14ac:dyDescent="0.25">
      <c r="A84" s="75" t="s">
        <v>262</v>
      </c>
      <c r="B84" s="76">
        <v>0.79071361975878607</v>
      </c>
      <c r="C84" s="76">
        <v>1.0968115980203212</v>
      </c>
      <c r="D84" s="76">
        <v>1.572411330112361E-2</v>
      </c>
      <c r="E84" s="76">
        <v>1.3103341635076905E-2</v>
      </c>
      <c r="F84" s="76">
        <v>8.3535785773429082E-3</v>
      </c>
      <c r="G84" s="76">
        <v>0.63603965939751761</v>
      </c>
    </row>
    <row r="85" spans="1:9" x14ac:dyDescent="0.25">
      <c r="A85" s="75" t="s">
        <v>263</v>
      </c>
      <c r="B85" s="76">
        <v>7.2805230060938486</v>
      </c>
      <c r="C85" s="76">
        <v>0.28840953276254183</v>
      </c>
      <c r="D85" s="76">
        <v>0.17693652545926236</v>
      </c>
      <c r="E85" s="76">
        <v>2.9012613270641873E-2</v>
      </c>
      <c r="F85" s="76">
        <v>8.4471644068277785E-2</v>
      </c>
      <c r="G85" s="76">
        <v>0.1516034463920467</v>
      </c>
    </row>
    <row r="86" spans="1:9" x14ac:dyDescent="0.25">
      <c r="A86" s="75" t="s">
        <v>264</v>
      </c>
      <c r="B86" s="76">
        <v>2.6125140429944689</v>
      </c>
      <c r="C86" s="76">
        <v>0.31619820422012862</v>
      </c>
      <c r="D86" s="76">
        <v>9.0637071996858304E-2</v>
      </c>
      <c r="E86" s="76">
        <v>7.6505988243574727E-2</v>
      </c>
      <c r="F86" s="76">
        <v>2.9652687547688742E-2</v>
      </c>
      <c r="G86" s="76">
        <v>0.47553914199188591</v>
      </c>
    </row>
    <row r="87" spans="1:9" x14ac:dyDescent="0.25">
      <c r="A87" s="75" t="s">
        <v>265</v>
      </c>
      <c r="B87" s="76">
        <v>16.592004384130078</v>
      </c>
      <c r="C87" s="76">
        <v>0.50746108302254866</v>
      </c>
      <c r="D87" s="76">
        <v>0.2282003804564508</v>
      </c>
      <c r="E87" s="76">
        <v>3.0625185914609155E-2</v>
      </c>
      <c r="F87" s="76">
        <v>7.5562494516212969E-2</v>
      </c>
      <c r="G87" s="76">
        <v>0.4179086907391939</v>
      </c>
    </row>
    <row r="88" spans="1:9" x14ac:dyDescent="0.25">
      <c r="A88" s="75" t="s">
        <v>266</v>
      </c>
      <c r="B88" s="76">
        <v>7.2657737619604283</v>
      </c>
      <c r="C88" s="76">
        <v>5.9583293083647154E-2</v>
      </c>
      <c r="D88" s="76">
        <v>8.147640217183523E-2</v>
      </c>
      <c r="E88" s="76">
        <v>5.5356123595759754E-2</v>
      </c>
      <c r="F88" s="76">
        <v>0.1073566928345772</v>
      </c>
      <c r="G88" s="76">
        <v>0.7529350670738385</v>
      </c>
    </row>
    <row r="89" spans="1:9" x14ac:dyDescent="0.25">
      <c r="A89" s="75" t="s">
        <v>267</v>
      </c>
      <c r="B89" s="76">
        <v>5.3687395325606744</v>
      </c>
      <c r="C89" s="76">
        <v>2.6483054850198431E-2</v>
      </c>
      <c r="D89" s="76">
        <v>0.4108061627897589</v>
      </c>
      <c r="E89" s="76">
        <v>0.11567354490335052</v>
      </c>
      <c r="F89" s="76">
        <v>3.8414133154600898E-2</v>
      </c>
      <c r="G89" s="76">
        <v>0.55478299509776186</v>
      </c>
    </row>
    <row r="90" spans="1:9" x14ac:dyDescent="0.25">
      <c r="A90" s="75" t="s">
        <v>268</v>
      </c>
      <c r="B90" s="76">
        <v>2.603811405916661</v>
      </c>
      <c r="C90" s="76">
        <v>0</v>
      </c>
      <c r="D90" s="76">
        <v>6.3950601054663936E-2</v>
      </c>
      <c r="E90" s="76">
        <v>5.1994067605829877E-2</v>
      </c>
      <c r="F90" s="76">
        <v>0.18610794175176892</v>
      </c>
      <c r="G90" s="76">
        <v>0.81138638404988839</v>
      </c>
    </row>
    <row r="91" spans="1:9" x14ac:dyDescent="0.25">
      <c r="A91" s="75" t="s">
        <v>269</v>
      </c>
      <c r="B91" s="76">
        <v>3.1794097772666809</v>
      </c>
      <c r="C91" s="76">
        <v>0.65935211541810612</v>
      </c>
      <c r="D91" s="76">
        <v>0.29908408811628412</v>
      </c>
      <c r="E91" s="76">
        <v>0.31043485978489166</v>
      </c>
      <c r="F91" s="76">
        <v>0.10293284611476718</v>
      </c>
      <c r="G91" s="76">
        <v>0.87005437819203324</v>
      </c>
    </row>
    <row r="92" spans="1:9" x14ac:dyDescent="0.25">
      <c r="A92" s="75" t="s">
        <v>270</v>
      </c>
      <c r="B92" s="76">
        <v>4.5733006810190959</v>
      </c>
      <c r="C92" s="76">
        <v>0.37436746007145588</v>
      </c>
      <c r="D92" s="76">
        <v>1.0202637403857739</v>
      </c>
      <c r="E92" s="76">
        <v>6.720136753525445E-2</v>
      </c>
      <c r="F92" s="76">
        <v>8.9720837635923215E-2</v>
      </c>
      <c r="G92" s="76">
        <v>0.62601679949647338</v>
      </c>
    </row>
    <row r="93" spans="1:9" x14ac:dyDescent="0.25">
      <c r="A93" s="75" t="s">
        <v>271</v>
      </c>
      <c r="B93" s="76">
        <v>2.3160848777691134</v>
      </c>
      <c r="C93" s="76">
        <v>0.31499479808322634</v>
      </c>
      <c r="D93" s="76">
        <v>0.35093801971564093</v>
      </c>
      <c r="E93" s="76">
        <v>0.1990745536366833</v>
      </c>
      <c r="F93" s="76">
        <v>0.12471312609184056</v>
      </c>
      <c r="G93" s="76">
        <v>1.3617999969987484</v>
      </c>
    </row>
    <row r="94" spans="1:9" x14ac:dyDescent="0.25">
      <c r="A94" s="75" t="s">
        <v>272</v>
      </c>
      <c r="B94" s="76">
        <v>5.1921132765396187</v>
      </c>
      <c r="C94" s="76">
        <v>0.20259234307586005</v>
      </c>
      <c r="D94" s="76">
        <v>0.24266453490860865</v>
      </c>
      <c r="E94" s="76">
        <v>4.4325830226562016E-2</v>
      </c>
      <c r="F94" s="76">
        <v>0.27697743391621416</v>
      </c>
      <c r="G94" s="76">
        <v>0.31400630023296378</v>
      </c>
    </row>
    <row r="95" spans="1:9" x14ac:dyDescent="0.25">
      <c r="A95" s="75" t="s">
        <v>206</v>
      </c>
      <c r="B95" s="76">
        <v>2.9737961870657927</v>
      </c>
      <c r="C95" s="76">
        <v>2.4493411519403503E-2</v>
      </c>
      <c r="D95" s="76">
        <v>0.15924052289025833</v>
      </c>
      <c r="E95" s="76">
        <v>0.11829087540204072</v>
      </c>
      <c r="F95" s="76">
        <v>2.9283687071765721E-2</v>
      </c>
      <c r="G95" s="76">
        <v>0.83915683797777751</v>
      </c>
      <c r="I95" t="s">
        <v>467</v>
      </c>
    </row>
    <row r="96" spans="1:9" x14ac:dyDescent="0.25">
      <c r="A96" s="75" t="s">
        <v>465</v>
      </c>
      <c r="B96" s="76">
        <v>1.7300411214672897</v>
      </c>
      <c r="C96" s="76">
        <v>0.74960563534875069</v>
      </c>
      <c r="D96" s="76">
        <v>5.7160733099537495E-2</v>
      </c>
      <c r="E96" s="76">
        <v>3.5002257230793331E-2</v>
      </c>
      <c r="F96" s="76">
        <v>0</v>
      </c>
      <c r="G96" s="76">
        <v>1.0564222405436687</v>
      </c>
    </row>
    <row r="100" spans="1:7" x14ac:dyDescent="0.25">
      <c r="A100" s="79"/>
      <c r="B100" s="74" t="s">
        <v>460</v>
      </c>
      <c r="C100" s="74" t="s">
        <v>461</v>
      </c>
      <c r="D100" s="74" t="s">
        <v>462</v>
      </c>
      <c r="E100" s="74" t="s">
        <v>463</v>
      </c>
      <c r="F100" s="74" t="s">
        <v>464</v>
      </c>
      <c r="G100" s="74" t="s">
        <v>5</v>
      </c>
    </row>
    <row r="101" spans="1:7" x14ac:dyDescent="0.25">
      <c r="A101" s="75">
        <v>2002</v>
      </c>
      <c r="B101" s="76">
        <v>1.1039063269365024</v>
      </c>
      <c r="C101" s="76">
        <v>0.16969310928773393</v>
      </c>
      <c r="D101" s="76">
        <v>0.53564621779906418</v>
      </c>
      <c r="E101" s="76">
        <v>5.0096588687150827E-2</v>
      </c>
      <c r="F101" s="76">
        <v>0.12346801598476462</v>
      </c>
      <c r="G101" s="76">
        <v>0.51830200537046944</v>
      </c>
    </row>
    <row r="102" spans="1:7" x14ac:dyDescent="0.25">
      <c r="A102" s="75" t="s">
        <v>255</v>
      </c>
      <c r="B102" s="76">
        <v>2.4579855748885726</v>
      </c>
      <c r="C102" s="76">
        <v>0.17753447586760523</v>
      </c>
      <c r="D102" s="76">
        <v>0.75910217282470849</v>
      </c>
      <c r="E102" s="76">
        <v>1.9352230982850459E-2</v>
      </c>
      <c r="F102" s="76">
        <v>0.14885805648182335</v>
      </c>
      <c r="G102" s="76">
        <v>0.69736000386974262</v>
      </c>
    </row>
    <row r="103" spans="1:7" x14ac:dyDescent="0.25">
      <c r="A103" s="75" t="s">
        <v>256</v>
      </c>
      <c r="B103" s="76">
        <v>46.989784442369668</v>
      </c>
      <c r="C103" s="76">
        <v>9.4448145687734256E-2</v>
      </c>
      <c r="D103" s="76">
        <v>0.27762517844075607</v>
      </c>
      <c r="E103" s="76">
        <v>0</v>
      </c>
      <c r="F103" s="76">
        <v>2.196877676592698E-2</v>
      </c>
      <c r="G103" s="76">
        <v>0.84987725501191536</v>
      </c>
    </row>
    <row r="104" spans="1:7" x14ac:dyDescent="0.25">
      <c r="A104" s="75" t="s">
        <v>257</v>
      </c>
      <c r="B104" s="76">
        <v>15.519041655712545</v>
      </c>
      <c r="C104" s="76">
        <v>1.63479931830274E-2</v>
      </c>
      <c r="D104" s="76">
        <v>0.34877554590832449</v>
      </c>
      <c r="E104" s="76">
        <v>7.438355558170659E-2</v>
      </c>
      <c r="F104" s="76">
        <v>2.9882472745025614E-2</v>
      </c>
      <c r="G104" s="76">
        <v>0.51825774150036608</v>
      </c>
    </row>
    <row r="105" spans="1:7" x14ac:dyDescent="0.25">
      <c r="A105" s="75" t="s">
        <v>258</v>
      </c>
      <c r="B105" s="76">
        <v>19.53776190895978</v>
      </c>
      <c r="C105" s="76">
        <v>1.3116102690564859</v>
      </c>
      <c r="D105" s="76">
        <v>0.1603997090897635</v>
      </c>
      <c r="E105" s="76">
        <v>1.8608813813025211E-2</v>
      </c>
      <c r="F105" s="76">
        <v>0.11926225966572949</v>
      </c>
      <c r="G105" s="76">
        <v>0.64547657705107486</v>
      </c>
    </row>
    <row r="106" spans="1:7" x14ac:dyDescent="0.25">
      <c r="A106" s="75" t="s">
        <v>259</v>
      </c>
      <c r="B106" s="76">
        <v>3.8074479929563756</v>
      </c>
      <c r="C106" s="76">
        <v>0.35973938128716659</v>
      </c>
      <c r="D106" s="76">
        <v>0.1006247411341622</v>
      </c>
      <c r="E106" s="76">
        <v>1.0061078202587854E-2</v>
      </c>
      <c r="F106" s="76">
        <v>9.3294886644529992E-2</v>
      </c>
      <c r="G106" s="76">
        <v>0.4769810192671825</v>
      </c>
    </row>
    <row r="107" spans="1:7" x14ac:dyDescent="0.25">
      <c r="A107" s="75" t="s">
        <v>260</v>
      </c>
      <c r="B107" s="76">
        <v>1.458294339492104</v>
      </c>
      <c r="C107" s="76">
        <v>0.25156031137148865</v>
      </c>
      <c r="D107" s="76">
        <v>0.23778547669657352</v>
      </c>
      <c r="E107" s="76">
        <v>0.13239969262477716</v>
      </c>
      <c r="F107" s="76">
        <v>4.799239577562979E-2</v>
      </c>
      <c r="G107" s="76">
        <v>0.41787522817717149</v>
      </c>
    </row>
    <row r="108" spans="1:7" x14ac:dyDescent="0.25">
      <c r="A108" s="75" t="s">
        <v>261</v>
      </c>
      <c r="B108" s="76">
        <v>1.5722544583760294</v>
      </c>
      <c r="C108" s="76">
        <v>0.35191606543675258</v>
      </c>
      <c r="D108" s="76">
        <v>0.41543310135675021</v>
      </c>
      <c r="E108" s="76">
        <v>0</v>
      </c>
      <c r="F108" s="76">
        <v>5.9492274845416825E-2</v>
      </c>
      <c r="G108" s="76">
        <v>0.44145756434243449</v>
      </c>
    </row>
    <row r="109" spans="1:7" x14ac:dyDescent="0.25">
      <c r="A109" s="75" t="s">
        <v>262</v>
      </c>
      <c r="B109" s="76">
        <v>2.9891906430284276</v>
      </c>
      <c r="C109" s="76">
        <v>0.90447148514253783</v>
      </c>
      <c r="D109" s="76">
        <v>9.7610456641906346E-2</v>
      </c>
      <c r="E109" s="76">
        <v>1.9101528419734781E-2</v>
      </c>
      <c r="F109" s="76">
        <v>0.18937480027257919</v>
      </c>
      <c r="G109" s="76">
        <v>0.51174302951363915</v>
      </c>
    </row>
    <row r="110" spans="1:7" x14ac:dyDescent="0.25">
      <c r="A110" s="75" t="s">
        <v>263</v>
      </c>
      <c r="B110" s="76">
        <v>4.7144265645170478</v>
      </c>
      <c r="C110" s="76">
        <v>0.92561273844711311</v>
      </c>
      <c r="D110" s="76">
        <v>0.14109159786096767</v>
      </c>
      <c r="E110" s="76">
        <v>0</v>
      </c>
      <c r="F110" s="76">
        <v>4.611343911304186E-2</v>
      </c>
      <c r="G110" s="76">
        <v>1.0841668601535579</v>
      </c>
    </row>
    <row r="111" spans="1:7" x14ac:dyDescent="0.25">
      <c r="A111" s="75" t="s">
        <v>264</v>
      </c>
      <c r="B111" s="76">
        <v>1.9727359524191643</v>
      </c>
      <c r="C111" s="76">
        <v>0.16493500339762399</v>
      </c>
      <c r="D111" s="76">
        <v>2.2405073560302771E-2</v>
      </c>
      <c r="E111" s="76">
        <v>0.11428775521654932</v>
      </c>
      <c r="F111" s="76">
        <v>0.17350841009730175</v>
      </c>
      <c r="G111" s="76">
        <v>0.54245445538913972</v>
      </c>
    </row>
    <row r="112" spans="1:7" x14ac:dyDescent="0.25">
      <c r="A112" s="75" t="s">
        <v>265</v>
      </c>
      <c r="B112" s="76">
        <v>4.6910116462314804</v>
      </c>
      <c r="C112" s="76">
        <v>0.57645231890537152</v>
      </c>
      <c r="D112" s="76">
        <v>8.5393757801558251E-2</v>
      </c>
      <c r="E112" s="76">
        <v>0.2095245515881422</v>
      </c>
      <c r="F112" s="76">
        <v>0.21797593520871186</v>
      </c>
      <c r="G112" s="76">
        <v>0.92289478091489408</v>
      </c>
    </row>
    <row r="113" spans="1:9" x14ac:dyDescent="0.25">
      <c r="A113" s="75" t="s">
        <v>266</v>
      </c>
      <c r="B113" s="76">
        <v>2.6219493816502508</v>
      </c>
      <c r="C113" s="76">
        <v>0.46064962918924673</v>
      </c>
      <c r="D113" s="76">
        <v>6.3984438141300587E-2</v>
      </c>
      <c r="E113" s="76">
        <v>0.28266425826279634</v>
      </c>
      <c r="F113" s="76">
        <v>0.15540836653222545</v>
      </c>
      <c r="G113" s="76">
        <v>0.45988504633522925</v>
      </c>
    </row>
    <row r="114" spans="1:9" x14ac:dyDescent="0.25">
      <c r="A114" s="75" t="s">
        <v>267</v>
      </c>
      <c r="B114" s="76">
        <v>6.6965267369310908</v>
      </c>
      <c r="C114" s="76">
        <v>0.64936807946674446</v>
      </c>
      <c r="D114" s="76">
        <v>0.3225315768120473</v>
      </c>
      <c r="E114" s="76">
        <v>7.0053993570943884E-2</v>
      </c>
      <c r="F114" s="76">
        <v>0.17736932652618842</v>
      </c>
      <c r="G114" s="76">
        <v>0.66118175337096474</v>
      </c>
    </row>
    <row r="115" spans="1:9" x14ac:dyDescent="0.25">
      <c r="A115" s="75" t="s">
        <v>268</v>
      </c>
      <c r="B115" s="76">
        <v>1.5804165437437492</v>
      </c>
      <c r="C115" s="76">
        <v>0.37791760934042107</v>
      </c>
      <c r="D115" s="76">
        <v>0.28033116213308795</v>
      </c>
      <c r="E115" s="76">
        <v>0.28283058777053216</v>
      </c>
      <c r="F115" s="76">
        <v>0.15381642059974646</v>
      </c>
      <c r="G115" s="76">
        <v>0.37980058712601944</v>
      </c>
    </row>
    <row r="116" spans="1:9" x14ac:dyDescent="0.25">
      <c r="A116" s="75" t="s">
        <v>269</v>
      </c>
      <c r="B116" s="76">
        <v>1.7075974749206191</v>
      </c>
      <c r="C116" s="76">
        <v>1.206014679626447</v>
      </c>
      <c r="D116" s="76">
        <v>0.43934686570232862</v>
      </c>
      <c r="E116" s="76">
        <v>0.35365437172879211</v>
      </c>
      <c r="F116" s="76">
        <v>0.23047285741348614</v>
      </c>
      <c r="G116" s="76">
        <v>0.74600025392644187</v>
      </c>
    </row>
    <row r="117" spans="1:9" x14ac:dyDescent="0.25">
      <c r="A117" s="75" t="s">
        <v>270</v>
      </c>
      <c r="B117" s="76">
        <v>3.9258649214677712</v>
      </c>
      <c r="C117" s="76">
        <v>4.5194446492697891</v>
      </c>
      <c r="D117" s="76">
        <v>0.21162349554219159</v>
      </c>
      <c r="E117" s="76">
        <v>4.1743079296091633E-2</v>
      </c>
      <c r="F117" s="76">
        <v>0.11567092744959956</v>
      </c>
      <c r="G117" s="76">
        <v>1.9176388116993948</v>
      </c>
    </row>
    <row r="118" spans="1:9" x14ac:dyDescent="0.25">
      <c r="A118" s="75" t="s">
        <v>271</v>
      </c>
      <c r="B118" s="76">
        <v>4.336268464713835</v>
      </c>
      <c r="C118" s="76">
        <v>4.62890323333915</v>
      </c>
      <c r="D118" s="76">
        <v>0.27093252250279898</v>
      </c>
      <c r="E118" s="76">
        <v>0.17689732195594685</v>
      </c>
      <c r="F118" s="76">
        <v>9.4755077221099604E-2</v>
      </c>
      <c r="G118" s="76">
        <v>1.2694449650303963</v>
      </c>
    </row>
    <row r="119" spans="1:9" x14ac:dyDescent="0.25">
      <c r="A119" s="75" t="s">
        <v>272</v>
      </c>
      <c r="B119" s="76">
        <v>3.523092982464469</v>
      </c>
      <c r="C119" s="76">
        <v>10.6554235036837</v>
      </c>
      <c r="D119" s="76">
        <v>0.18340320642446012</v>
      </c>
      <c r="E119" s="76">
        <v>0.29927663920184305</v>
      </c>
      <c r="F119" s="76">
        <v>8.9375225835143207E-2</v>
      </c>
      <c r="G119" s="76">
        <v>1.0174082259313659</v>
      </c>
    </row>
    <row r="120" spans="1:9" x14ac:dyDescent="0.25">
      <c r="A120" s="75" t="s">
        <v>206</v>
      </c>
      <c r="B120" s="76">
        <v>4.0626512149744904</v>
      </c>
      <c r="C120" s="76">
        <v>6.2788819662805908</v>
      </c>
      <c r="D120" s="76">
        <v>1.0421575952816545E-2</v>
      </c>
      <c r="E120" s="76">
        <v>0.16406137295726217</v>
      </c>
      <c r="F120" s="76">
        <v>0.10217396062049253</v>
      </c>
      <c r="G120" s="76">
        <v>1.0441359966367869</v>
      </c>
      <c r="I120" t="s">
        <v>468</v>
      </c>
    </row>
    <row r="121" spans="1:9" x14ac:dyDescent="0.25">
      <c r="A121" s="75" t="s">
        <v>465</v>
      </c>
      <c r="B121" s="76">
        <v>2.4948491213378032</v>
      </c>
      <c r="C121" s="76">
        <v>3.9930995712408741</v>
      </c>
      <c r="D121" s="76">
        <v>6.8560117578362903E-2</v>
      </c>
      <c r="E121" s="76">
        <v>0.30103056128784716</v>
      </c>
      <c r="F121" s="76">
        <v>5.6984651191184933E-2</v>
      </c>
      <c r="G121" s="76">
        <v>0.9176070457784854</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83"/>
  <sheetViews>
    <sheetView zoomScale="90" zoomScaleNormal="90" workbookViewId="0">
      <selection activeCell="H43" sqref="H43"/>
    </sheetView>
  </sheetViews>
  <sheetFormatPr defaultRowHeight="15" x14ac:dyDescent="0.25"/>
  <cols>
    <col min="1" max="1" width="14.7109375" bestFit="1" customWidth="1"/>
    <col min="2" max="2" width="17" customWidth="1"/>
    <col min="3" max="3" width="20.7109375" bestFit="1" customWidth="1"/>
    <col min="4" max="4" width="24.5703125" bestFit="1" customWidth="1"/>
    <col min="5" max="5" width="21.85546875" bestFit="1" customWidth="1"/>
    <col min="6" max="6" width="20.7109375" bestFit="1" customWidth="1"/>
    <col min="7" max="7" width="24.5703125" bestFit="1" customWidth="1"/>
    <col min="8" max="8" width="17" bestFit="1" customWidth="1"/>
    <col min="9" max="9" width="20.7109375" bestFit="1" customWidth="1"/>
    <col min="10" max="13" width="20.7109375" customWidth="1"/>
  </cols>
  <sheetData>
    <row r="4" spans="1:5" x14ac:dyDescent="0.25">
      <c r="A4" t="s">
        <v>195</v>
      </c>
    </row>
    <row r="5" spans="1:5" x14ac:dyDescent="0.25">
      <c r="B5" t="s">
        <v>96</v>
      </c>
      <c r="C5" t="s">
        <v>196</v>
      </c>
      <c r="D5" t="s">
        <v>197</v>
      </c>
      <c r="E5" t="s">
        <v>198</v>
      </c>
    </row>
    <row r="6" spans="1:5" x14ac:dyDescent="0.25">
      <c r="A6">
        <v>1995</v>
      </c>
      <c r="B6" s="5">
        <v>55.510737572787221</v>
      </c>
      <c r="C6" s="5">
        <v>42.007008192631247</v>
      </c>
      <c r="D6" s="5">
        <v>3.329740320719528</v>
      </c>
      <c r="E6" s="5">
        <v>45.336748513350777</v>
      </c>
    </row>
    <row r="7" spans="1:5" x14ac:dyDescent="0.25">
      <c r="A7">
        <v>1996</v>
      </c>
      <c r="B7" s="5">
        <v>55.708421849821548</v>
      </c>
      <c r="C7" s="5">
        <v>41.132165632248849</v>
      </c>
      <c r="D7" s="5">
        <v>3.3771260951555258</v>
      </c>
      <c r="E7" s="5">
        <v>44.509291727404374</v>
      </c>
    </row>
    <row r="8" spans="1:5" x14ac:dyDescent="0.25">
      <c r="A8">
        <v>1997</v>
      </c>
      <c r="B8" s="5">
        <v>56.575456605640724</v>
      </c>
      <c r="C8" s="5">
        <v>39.387510464589248</v>
      </c>
      <c r="D8" s="5">
        <v>3.8194987740799782</v>
      </c>
      <c r="E8" s="5">
        <v>43.207009238669229</v>
      </c>
    </row>
    <row r="9" spans="1:5" x14ac:dyDescent="0.25">
      <c r="A9">
        <v>1998</v>
      </c>
      <c r="B9" s="5">
        <v>57.7379107995216</v>
      </c>
      <c r="C9" s="5">
        <v>38.603035687903336</v>
      </c>
      <c r="D9" s="5">
        <v>3.4633901317784135</v>
      </c>
      <c r="E9" s="5">
        <v>42.066425819681754</v>
      </c>
    </row>
    <row r="10" spans="1:5" x14ac:dyDescent="0.25">
      <c r="A10">
        <v>1999</v>
      </c>
      <c r="B10" s="5">
        <v>60.225682122271174</v>
      </c>
      <c r="C10" s="5">
        <v>39.005287333585613</v>
      </c>
      <c r="D10" s="5">
        <v>3.8157403771672684</v>
      </c>
      <c r="E10" s="5">
        <v>42.821027710752873</v>
      </c>
    </row>
    <row r="11" spans="1:5" x14ac:dyDescent="0.25">
      <c r="A11">
        <v>2000</v>
      </c>
      <c r="B11" s="5">
        <v>62.16247127752829</v>
      </c>
      <c r="C11" s="5">
        <v>39.301036463826229</v>
      </c>
      <c r="D11" s="5">
        <v>3.8290559784934084</v>
      </c>
      <c r="E11" s="5">
        <v>43.130092442319643</v>
      </c>
    </row>
    <row r="12" spans="1:5" x14ac:dyDescent="0.25">
      <c r="A12">
        <v>2001</v>
      </c>
      <c r="B12" s="5">
        <v>63.543811402399065</v>
      </c>
      <c r="C12" s="5">
        <v>40.844965808332994</v>
      </c>
      <c r="D12" s="5">
        <v>3.9564703549390128</v>
      </c>
      <c r="E12" s="5">
        <v>44.801436163272008</v>
      </c>
    </row>
    <row r="13" spans="1:5" x14ac:dyDescent="0.25">
      <c r="A13">
        <v>2002</v>
      </c>
      <c r="B13" s="5">
        <v>64.85668921409318</v>
      </c>
      <c r="C13" s="5">
        <v>41.027990888891573</v>
      </c>
      <c r="D13" s="5">
        <v>9.6047062651853885</v>
      </c>
      <c r="E13" s="5">
        <v>50.632697154076965</v>
      </c>
    </row>
    <row r="14" spans="1:5" x14ac:dyDescent="0.25">
      <c r="A14">
        <v>2003</v>
      </c>
      <c r="B14" s="5">
        <v>64.619336669461504</v>
      </c>
      <c r="C14" s="5">
        <v>40.416709957193895</v>
      </c>
      <c r="D14" s="5">
        <v>11.231924576577939</v>
      </c>
      <c r="E14" s="5">
        <v>51.64863453377184</v>
      </c>
    </row>
    <row r="15" spans="1:5" x14ac:dyDescent="0.25">
      <c r="A15">
        <v>2004</v>
      </c>
      <c r="B15" s="5">
        <v>64.05929467280427</v>
      </c>
      <c r="C15" s="5">
        <v>41.21351147474175</v>
      </c>
      <c r="D15" s="5">
        <v>12.945638451977752</v>
      </c>
      <c r="E15" s="5">
        <v>54.159149926719508</v>
      </c>
    </row>
    <row r="16" spans="1:5" x14ac:dyDescent="0.25">
      <c r="A16">
        <v>2005</v>
      </c>
      <c r="B16" s="5">
        <v>63.571044812175344</v>
      </c>
      <c r="C16" s="5">
        <v>41.487504477797238</v>
      </c>
      <c r="D16" s="5">
        <v>13.399726090197962</v>
      </c>
      <c r="E16" s="5">
        <v>54.887230567995196</v>
      </c>
    </row>
    <row r="17" spans="1:5" x14ac:dyDescent="0.25">
      <c r="A17">
        <v>2006</v>
      </c>
      <c r="B17" s="5">
        <v>63.153058007523448</v>
      </c>
      <c r="C17" s="5">
        <v>41.13919417514375</v>
      </c>
      <c r="D17" s="5">
        <v>13.352055329653911</v>
      </c>
      <c r="E17" s="5">
        <v>54.491249504797651</v>
      </c>
    </row>
    <row r="18" spans="1:5" x14ac:dyDescent="0.25">
      <c r="A18">
        <v>2007</v>
      </c>
      <c r="B18" s="5">
        <v>63.810640957379718</v>
      </c>
      <c r="C18" s="5">
        <v>42.325576868063962</v>
      </c>
      <c r="D18" s="5">
        <v>7.4062116429921279</v>
      </c>
      <c r="E18" s="5">
        <v>49.731788511056088</v>
      </c>
    </row>
    <row r="19" spans="1:5" x14ac:dyDescent="0.25">
      <c r="A19">
        <v>2008</v>
      </c>
      <c r="B19" s="5">
        <v>65.012372242196264</v>
      </c>
      <c r="C19" s="5">
        <v>45.206852199582158</v>
      </c>
      <c r="D19" s="5">
        <v>6.3537845256004566</v>
      </c>
      <c r="E19" s="5">
        <v>51.560636725182619</v>
      </c>
    </row>
    <row r="20" spans="1:5" x14ac:dyDescent="0.25">
      <c r="A20">
        <v>2009</v>
      </c>
      <c r="B20" s="5">
        <v>66.375205102984111</v>
      </c>
      <c r="C20" s="5">
        <v>47.320907879648175</v>
      </c>
      <c r="D20" s="5">
        <v>4.9056457369184505</v>
      </c>
      <c r="E20" s="5">
        <v>52.226553616566619</v>
      </c>
    </row>
    <row r="21" spans="1:5" x14ac:dyDescent="0.25">
      <c r="A21">
        <v>2010</v>
      </c>
      <c r="B21" s="5">
        <v>68.593494379160433</v>
      </c>
      <c r="C21" s="5">
        <v>46.098861944882984</v>
      </c>
      <c r="D21" s="5">
        <v>4.5425621184970097</v>
      </c>
      <c r="E21" s="5">
        <v>50.641424063379993</v>
      </c>
    </row>
    <row r="22" spans="1:5" x14ac:dyDescent="0.25">
      <c r="A22">
        <v>2011</v>
      </c>
      <c r="B22" s="5">
        <v>70.511878052581196</v>
      </c>
      <c r="C22" s="5">
        <v>46.42273851013131</v>
      </c>
      <c r="D22" s="5">
        <v>6.7803749798993085</v>
      </c>
      <c r="E22" s="5">
        <v>53.203113490030624</v>
      </c>
    </row>
    <row r="23" spans="1:5" x14ac:dyDescent="0.25">
      <c r="A23">
        <v>2012</v>
      </c>
      <c r="B23" s="5">
        <v>70.527173341249167</v>
      </c>
      <c r="C23" s="5">
        <v>47.23196761205282</v>
      </c>
      <c r="D23" s="5">
        <v>7.6502154341750135</v>
      </c>
      <c r="E23" s="5">
        <v>54.88218304622783</v>
      </c>
    </row>
    <row r="24" spans="1:5" x14ac:dyDescent="0.25">
      <c r="A24">
        <v>2013</v>
      </c>
      <c r="B24" s="5">
        <v>70.370722713704993</v>
      </c>
      <c r="C24" s="5">
        <v>46.387130886647597</v>
      </c>
      <c r="D24" s="5">
        <v>8.0667277432884568</v>
      </c>
      <c r="E24" s="5">
        <v>54.453858629936057</v>
      </c>
    </row>
    <row r="25" spans="1:5" x14ac:dyDescent="0.25">
      <c r="A25">
        <v>2014</v>
      </c>
      <c r="B25" s="5">
        <v>69.121047849846178</v>
      </c>
      <c r="C25" s="5">
        <v>44.30106667804079</v>
      </c>
      <c r="D25" s="5">
        <v>7.2618585039945485</v>
      </c>
      <c r="E25" s="5">
        <v>51.562925182035336</v>
      </c>
    </row>
    <row r="26" spans="1:5" x14ac:dyDescent="0.25">
      <c r="A26">
        <v>2015</v>
      </c>
      <c r="B26" s="5">
        <v>67.2727758073339</v>
      </c>
      <c r="C26" s="5">
        <v>46.092657496077514</v>
      </c>
      <c r="D26" s="5">
        <v>7.9401987028896412</v>
      </c>
      <c r="E26" s="5">
        <v>54.03285619896716</v>
      </c>
    </row>
    <row r="27" spans="1:5" x14ac:dyDescent="0.25">
      <c r="A27">
        <v>2016</v>
      </c>
      <c r="B27" s="5">
        <v>65.513652360449299</v>
      </c>
      <c r="C27" s="5">
        <v>50.338245636760227</v>
      </c>
      <c r="D27" s="5">
        <v>7.2186344676034864</v>
      </c>
      <c r="E27" s="5">
        <v>57.556880104363714</v>
      </c>
    </row>
    <row r="28" spans="1:5" x14ac:dyDescent="0.25">
      <c r="A28">
        <v>2017</v>
      </c>
      <c r="B28" s="5">
        <v>64.142819922763749</v>
      </c>
      <c r="C28" s="5">
        <v>49.6919213115631</v>
      </c>
      <c r="D28" s="5">
        <v>7.3698322359113382</v>
      </c>
      <c r="E28" s="5">
        <v>57.061753547474439</v>
      </c>
    </row>
    <row r="29" spans="1:5" x14ac:dyDescent="0.25">
      <c r="A29">
        <v>2018</v>
      </c>
      <c r="B29" s="5">
        <v>63.015347195041414</v>
      </c>
      <c r="C29" s="5">
        <v>52.515120652003965</v>
      </c>
      <c r="D29" s="5">
        <v>7.9758954878599342</v>
      </c>
      <c r="E29" s="5">
        <v>60.491016139863902</v>
      </c>
    </row>
    <row r="31" spans="1:5" x14ac:dyDescent="0.25">
      <c r="A31" t="s">
        <v>199</v>
      </c>
    </row>
    <row r="32" spans="1:5" x14ac:dyDescent="0.25">
      <c r="B32" t="s">
        <v>96</v>
      </c>
      <c r="C32" t="s">
        <v>196</v>
      </c>
      <c r="D32" t="s">
        <v>197</v>
      </c>
      <c r="E32" t="s">
        <v>198</v>
      </c>
    </row>
    <row r="33" spans="1:7" x14ac:dyDescent="0.25">
      <c r="A33">
        <v>1995</v>
      </c>
      <c r="B33" s="5">
        <v>55.510737572787221</v>
      </c>
      <c r="C33" s="5">
        <v>42.007008192631247</v>
      </c>
      <c r="D33" s="5">
        <v>3.329740320719528</v>
      </c>
      <c r="E33" s="5">
        <v>45.336748513350777</v>
      </c>
    </row>
    <row r="34" spans="1:7" x14ac:dyDescent="0.25">
      <c r="A34">
        <v>1996</v>
      </c>
      <c r="B34" s="5">
        <v>55.708421849821548</v>
      </c>
      <c r="C34" s="5">
        <v>41.132165632248849</v>
      </c>
      <c r="D34" s="5">
        <v>3.3771260951555258</v>
      </c>
      <c r="E34" s="5">
        <v>44.509291727404374</v>
      </c>
    </row>
    <row r="35" spans="1:7" x14ac:dyDescent="0.25">
      <c r="A35">
        <v>1997</v>
      </c>
      <c r="B35" s="5">
        <v>56.575456605640724</v>
      </c>
      <c r="C35" s="5">
        <v>39.387510464589248</v>
      </c>
      <c r="D35" s="5">
        <v>3.8194987740799782</v>
      </c>
      <c r="E35" s="5">
        <v>43.207009238669229</v>
      </c>
      <c r="G35" s="63" t="s">
        <v>200</v>
      </c>
    </row>
    <row r="36" spans="1:7" x14ac:dyDescent="0.25">
      <c r="A36">
        <v>1998</v>
      </c>
      <c r="B36" s="5">
        <v>57.7379107995216</v>
      </c>
      <c r="C36" s="5">
        <v>38.603035687903336</v>
      </c>
      <c r="D36" s="5">
        <v>3.4633901317784135</v>
      </c>
      <c r="E36" s="5">
        <v>42.066425819681754</v>
      </c>
      <c r="G36" s="63" t="s">
        <v>201</v>
      </c>
    </row>
    <row r="37" spans="1:7" x14ac:dyDescent="0.25">
      <c r="A37">
        <v>1999</v>
      </c>
      <c r="B37" s="5">
        <v>60.225682122271174</v>
      </c>
      <c r="C37" s="5">
        <v>39.005287333585613</v>
      </c>
      <c r="D37" s="5">
        <v>3.8157403771672684</v>
      </c>
      <c r="E37" s="5">
        <v>42.821027710752873</v>
      </c>
    </row>
    <row r="38" spans="1:7" x14ac:dyDescent="0.25">
      <c r="A38">
        <v>2000</v>
      </c>
      <c r="B38" s="5">
        <v>62.16247127752829</v>
      </c>
      <c r="C38" s="5">
        <v>39.301036463826229</v>
      </c>
      <c r="D38" s="5">
        <v>3.8290559784934084</v>
      </c>
      <c r="E38" s="5">
        <v>43.130092442319643</v>
      </c>
    </row>
    <row r="39" spans="1:7" x14ac:dyDescent="0.25">
      <c r="A39">
        <v>2001</v>
      </c>
      <c r="B39" s="5">
        <v>63.543811402399065</v>
      </c>
      <c r="C39" s="5">
        <v>40.844965808332994</v>
      </c>
      <c r="D39" s="5">
        <v>3.9564703549390128</v>
      </c>
      <c r="E39" s="5">
        <v>44.801436163272008</v>
      </c>
    </row>
    <row r="40" spans="1:7" x14ac:dyDescent="0.25">
      <c r="A40">
        <v>2002</v>
      </c>
      <c r="B40" s="5">
        <v>64.85668921409318</v>
      </c>
      <c r="C40" s="5">
        <v>41.027990888891573</v>
      </c>
      <c r="D40" s="5">
        <v>9.6047062651853885</v>
      </c>
      <c r="E40" s="5">
        <v>50.632697154076965</v>
      </c>
    </row>
    <row r="41" spans="1:7" x14ac:dyDescent="0.25">
      <c r="A41">
        <v>2003</v>
      </c>
      <c r="B41" s="5">
        <v>64.619336669461504</v>
      </c>
      <c r="C41" s="5">
        <v>40.416709957193895</v>
      </c>
      <c r="D41" s="5">
        <v>11.231924576577939</v>
      </c>
      <c r="E41" s="5">
        <v>51.64863453377184</v>
      </c>
    </row>
    <row r="42" spans="1:7" x14ac:dyDescent="0.25">
      <c r="A42">
        <v>2004</v>
      </c>
      <c r="B42" s="5">
        <v>64.05929467280427</v>
      </c>
      <c r="C42" s="5">
        <v>41.21351147474175</v>
      </c>
      <c r="D42" s="5">
        <v>12.945638451977752</v>
      </c>
      <c r="E42" s="5">
        <v>54.159149926719508</v>
      </c>
    </row>
    <row r="43" spans="1:7" x14ac:dyDescent="0.25">
      <c r="A43">
        <v>2005</v>
      </c>
      <c r="B43" s="5">
        <v>63.571044812175344</v>
      </c>
      <c r="C43" s="5">
        <v>41.487504477797238</v>
      </c>
      <c r="D43" s="5">
        <v>13.399726090197962</v>
      </c>
      <c r="E43" s="5">
        <v>54.887230567995196</v>
      </c>
    </row>
    <row r="44" spans="1:7" x14ac:dyDescent="0.25">
      <c r="A44">
        <v>2006</v>
      </c>
      <c r="B44" s="5">
        <v>63.153058007523448</v>
      </c>
      <c r="C44" s="5">
        <v>41.13919417514375</v>
      </c>
      <c r="D44" s="5">
        <v>13.352055329653911</v>
      </c>
      <c r="E44" s="5">
        <v>54.491249504797651</v>
      </c>
    </row>
    <row r="45" spans="1:7" x14ac:dyDescent="0.25">
      <c r="A45">
        <v>2007</v>
      </c>
      <c r="B45" s="5">
        <v>63.810640957379718</v>
      </c>
      <c r="C45" s="5">
        <v>42.325576868063962</v>
      </c>
      <c r="D45" s="5">
        <v>7.4062116429921279</v>
      </c>
      <c r="E45" s="5">
        <v>49.731788511056088</v>
      </c>
    </row>
    <row r="46" spans="1:7" x14ac:dyDescent="0.25">
      <c r="A46">
        <v>2008</v>
      </c>
      <c r="B46" s="5">
        <v>65.012372242196264</v>
      </c>
      <c r="C46" s="5">
        <v>45.206852199582158</v>
      </c>
      <c r="D46" s="5">
        <v>6.3537845256004566</v>
      </c>
      <c r="E46" s="5">
        <v>51.560636725182619</v>
      </c>
    </row>
    <row r="47" spans="1:7" x14ac:dyDescent="0.25">
      <c r="A47">
        <v>2009</v>
      </c>
      <c r="B47" s="5">
        <v>66.375205102984111</v>
      </c>
      <c r="C47" s="5">
        <v>47.320907879648175</v>
      </c>
      <c r="D47" s="5">
        <v>4.9056457369184505</v>
      </c>
      <c r="E47" s="5">
        <v>52.226553616566619</v>
      </c>
    </row>
    <row r="48" spans="1:7" x14ac:dyDescent="0.25">
      <c r="A48">
        <v>2010</v>
      </c>
      <c r="B48" s="5">
        <v>68.593494379160433</v>
      </c>
      <c r="C48" s="5">
        <v>46.098861944882984</v>
      </c>
      <c r="D48" s="5">
        <v>4.5425621184970097</v>
      </c>
      <c r="E48" s="5">
        <v>50.641424063379993</v>
      </c>
    </row>
    <row r="49" spans="1:5" x14ac:dyDescent="0.25">
      <c r="A49">
        <v>2011</v>
      </c>
      <c r="B49" s="5">
        <v>70.511878052581196</v>
      </c>
      <c r="C49" s="5">
        <v>46.42273851013131</v>
      </c>
      <c r="D49" s="5">
        <v>6.7803749798993085</v>
      </c>
      <c r="E49" s="5">
        <v>53.203113490030624</v>
      </c>
    </row>
    <row r="50" spans="1:5" x14ac:dyDescent="0.25">
      <c r="A50">
        <v>2012</v>
      </c>
      <c r="B50" s="5">
        <v>70.527173341249167</v>
      </c>
      <c r="C50" s="5">
        <v>47.23196761205282</v>
      </c>
      <c r="D50" s="5">
        <v>7.6502154341750135</v>
      </c>
      <c r="E50" s="5">
        <v>54.88218304622783</v>
      </c>
    </row>
    <row r="51" spans="1:5" x14ac:dyDescent="0.25">
      <c r="A51">
        <v>2013</v>
      </c>
      <c r="B51" s="5">
        <v>70.370722713704993</v>
      </c>
      <c r="C51" s="5">
        <v>46.387130886647597</v>
      </c>
      <c r="D51" s="5">
        <v>8.0667277432884568</v>
      </c>
      <c r="E51" s="5">
        <v>54.453858629936057</v>
      </c>
    </row>
    <row r="52" spans="1:5" x14ac:dyDescent="0.25">
      <c r="A52">
        <v>2014</v>
      </c>
      <c r="B52" s="5">
        <v>69.121047849846178</v>
      </c>
      <c r="C52" s="5">
        <v>44.30106667804079</v>
      </c>
      <c r="D52" s="5">
        <v>7.2618585039945485</v>
      </c>
      <c r="E52" s="5">
        <v>51.562925182035336</v>
      </c>
    </row>
    <row r="53" spans="1:5" x14ac:dyDescent="0.25">
      <c r="A53">
        <v>2015</v>
      </c>
      <c r="B53" s="5">
        <v>67.2727758073339</v>
      </c>
      <c r="C53" s="5">
        <v>46.092657496077514</v>
      </c>
      <c r="D53" s="5">
        <v>7.9401987028896412</v>
      </c>
      <c r="E53" s="5">
        <v>54.03285619896716</v>
      </c>
    </row>
    <row r="54" spans="1:5" x14ac:dyDescent="0.25">
      <c r="A54">
        <v>2016</v>
      </c>
      <c r="B54" s="5">
        <v>65.513652360449299</v>
      </c>
      <c r="C54" s="5">
        <v>50.338245636760227</v>
      </c>
      <c r="D54" s="5">
        <v>7.2186344676034864</v>
      </c>
      <c r="E54" s="5">
        <v>57.556880104363714</v>
      </c>
    </row>
    <row r="55" spans="1:5" x14ac:dyDescent="0.25">
      <c r="A55">
        <v>2017</v>
      </c>
      <c r="B55" s="5">
        <v>64.142819922763749</v>
      </c>
      <c r="C55" s="5">
        <v>49.6919213115631</v>
      </c>
      <c r="D55" s="5">
        <v>7.3698322359113382</v>
      </c>
      <c r="E55" s="5">
        <v>57.061753547474439</v>
      </c>
    </row>
    <row r="56" spans="1:5" x14ac:dyDescent="0.25">
      <c r="A56">
        <v>2018</v>
      </c>
      <c r="B56" s="5">
        <v>63.015347195041414</v>
      </c>
      <c r="C56" s="5">
        <v>52.515120652003965</v>
      </c>
      <c r="D56" s="5">
        <v>7.9758954878599342</v>
      </c>
      <c r="E56" s="5">
        <v>60.491016139863902</v>
      </c>
    </row>
    <row r="58" spans="1:5" x14ac:dyDescent="0.25">
      <c r="A58" t="s">
        <v>202</v>
      </c>
    </row>
    <row r="59" spans="1:5" x14ac:dyDescent="0.25">
      <c r="B59" t="s">
        <v>96</v>
      </c>
      <c r="C59" t="s">
        <v>196</v>
      </c>
      <c r="D59" t="s">
        <v>197</v>
      </c>
      <c r="E59" t="s">
        <v>198</v>
      </c>
    </row>
    <row r="60" spans="1:5" x14ac:dyDescent="0.25">
      <c r="A60">
        <v>1995</v>
      </c>
      <c r="B60" s="5">
        <v>55.510737572787221</v>
      </c>
      <c r="C60" s="5">
        <v>42.007008192631247</v>
      </c>
      <c r="D60" s="5">
        <v>3.329740320719528</v>
      </c>
      <c r="E60" s="5">
        <v>45.336748513350777</v>
      </c>
    </row>
    <row r="61" spans="1:5" x14ac:dyDescent="0.25">
      <c r="A61">
        <v>1996</v>
      </c>
      <c r="B61" s="5">
        <v>55.708421849821548</v>
      </c>
      <c r="C61" s="5">
        <v>41.132165632248849</v>
      </c>
      <c r="D61" s="5">
        <v>3.3771260951555258</v>
      </c>
      <c r="E61" s="5">
        <v>44.509291727404374</v>
      </c>
    </row>
    <row r="62" spans="1:5" x14ac:dyDescent="0.25">
      <c r="A62">
        <v>1997</v>
      </c>
      <c r="B62" s="5">
        <v>56.575456605640724</v>
      </c>
      <c r="C62" s="5">
        <v>39.387510464589248</v>
      </c>
      <c r="D62" s="5">
        <v>3.8194987740799782</v>
      </c>
      <c r="E62" s="5">
        <v>43.207009238669229</v>
      </c>
    </row>
    <row r="63" spans="1:5" x14ac:dyDescent="0.25">
      <c r="A63">
        <v>1998</v>
      </c>
      <c r="B63" s="5">
        <v>57.7379107995216</v>
      </c>
      <c r="C63" s="5">
        <v>38.603035687903336</v>
      </c>
      <c r="D63" s="5">
        <v>3.4633901317784135</v>
      </c>
      <c r="E63" s="5">
        <v>42.066425819681754</v>
      </c>
    </row>
    <row r="64" spans="1:5" x14ac:dyDescent="0.25">
      <c r="A64">
        <v>1999</v>
      </c>
      <c r="B64" s="5">
        <v>60.225682122271174</v>
      </c>
      <c r="C64" s="5">
        <v>39.005287333585613</v>
      </c>
      <c r="D64" s="5">
        <v>3.8157403771672684</v>
      </c>
      <c r="E64" s="5">
        <v>42.821027710752873</v>
      </c>
    </row>
    <row r="65" spans="1:5" x14ac:dyDescent="0.25">
      <c r="A65">
        <v>2000</v>
      </c>
      <c r="B65" s="5">
        <v>62.16247127752829</v>
      </c>
      <c r="C65" s="5">
        <v>39.301036463826229</v>
      </c>
      <c r="D65" s="5">
        <v>3.8290559784934084</v>
      </c>
      <c r="E65" s="5">
        <v>43.130092442319643</v>
      </c>
    </row>
    <row r="66" spans="1:5" x14ac:dyDescent="0.25">
      <c r="A66">
        <v>2001</v>
      </c>
      <c r="B66" s="5">
        <v>63.543811402399065</v>
      </c>
      <c r="C66" s="5">
        <v>40.844965808332994</v>
      </c>
      <c r="D66" s="5">
        <v>3.9564703549390128</v>
      </c>
      <c r="E66" s="5">
        <v>44.801436163272008</v>
      </c>
    </row>
    <row r="67" spans="1:5" x14ac:dyDescent="0.25">
      <c r="A67">
        <v>2002</v>
      </c>
      <c r="B67" s="5">
        <v>64.85668921409318</v>
      </c>
      <c r="C67" s="5">
        <v>41.027990888891573</v>
      </c>
      <c r="D67" s="5">
        <v>9.6047062651853885</v>
      </c>
      <c r="E67" s="5">
        <v>50.632697154076965</v>
      </c>
    </row>
    <row r="68" spans="1:5" x14ac:dyDescent="0.25">
      <c r="A68">
        <v>2003</v>
      </c>
      <c r="B68" s="5">
        <v>64.619336669461504</v>
      </c>
      <c r="C68" s="5">
        <v>40.416709957193895</v>
      </c>
      <c r="D68" s="5">
        <v>11.231924576577939</v>
      </c>
      <c r="E68" s="5">
        <v>51.64863453377184</v>
      </c>
    </row>
    <row r="69" spans="1:5" x14ac:dyDescent="0.25">
      <c r="A69">
        <v>2004</v>
      </c>
      <c r="B69" s="5">
        <v>64.05929467280427</v>
      </c>
      <c r="C69" s="5">
        <v>41.21351147474175</v>
      </c>
      <c r="D69" s="5">
        <v>12.945638451977752</v>
      </c>
      <c r="E69" s="5">
        <v>54.159149926719508</v>
      </c>
    </row>
    <row r="70" spans="1:5" x14ac:dyDescent="0.25">
      <c r="A70">
        <v>2005</v>
      </c>
      <c r="B70" s="5">
        <v>63.571044812175344</v>
      </c>
      <c r="C70" s="5">
        <v>41.487504477797238</v>
      </c>
      <c r="D70" s="5">
        <v>13.399726090197962</v>
      </c>
      <c r="E70" s="5">
        <v>54.887230567995196</v>
      </c>
    </row>
    <row r="71" spans="1:5" x14ac:dyDescent="0.25">
      <c r="A71">
        <v>2006</v>
      </c>
      <c r="B71" s="5">
        <v>63.153058007523448</v>
      </c>
      <c r="C71" s="5">
        <v>41.13919417514375</v>
      </c>
      <c r="D71" s="5">
        <v>13.352055329653911</v>
      </c>
      <c r="E71" s="5">
        <v>54.491249504797651</v>
      </c>
    </row>
    <row r="72" spans="1:5" x14ac:dyDescent="0.25">
      <c r="A72">
        <v>2007</v>
      </c>
      <c r="B72" s="5">
        <v>63.810640957379718</v>
      </c>
      <c r="C72" s="5">
        <v>42.325576868063962</v>
      </c>
      <c r="D72" s="5">
        <v>7.4062116429921279</v>
      </c>
      <c r="E72" s="5">
        <v>49.731788511056088</v>
      </c>
    </row>
    <row r="73" spans="1:5" x14ac:dyDescent="0.25">
      <c r="A73">
        <v>2008</v>
      </c>
      <c r="B73" s="5">
        <v>65.012372242196264</v>
      </c>
      <c r="C73" s="5">
        <v>45.206852199582158</v>
      </c>
      <c r="D73" s="5">
        <v>6.3537845256004566</v>
      </c>
      <c r="E73" s="5">
        <v>51.560636725182619</v>
      </c>
    </row>
    <row r="74" spans="1:5" x14ac:dyDescent="0.25">
      <c r="A74">
        <v>2009</v>
      </c>
      <c r="B74" s="5">
        <v>66.375205102984111</v>
      </c>
      <c r="C74" s="5">
        <v>47.320907879648175</v>
      </c>
      <c r="D74" s="5">
        <v>4.9056457369184505</v>
      </c>
      <c r="E74" s="5">
        <v>52.226553616566619</v>
      </c>
    </row>
    <row r="75" spans="1:5" x14ac:dyDescent="0.25">
      <c r="A75">
        <v>2010</v>
      </c>
      <c r="B75" s="5">
        <v>68.593494379160433</v>
      </c>
      <c r="C75" s="5">
        <v>46.098861944882984</v>
      </c>
      <c r="D75" s="5">
        <v>4.5425621184970097</v>
      </c>
      <c r="E75" s="5">
        <v>50.641424063379993</v>
      </c>
    </row>
    <row r="76" spans="1:5" x14ac:dyDescent="0.25">
      <c r="A76">
        <v>2011</v>
      </c>
      <c r="B76" s="5">
        <v>70.511878052581196</v>
      </c>
      <c r="C76" s="5">
        <v>46.42273851013131</v>
      </c>
      <c r="D76" s="5">
        <v>6.7803749798993085</v>
      </c>
      <c r="E76" s="5">
        <v>53.203113490030624</v>
      </c>
    </row>
    <row r="77" spans="1:5" x14ac:dyDescent="0.25">
      <c r="A77">
        <v>2012</v>
      </c>
      <c r="B77" s="5">
        <v>70.527173341249167</v>
      </c>
      <c r="C77" s="5">
        <v>47.23196761205282</v>
      </c>
      <c r="D77" s="5">
        <v>7.6502154341750135</v>
      </c>
      <c r="E77" s="5">
        <v>54.88218304622783</v>
      </c>
    </row>
    <row r="78" spans="1:5" x14ac:dyDescent="0.25">
      <c r="A78">
        <v>2013</v>
      </c>
      <c r="B78" s="5">
        <v>70.370722713704993</v>
      </c>
      <c r="C78" s="5">
        <v>46.387130886647597</v>
      </c>
      <c r="D78" s="5">
        <v>8.0667277432884568</v>
      </c>
      <c r="E78" s="5">
        <v>54.453858629936057</v>
      </c>
    </row>
    <row r="79" spans="1:5" x14ac:dyDescent="0.25">
      <c r="A79">
        <v>2014</v>
      </c>
      <c r="B79" s="5">
        <v>69.121047849846178</v>
      </c>
      <c r="C79" s="5">
        <v>44.30106667804079</v>
      </c>
      <c r="D79" s="5">
        <v>7.2618585039945485</v>
      </c>
      <c r="E79" s="5">
        <v>51.562925182035336</v>
      </c>
    </row>
    <row r="80" spans="1:5" x14ac:dyDescent="0.25">
      <c r="A80">
        <v>2015</v>
      </c>
      <c r="B80" s="5">
        <v>67.2727758073339</v>
      </c>
      <c r="C80" s="5">
        <v>46.092657496077514</v>
      </c>
      <c r="D80" s="5">
        <v>7.9401987028896412</v>
      </c>
      <c r="E80" s="5">
        <v>54.03285619896716</v>
      </c>
    </row>
    <row r="81" spans="1:5" x14ac:dyDescent="0.25">
      <c r="A81">
        <v>2016</v>
      </c>
      <c r="B81" s="5">
        <v>65.513652360449299</v>
      </c>
      <c r="C81" s="5">
        <v>50.338245636760227</v>
      </c>
      <c r="D81" s="5">
        <v>7.2186344676034864</v>
      </c>
      <c r="E81" s="5">
        <v>57.556880104363714</v>
      </c>
    </row>
    <row r="82" spans="1:5" x14ac:dyDescent="0.25">
      <c r="A82">
        <v>2017</v>
      </c>
      <c r="B82" s="5">
        <v>64.142819922763749</v>
      </c>
      <c r="C82" s="5">
        <v>49.6919213115631</v>
      </c>
      <c r="D82" s="5">
        <v>7.3698322359113382</v>
      </c>
      <c r="E82" s="5">
        <v>57.061753547474439</v>
      </c>
    </row>
    <row r="83" spans="1:5" x14ac:dyDescent="0.25">
      <c r="A83">
        <v>2018</v>
      </c>
      <c r="B83" s="5">
        <v>63.015347195041414</v>
      </c>
      <c r="C83" s="5">
        <v>52.515120652003965</v>
      </c>
      <c r="D83" s="5">
        <v>7.9758954878599342</v>
      </c>
      <c r="E83" s="5">
        <v>60.491016139863902</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7"/>
  <sheetViews>
    <sheetView zoomScale="110" zoomScaleNormal="110" workbookViewId="0">
      <selection activeCell="F19" sqref="F19"/>
    </sheetView>
  </sheetViews>
  <sheetFormatPr defaultRowHeight="15" x14ac:dyDescent="0.25"/>
  <cols>
    <col min="1" max="1" width="14.42578125" bestFit="1" customWidth="1"/>
    <col min="2" max="2" width="17" customWidth="1"/>
    <col min="3" max="3" width="23" bestFit="1" customWidth="1"/>
    <col min="4" max="4" width="24.5703125" bestFit="1" customWidth="1"/>
    <col min="5" max="5" width="21.85546875" bestFit="1" customWidth="1"/>
    <col min="6" max="6" width="20.7109375" bestFit="1" customWidth="1"/>
    <col min="7" max="7" width="24.5703125" bestFit="1" customWidth="1"/>
    <col min="8" max="8" width="17" bestFit="1" customWidth="1"/>
    <col min="9" max="9" width="20.7109375" bestFit="1" customWidth="1"/>
    <col min="10" max="13" width="20.7109375" customWidth="1"/>
  </cols>
  <sheetData>
    <row r="1" spans="1:5" x14ac:dyDescent="0.25">
      <c r="B1" s="6"/>
      <c r="C1" s="6"/>
      <c r="D1" s="6"/>
      <c r="E1" s="6"/>
    </row>
    <row r="2" spans="1:5" x14ac:dyDescent="0.25">
      <c r="B2" s="149"/>
      <c r="C2" s="149"/>
      <c r="D2" s="149"/>
      <c r="E2" s="149"/>
    </row>
    <row r="3" spans="1:5" x14ac:dyDescent="0.25">
      <c r="A3" t="s">
        <v>31</v>
      </c>
      <c r="B3" s="149"/>
      <c r="C3" s="149"/>
      <c r="D3" s="149"/>
      <c r="E3" s="149"/>
    </row>
    <row r="4" spans="1:5" x14ac:dyDescent="0.25">
      <c r="A4" t="s">
        <v>195</v>
      </c>
      <c r="B4" s="149"/>
      <c r="C4" s="149"/>
      <c r="D4" s="149"/>
      <c r="E4" s="149"/>
    </row>
    <row r="5" spans="1:5" x14ac:dyDescent="0.25">
      <c r="B5" s="149" t="s">
        <v>96</v>
      </c>
      <c r="C5" s="149" t="s">
        <v>196</v>
      </c>
      <c r="D5" s="149" t="s">
        <v>197</v>
      </c>
      <c r="E5" s="149" t="s">
        <v>198</v>
      </c>
    </row>
    <row r="6" spans="1:5" x14ac:dyDescent="0.25">
      <c r="A6">
        <v>1995</v>
      </c>
      <c r="B6" s="149">
        <v>16.057731293211027</v>
      </c>
      <c r="C6" s="149">
        <v>11.335276540320084</v>
      </c>
      <c r="D6" s="149">
        <v>0.67223040522830013</v>
      </c>
      <c r="E6" s="149">
        <v>12.007506945548384</v>
      </c>
    </row>
    <row r="7" spans="1:5" x14ac:dyDescent="0.25">
      <c r="A7">
        <v>1996</v>
      </c>
      <c r="B7" s="149">
        <v>16.120944949638439</v>
      </c>
      <c r="C7" s="149">
        <v>10.818464593014468</v>
      </c>
      <c r="D7" s="149">
        <v>0.72562387732014777</v>
      </c>
      <c r="E7" s="149">
        <v>11.544088470334616</v>
      </c>
    </row>
    <row r="8" spans="1:5" x14ac:dyDescent="0.25">
      <c r="A8">
        <v>1997</v>
      </c>
      <c r="B8" s="149">
        <v>16.370934874374562</v>
      </c>
      <c r="C8" s="149">
        <v>10.054570307163779</v>
      </c>
      <c r="D8" s="149">
        <v>0.7097584694159893</v>
      </c>
      <c r="E8" s="149">
        <v>10.764328776579768</v>
      </c>
    </row>
    <row r="9" spans="1:5" x14ac:dyDescent="0.25">
      <c r="A9">
        <v>1998</v>
      </c>
      <c r="B9" s="149">
        <v>16.762210673339819</v>
      </c>
      <c r="C9" s="149">
        <v>9.8978749738629581</v>
      </c>
      <c r="D9" s="149">
        <v>0.77020842510276943</v>
      </c>
      <c r="E9" s="149">
        <v>10.668083398965727</v>
      </c>
    </row>
    <row r="10" spans="1:5" x14ac:dyDescent="0.25">
      <c r="A10">
        <v>1999</v>
      </c>
      <c r="B10" s="149">
        <v>17.172330099664773</v>
      </c>
      <c r="C10" s="149">
        <v>8.8071556564558975</v>
      </c>
      <c r="D10" s="149">
        <v>0.7211225514196935</v>
      </c>
      <c r="E10" s="149">
        <v>9.5282782078755908</v>
      </c>
    </row>
    <row r="11" spans="1:5" x14ac:dyDescent="0.25">
      <c r="A11">
        <v>2000</v>
      </c>
      <c r="B11" s="149">
        <v>17.826935823601723</v>
      </c>
      <c r="C11" s="149">
        <v>10.586782260400369</v>
      </c>
      <c r="D11" s="149">
        <v>0.85992867603021717</v>
      </c>
      <c r="E11" s="149">
        <v>11.446710936430586</v>
      </c>
    </row>
    <row r="12" spans="1:5" x14ac:dyDescent="0.25">
      <c r="A12">
        <v>2001</v>
      </c>
      <c r="B12" s="149">
        <v>18.372660186302127</v>
      </c>
      <c r="C12" s="149">
        <v>11.058568707300125</v>
      </c>
      <c r="D12" s="149">
        <v>0.73848548869088848</v>
      </c>
      <c r="E12" s="149">
        <v>11.797054195991013</v>
      </c>
    </row>
    <row r="13" spans="1:5" x14ac:dyDescent="0.25">
      <c r="A13">
        <v>2002</v>
      </c>
      <c r="B13" s="149">
        <v>18.462911380706821</v>
      </c>
      <c r="C13" s="149">
        <v>13.34448056037283</v>
      </c>
      <c r="D13" s="149">
        <v>0.62969397807679428</v>
      </c>
      <c r="E13" s="149">
        <v>13.974174538449624</v>
      </c>
    </row>
    <row r="14" spans="1:5" x14ac:dyDescent="0.25">
      <c r="A14">
        <v>2003</v>
      </c>
      <c r="B14" s="149">
        <v>18.824412382403455</v>
      </c>
      <c r="C14" s="149">
        <v>13.84658964462141</v>
      </c>
      <c r="D14" s="149">
        <v>0.61685728163484477</v>
      </c>
      <c r="E14" s="149">
        <v>14.463446926256255</v>
      </c>
    </row>
    <row r="15" spans="1:5" x14ac:dyDescent="0.25">
      <c r="A15">
        <v>2004</v>
      </c>
      <c r="B15" s="149">
        <v>19.203389420943523</v>
      </c>
      <c r="C15" s="149">
        <v>14.439726607675789</v>
      </c>
      <c r="D15" s="149">
        <v>0.61623967221465059</v>
      </c>
      <c r="E15" s="149">
        <v>15.055966279890439</v>
      </c>
    </row>
    <row r="16" spans="1:5" x14ac:dyDescent="0.25">
      <c r="A16">
        <v>2005</v>
      </c>
      <c r="B16" s="149">
        <v>19.463485222329314</v>
      </c>
      <c r="C16" s="149">
        <v>12.754330209367337</v>
      </c>
      <c r="D16" s="149">
        <v>0.52104756799869145</v>
      </c>
      <c r="E16" s="149">
        <v>13.275377777366028</v>
      </c>
    </row>
    <row r="17" spans="1:7" x14ac:dyDescent="0.25">
      <c r="A17">
        <v>2006</v>
      </c>
      <c r="B17" s="149">
        <v>19.317537746426673</v>
      </c>
      <c r="C17" s="149">
        <v>12.939087312933729</v>
      </c>
      <c r="D17" s="149">
        <v>0.62933431023310138</v>
      </c>
      <c r="E17" s="149">
        <v>13.568421623166831</v>
      </c>
    </row>
    <row r="18" spans="1:7" x14ac:dyDescent="0.25">
      <c r="A18">
        <v>2007</v>
      </c>
      <c r="B18" s="149">
        <v>19.43176791694005</v>
      </c>
      <c r="C18" s="149">
        <v>11.797684325687658</v>
      </c>
      <c r="D18" s="149">
        <v>0.75957919771291393</v>
      </c>
      <c r="E18" s="149">
        <v>12.557263523400572</v>
      </c>
      <c r="G18" s="63" t="s">
        <v>634</v>
      </c>
    </row>
    <row r="19" spans="1:7" x14ac:dyDescent="0.25">
      <c r="A19">
        <v>2008</v>
      </c>
      <c r="B19" s="149">
        <v>20.076025769294027</v>
      </c>
      <c r="C19" s="149">
        <v>11.213119045321484</v>
      </c>
      <c r="D19" s="149">
        <v>0.84465078473626265</v>
      </c>
      <c r="E19" s="149">
        <v>12.057769830057747</v>
      </c>
      <c r="G19" s="63" t="s">
        <v>201</v>
      </c>
    </row>
    <row r="20" spans="1:7" x14ac:dyDescent="0.25">
      <c r="A20">
        <v>2009</v>
      </c>
      <c r="B20" s="149">
        <v>20.409961149642996</v>
      </c>
      <c r="C20" s="149">
        <v>10.720133552117488</v>
      </c>
      <c r="D20" s="149">
        <v>1.0395756796569513</v>
      </c>
      <c r="E20" s="149">
        <v>11.75970923177444</v>
      </c>
    </row>
    <row r="21" spans="1:7" x14ac:dyDescent="0.25">
      <c r="A21">
        <v>2010</v>
      </c>
      <c r="B21" s="149">
        <v>20.873963835367093</v>
      </c>
      <c r="C21" s="149">
        <v>10.624251759134035</v>
      </c>
      <c r="D21" s="149">
        <v>1.1637645184277177</v>
      </c>
      <c r="E21" s="149">
        <v>11.788016277561752</v>
      </c>
    </row>
    <row r="22" spans="1:7" x14ac:dyDescent="0.25">
      <c r="A22">
        <v>2011</v>
      </c>
      <c r="B22" s="149">
        <v>21.542076242924235</v>
      </c>
      <c r="C22" s="149">
        <v>10.643976597305009</v>
      </c>
      <c r="D22" s="149">
        <v>1.6488579306820612</v>
      </c>
      <c r="E22" s="149">
        <v>12.29283452798707</v>
      </c>
    </row>
    <row r="23" spans="1:7" x14ac:dyDescent="0.25">
      <c r="A23">
        <v>2012</v>
      </c>
      <c r="B23" s="149">
        <v>21.69971249300664</v>
      </c>
      <c r="C23" s="149">
        <v>10.80331089395834</v>
      </c>
      <c r="D23" s="149">
        <v>1.9357227324830262</v>
      </c>
      <c r="E23" s="149">
        <v>12.739033626441365</v>
      </c>
    </row>
    <row r="24" spans="1:7" x14ac:dyDescent="0.25">
      <c r="A24">
        <v>2013</v>
      </c>
      <c r="B24" s="149">
        <v>21.680459154117713</v>
      </c>
      <c r="C24" s="149">
        <v>10.726411984360428</v>
      </c>
      <c r="D24" s="149">
        <v>2.0747418484739431</v>
      </c>
      <c r="E24" s="149">
        <v>12.801153832834371</v>
      </c>
    </row>
    <row r="25" spans="1:7" x14ac:dyDescent="0.25">
      <c r="A25">
        <v>2014</v>
      </c>
      <c r="B25" s="149">
        <v>21.184926549051582</v>
      </c>
      <c r="C25" s="149">
        <v>9.5529506904068668</v>
      </c>
      <c r="D25" s="149">
        <v>2.204872393747868</v>
      </c>
      <c r="E25" s="149">
        <v>11.757823084154735</v>
      </c>
    </row>
    <row r="26" spans="1:7" x14ac:dyDescent="0.25">
      <c r="A26">
        <v>2015</v>
      </c>
      <c r="B26" s="149">
        <v>20.629398762757937</v>
      </c>
      <c r="C26" s="149">
        <v>10.060818838232304</v>
      </c>
      <c r="D26" s="149">
        <v>2.4899402924250622</v>
      </c>
      <c r="E26" s="149">
        <v>12.550759130657367</v>
      </c>
    </row>
    <row r="27" spans="1:7" x14ac:dyDescent="0.25">
      <c r="A27">
        <v>2016</v>
      </c>
      <c r="B27" s="149">
        <v>20.304894678128974</v>
      </c>
      <c r="C27" s="149">
        <v>10.485462063248582</v>
      </c>
      <c r="D27" s="149">
        <v>2.4137217378270126</v>
      </c>
      <c r="E27" s="149">
        <v>12.899183801075594</v>
      </c>
    </row>
    <row r="28" spans="1:7" x14ac:dyDescent="0.25">
      <c r="A28">
        <v>2017</v>
      </c>
      <c r="B28" s="149">
        <v>20.809182916160026</v>
      </c>
      <c r="C28" s="149">
        <v>10.951820396448881</v>
      </c>
      <c r="D28" s="149">
        <v>2.3808369503802949</v>
      </c>
      <c r="E28" s="149">
        <v>13.332657346829176</v>
      </c>
    </row>
    <row r="29" spans="1:7" x14ac:dyDescent="0.25">
      <c r="A29">
        <v>2018</v>
      </c>
      <c r="B29" s="149">
        <v>20.567493600464804</v>
      </c>
      <c r="C29" s="149">
        <v>12.643289602934363</v>
      </c>
      <c r="D29" s="149">
        <v>2.5315924864194579</v>
      </c>
      <c r="E29" s="149">
        <v>15.174882089353821</v>
      </c>
    </row>
    <row r="30" spans="1:7" x14ac:dyDescent="0.25">
      <c r="B30" s="149"/>
      <c r="C30" s="149"/>
      <c r="D30" s="149"/>
      <c r="E30" s="149"/>
    </row>
    <row r="31" spans="1:7" x14ac:dyDescent="0.25">
      <c r="A31" t="s">
        <v>31</v>
      </c>
      <c r="B31" s="149"/>
      <c r="C31" s="149"/>
      <c r="D31" s="149"/>
      <c r="E31" s="149"/>
    </row>
    <row r="32" spans="1:7" x14ac:dyDescent="0.25">
      <c r="A32" t="s">
        <v>199</v>
      </c>
      <c r="B32" s="149"/>
      <c r="C32" s="149"/>
      <c r="D32" s="149"/>
      <c r="E32" s="149"/>
    </row>
    <row r="33" spans="1:7" x14ac:dyDescent="0.25">
      <c r="B33" s="149" t="s">
        <v>96</v>
      </c>
      <c r="C33" s="149" t="s">
        <v>196</v>
      </c>
      <c r="D33" s="149" t="s">
        <v>197</v>
      </c>
      <c r="E33" s="149" t="s">
        <v>198</v>
      </c>
    </row>
    <row r="34" spans="1:7" x14ac:dyDescent="0.25">
      <c r="A34">
        <v>1995</v>
      </c>
      <c r="B34" s="149">
        <v>6.7398083819077748</v>
      </c>
      <c r="C34" s="149">
        <v>5.2826062527683071</v>
      </c>
      <c r="D34" s="149">
        <v>0.15454576767337486</v>
      </c>
      <c r="E34" s="149">
        <v>5.4371520204416823</v>
      </c>
    </row>
    <row r="35" spans="1:7" x14ac:dyDescent="0.25">
      <c r="A35">
        <v>1996</v>
      </c>
      <c r="B35" s="149">
        <v>6.8879825803559145</v>
      </c>
      <c r="C35" s="149">
        <v>4.9720230116392612</v>
      </c>
      <c r="D35" s="149">
        <v>0.29315705711751611</v>
      </c>
      <c r="E35" s="149">
        <v>5.2651800687567771</v>
      </c>
    </row>
    <row r="36" spans="1:7" ht="16.5" x14ac:dyDescent="0.25">
      <c r="A36">
        <v>1997</v>
      </c>
      <c r="B36" s="149">
        <v>7.1356272470695359</v>
      </c>
      <c r="C36" s="149">
        <v>4.6162049703627037</v>
      </c>
      <c r="D36" s="149">
        <v>0.30388786973006426</v>
      </c>
      <c r="E36" s="149">
        <v>4.9200928400927681</v>
      </c>
      <c r="G36" s="64" t="s">
        <v>635</v>
      </c>
    </row>
    <row r="37" spans="1:7" x14ac:dyDescent="0.25">
      <c r="A37">
        <v>1998</v>
      </c>
      <c r="B37" s="149">
        <v>7.3310225248033163</v>
      </c>
      <c r="C37" s="149">
        <v>4.2594195020869652</v>
      </c>
      <c r="D37" s="149">
        <v>0.36385067198642851</v>
      </c>
      <c r="E37" s="149">
        <v>4.6232701740733937</v>
      </c>
    </row>
    <row r="38" spans="1:7" x14ac:dyDescent="0.25">
      <c r="A38">
        <v>1999</v>
      </c>
      <c r="B38" s="149">
        <v>7.6626114236707581</v>
      </c>
      <c r="C38" s="149">
        <v>3.5325855540536937</v>
      </c>
      <c r="D38" s="149">
        <v>0.36720370689405579</v>
      </c>
      <c r="E38" s="149">
        <v>3.8997892609477494</v>
      </c>
    </row>
    <row r="39" spans="1:7" x14ac:dyDescent="0.25">
      <c r="A39">
        <v>2000</v>
      </c>
      <c r="B39" s="149">
        <v>7.9445424154099031</v>
      </c>
      <c r="C39" s="149">
        <v>4.4775300916268277</v>
      </c>
      <c r="D39" s="149">
        <v>0.46218831713241015</v>
      </c>
      <c r="E39" s="149">
        <v>4.9397184087592381</v>
      </c>
    </row>
    <row r="40" spans="1:7" x14ac:dyDescent="0.25">
      <c r="A40">
        <v>2001</v>
      </c>
      <c r="B40" s="149">
        <v>8.0561082633898877</v>
      </c>
      <c r="C40" s="149">
        <v>4.5377883126291376</v>
      </c>
      <c r="D40" s="149">
        <v>0.36579574812300625</v>
      </c>
      <c r="E40" s="149">
        <v>4.9035840607521441</v>
      </c>
    </row>
    <row r="41" spans="1:7" x14ac:dyDescent="0.25">
      <c r="A41">
        <v>2002</v>
      </c>
      <c r="B41" s="149">
        <v>8.0945940366345592</v>
      </c>
      <c r="C41" s="149">
        <v>5.5193900783196117</v>
      </c>
      <c r="D41" s="149">
        <v>0.35174842866460532</v>
      </c>
      <c r="E41" s="149">
        <v>5.8711385069842166</v>
      </c>
    </row>
    <row r="42" spans="1:7" x14ac:dyDescent="0.25">
      <c r="A42">
        <v>2003</v>
      </c>
      <c r="B42" s="149">
        <v>8.1309306612324779</v>
      </c>
      <c r="C42" s="149">
        <v>5.5905638431227045</v>
      </c>
      <c r="D42" s="149">
        <v>0.32525783185220641</v>
      </c>
      <c r="E42" s="149">
        <v>5.9158216749749108</v>
      </c>
    </row>
    <row r="43" spans="1:7" x14ac:dyDescent="0.25">
      <c r="A43">
        <v>2004</v>
      </c>
      <c r="B43" s="149">
        <v>8.2183606620572522</v>
      </c>
      <c r="C43" s="149">
        <v>5.794286430686121</v>
      </c>
      <c r="D43" s="149">
        <v>0.32946313234295022</v>
      </c>
      <c r="E43" s="149">
        <v>6.1237495630290715</v>
      </c>
    </row>
    <row r="44" spans="1:7" x14ac:dyDescent="0.25">
      <c r="A44">
        <v>2005</v>
      </c>
      <c r="B44" s="149">
        <v>8.3590297735040906</v>
      </c>
      <c r="C44" s="149">
        <v>5.5587147210086041</v>
      </c>
      <c r="D44" s="149">
        <v>0.25312451489789484</v>
      </c>
      <c r="E44" s="149">
        <v>5.8118392359064988</v>
      </c>
    </row>
    <row r="45" spans="1:7" x14ac:dyDescent="0.25">
      <c r="A45">
        <v>2006</v>
      </c>
      <c r="B45" s="149">
        <v>8.2701363405122432</v>
      </c>
      <c r="C45" s="149">
        <v>5.8703730945303718</v>
      </c>
      <c r="D45" s="149">
        <v>0.25514222781019269</v>
      </c>
      <c r="E45" s="149">
        <v>6.1255153223405649</v>
      </c>
    </row>
    <row r="46" spans="1:7" x14ac:dyDescent="0.25">
      <c r="A46">
        <v>2007</v>
      </c>
      <c r="B46" s="149">
        <v>8.603413225089632</v>
      </c>
      <c r="C46" s="149">
        <v>6.1077275130824971</v>
      </c>
      <c r="D46" s="149">
        <v>0.31062298586489251</v>
      </c>
      <c r="E46" s="149">
        <v>6.4183504989473894</v>
      </c>
    </row>
    <row r="47" spans="1:7" x14ac:dyDescent="0.25">
      <c r="A47">
        <v>2008</v>
      </c>
      <c r="B47" s="149">
        <v>9.0013569629352368</v>
      </c>
      <c r="C47" s="149">
        <v>6.2380678999215942</v>
      </c>
      <c r="D47" s="149">
        <v>0.40894016083953072</v>
      </c>
      <c r="E47" s="149">
        <v>6.6470080607611246</v>
      </c>
    </row>
    <row r="48" spans="1:7" x14ac:dyDescent="0.25">
      <c r="A48">
        <v>2009</v>
      </c>
      <c r="B48" s="149">
        <v>9.1701070477071465</v>
      </c>
      <c r="C48" s="149">
        <v>6.891936323349495</v>
      </c>
      <c r="D48" s="149">
        <v>0.56687717757481304</v>
      </c>
      <c r="E48" s="149">
        <v>7.4588135009243084</v>
      </c>
    </row>
    <row r="49" spans="1:7" x14ac:dyDescent="0.25">
      <c r="A49">
        <v>2010</v>
      </c>
      <c r="B49" s="149">
        <v>9.2242738604868606</v>
      </c>
      <c r="C49" s="149">
        <v>6.0743079692604542</v>
      </c>
      <c r="D49" s="149">
        <v>0.6313402936501824</v>
      </c>
      <c r="E49" s="149">
        <v>6.7056482629106364</v>
      </c>
    </row>
    <row r="50" spans="1:7" x14ac:dyDescent="0.25">
      <c r="A50">
        <v>2011</v>
      </c>
      <c r="B50" s="149">
        <v>9.5161475437475325</v>
      </c>
      <c r="C50" s="149">
        <v>5.731586019597783</v>
      </c>
      <c r="D50" s="149">
        <v>0.78183825445437682</v>
      </c>
      <c r="E50" s="149">
        <v>6.5134242740521602</v>
      </c>
    </row>
    <row r="51" spans="1:7" x14ac:dyDescent="0.25">
      <c r="A51">
        <v>2012</v>
      </c>
      <c r="B51" s="149">
        <v>9.4239961916711525</v>
      </c>
      <c r="C51" s="149">
        <v>4.9243964114357031</v>
      </c>
      <c r="D51" s="149">
        <v>0.8914544372890274</v>
      </c>
      <c r="E51" s="149">
        <v>5.8158508487247307</v>
      </c>
    </row>
    <row r="52" spans="1:7" x14ac:dyDescent="0.25">
      <c r="A52">
        <v>2013</v>
      </c>
      <c r="B52" s="149">
        <v>9.4293813907607191</v>
      </c>
      <c r="C52" s="149">
        <v>5.1281864385656526</v>
      </c>
      <c r="D52" s="149">
        <v>0.89860265352732782</v>
      </c>
      <c r="E52" s="149">
        <v>6.0267890920929803</v>
      </c>
    </row>
    <row r="53" spans="1:7" ht="18" x14ac:dyDescent="0.25">
      <c r="A53">
        <v>2014</v>
      </c>
      <c r="B53" s="149">
        <v>9.3167259528290529</v>
      </c>
      <c r="C53" s="149">
        <v>4.3798366364379833</v>
      </c>
      <c r="D53" s="149">
        <v>0.82222334709903788</v>
      </c>
      <c r="E53" s="149">
        <v>5.2020599835370209</v>
      </c>
      <c r="G53" s="105" t="s">
        <v>636</v>
      </c>
    </row>
    <row r="54" spans="1:7" x14ac:dyDescent="0.25">
      <c r="A54">
        <v>2015</v>
      </c>
      <c r="B54" s="149">
        <v>9.353374673419804</v>
      </c>
      <c r="C54" s="149">
        <v>4.7357047287202576</v>
      </c>
      <c r="D54" s="149">
        <v>0.90659301027900896</v>
      </c>
      <c r="E54" s="149">
        <v>5.6422977389992663</v>
      </c>
    </row>
    <row r="55" spans="1:7" x14ac:dyDescent="0.25">
      <c r="A55">
        <v>2016</v>
      </c>
      <c r="B55" s="149">
        <v>9.4424698979251147</v>
      </c>
      <c r="C55" s="149">
        <v>5.5329146942738472</v>
      </c>
      <c r="D55" s="149">
        <v>0.91110982378097272</v>
      </c>
      <c r="E55" s="149">
        <v>6.4440245180548201</v>
      </c>
    </row>
    <row r="56" spans="1:7" x14ac:dyDescent="0.25">
      <c r="A56">
        <v>2017</v>
      </c>
      <c r="B56" s="149">
        <v>9.8004599060166981</v>
      </c>
      <c r="C56" s="149">
        <v>5.4708113884517031</v>
      </c>
      <c r="D56" s="149">
        <v>0.78086896445255227</v>
      </c>
      <c r="E56" s="149">
        <v>6.2516803529042555</v>
      </c>
    </row>
    <row r="57" spans="1:7" x14ac:dyDescent="0.25">
      <c r="A57">
        <v>2018</v>
      </c>
      <c r="B57" s="149">
        <v>9.6025987071972132</v>
      </c>
      <c r="C57" s="149">
        <v>6.3504455711239514</v>
      </c>
      <c r="D57" s="149">
        <v>0.74565520506927396</v>
      </c>
      <c r="E57" s="149">
        <v>7.0961007761932251</v>
      </c>
    </row>
    <row r="58" spans="1:7" x14ac:dyDescent="0.25">
      <c r="B58" s="149"/>
      <c r="C58" s="149"/>
      <c r="D58" s="149"/>
      <c r="E58" s="149"/>
    </row>
    <row r="59" spans="1:7" x14ac:dyDescent="0.25">
      <c r="A59" t="s">
        <v>31</v>
      </c>
      <c r="B59" s="149"/>
      <c r="C59" s="149"/>
      <c r="D59" s="149"/>
      <c r="E59" s="149"/>
    </row>
    <row r="60" spans="1:7" x14ac:dyDescent="0.25">
      <c r="A60" t="s">
        <v>202</v>
      </c>
      <c r="B60" s="149"/>
      <c r="C60" s="149"/>
      <c r="D60" s="149"/>
      <c r="E60" s="149"/>
    </row>
    <row r="61" spans="1:7" x14ac:dyDescent="0.25">
      <c r="B61" s="149" t="s">
        <v>96</v>
      </c>
      <c r="C61" s="149" t="s">
        <v>196</v>
      </c>
      <c r="D61" s="149" t="s">
        <v>197</v>
      </c>
      <c r="E61" s="149" t="s">
        <v>198</v>
      </c>
    </row>
    <row r="62" spans="1:7" x14ac:dyDescent="0.25">
      <c r="A62">
        <v>1995</v>
      </c>
      <c r="B62" s="149">
        <v>9.3179229113032527</v>
      </c>
      <c r="C62" s="149">
        <v>6.0526702875517762</v>
      </c>
      <c r="D62" s="149">
        <v>0.51768463755492522</v>
      </c>
      <c r="E62" s="149">
        <v>6.5703549251067015</v>
      </c>
    </row>
    <row r="63" spans="1:7" x14ac:dyDescent="0.25">
      <c r="A63">
        <v>1996</v>
      </c>
      <c r="B63" s="149">
        <v>9.2329623692825233</v>
      </c>
      <c r="C63" s="149">
        <v>5.846441581375208</v>
      </c>
      <c r="D63" s="149">
        <v>0.43246682020263172</v>
      </c>
      <c r="E63" s="149">
        <v>6.2789084015778398</v>
      </c>
    </row>
    <row r="64" spans="1:7" x14ac:dyDescent="0.25">
      <c r="A64">
        <v>1997</v>
      </c>
      <c r="B64" s="149">
        <v>9.2353076273050281</v>
      </c>
      <c r="C64" s="149">
        <v>5.4383653368010751</v>
      </c>
      <c r="D64" s="149">
        <v>0.40587059968592504</v>
      </c>
      <c r="E64" s="149">
        <v>5.8442359364870002</v>
      </c>
    </row>
    <row r="65" spans="1:5" x14ac:dyDescent="0.25">
      <c r="A65">
        <v>1998</v>
      </c>
      <c r="B65" s="149">
        <v>9.4311881485365028</v>
      </c>
      <c r="C65" s="149">
        <v>5.6384554717759929</v>
      </c>
      <c r="D65" s="149">
        <v>0.40635775311634098</v>
      </c>
      <c r="E65" s="149">
        <v>6.0448132248923336</v>
      </c>
    </row>
    <row r="66" spans="1:5" x14ac:dyDescent="0.25">
      <c r="A66">
        <v>1999</v>
      </c>
      <c r="B66" s="149">
        <v>9.509718675994014</v>
      </c>
      <c r="C66" s="149">
        <v>5.2745701024022029</v>
      </c>
      <c r="D66" s="149">
        <v>0.35391884452563771</v>
      </c>
      <c r="E66" s="149">
        <v>5.628488946927841</v>
      </c>
    </row>
    <row r="67" spans="1:5" x14ac:dyDescent="0.25">
      <c r="A67">
        <v>2000</v>
      </c>
      <c r="B67" s="149">
        <v>9.8823934081918186</v>
      </c>
      <c r="C67" s="149">
        <v>6.1092521687735424</v>
      </c>
      <c r="D67" s="149">
        <v>0.39774035889780696</v>
      </c>
      <c r="E67" s="149">
        <v>6.5069925276713496</v>
      </c>
    </row>
    <row r="68" spans="1:5" x14ac:dyDescent="0.25">
      <c r="A68">
        <v>2001</v>
      </c>
      <c r="B68" s="149">
        <v>10.316551922912238</v>
      </c>
      <c r="C68" s="149">
        <v>6.5207803946709886</v>
      </c>
      <c r="D68" s="149">
        <v>0.37268974056788229</v>
      </c>
      <c r="E68" s="149">
        <v>6.8934701352388705</v>
      </c>
    </row>
    <row r="69" spans="1:5" x14ac:dyDescent="0.25">
      <c r="A69">
        <v>2002</v>
      </c>
      <c r="B69" s="149">
        <v>10.36831734407226</v>
      </c>
      <c r="C69" s="149">
        <v>7.8250904820532181</v>
      </c>
      <c r="D69" s="149">
        <v>0.27794554941218891</v>
      </c>
      <c r="E69" s="149">
        <v>8.1030360314654075</v>
      </c>
    </row>
    <row r="70" spans="1:5" x14ac:dyDescent="0.25">
      <c r="A70">
        <v>2003</v>
      </c>
      <c r="B70" s="149">
        <v>10.693481721170977</v>
      </c>
      <c r="C70" s="149">
        <v>8.2560258014987049</v>
      </c>
      <c r="D70" s="149">
        <v>0.29159944978263835</v>
      </c>
      <c r="E70" s="149">
        <v>8.5476252512813424</v>
      </c>
    </row>
    <row r="71" spans="1:5" x14ac:dyDescent="0.25">
      <c r="A71">
        <v>2004</v>
      </c>
      <c r="B71" s="149">
        <v>10.985028758886269</v>
      </c>
      <c r="C71" s="149">
        <v>8.645440176989668</v>
      </c>
      <c r="D71" s="149">
        <v>0.28677653987170032</v>
      </c>
      <c r="E71" s="149">
        <v>8.9322167168613689</v>
      </c>
    </row>
    <row r="72" spans="1:5" x14ac:dyDescent="0.25">
      <c r="A72">
        <v>2005</v>
      </c>
      <c r="B72" s="149">
        <v>11.104455448825224</v>
      </c>
      <c r="C72" s="149">
        <v>7.1956154883587331</v>
      </c>
      <c r="D72" s="149">
        <v>0.26792305310079662</v>
      </c>
      <c r="E72" s="149">
        <v>7.4635385414595294</v>
      </c>
    </row>
    <row r="73" spans="1:5" x14ac:dyDescent="0.25">
      <c r="A73">
        <v>2006</v>
      </c>
      <c r="B73" s="149">
        <v>11.047401405914432</v>
      </c>
      <c r="C73" s="149">
        <v>7.0687142184033576</v>
      </c>
      <c r="D73" s="149">
        <v>0.37419208242290869</v>
      </c>
      <c r="E73" s="149">
        <v>7.4429063008262659</v>
      </c>
    </row>
    <row r="74" spans="1:5" x14ac:dyDescent="0.25">
      <c r="A74">
        <v>2007</v>
      </c>
      <c r="B74" s="149">
        <v>10.828354691850418</v>
      </c>
      <c r="C74" s="149">
        <v>5.6899568126051623</v>
      </c>
      <c r="D74" s="149">
        <v>0.44895621184802142</v>
      </c>
      <c r="E74" s="149">
        <v>6.138913024453184</v>
      </c>
    </row>
    <row r="75" spans="1:5" x14ac:dyDescent="0.25">
      <c r="A75">
        <v>2008</v>
      </c>
      <c r="B75" s="149">
        <v>11.074668806358792</v>
      </c>
      <c r="C75" s="149">
        <v>4.9750511453998909</v>
      </c>
      <c r="D75" s="149">
        <v>0.43571062389673193</v>
      </c>
      <c r="E75" s="149">
        <v>5.4107617692966228</v>
      </c>
    </row>
    <row r="76" spans="1:5" x14ac:dyDescent="0.25">
      <c r="A76">
        <v>2009</v>
      </c>
      <c r="B76" s="149">
        <v>11.239854101935851</v>
      </c>
      <c r="C76" s="149">
        <v>3.8281972287679928</v>
      </c>
      <c r="D76" s="149">
        <v>0.47269850208213832</v>
      </c>
      <c r="E76" s="149">
        <v>4.3008957308501312</v>
      </c>
    </row>
    <row r="77" spans="1:5" x14ac:dyDescent="0.25">
      <c r="A77">
        <v>2010</v>
      </c>
      <c r="B77" s="149">
        <v>11.649689974880234</v>
      </c>
      <c r="C77" s="149">
        <v>4.5499437898735806</v>
      </c>
      <c r="D77" s="149">
        <v>0.53242422477753537</v>
      </c>
      <c r="E77" s="149">
        <v>5.0823680146511157</v>
      </c>
    </row>
    <row r="78" spans="1:5" x14ac:dyDescent="0.25">
      <c r="A78">
        <v>2011</v>
      </c>
      <c r="B78" s="149">
        <v>12.025928699176703</v>
      </c>
      <c r="C78" s="149">
        <v>4.9123905777072263</v>
      </c>
      <c r="D78" s="149">
        <v>0.8670196762276845</v>
      </c>
      <c r="E78" s="149">
        <v>5.7794102539349108</v>
      </c>
    </row>
    <row r="79" spans="1:5" x14ac:dyDescent="0.25">
      <c r="A79">
        <v>2012</v>
      </c>
      <c r="B79" s="149">
        <v>12.275716301335487</v>
      </c>
      <c r="C79" s="149">
        <v>5.878914482522636</v>
      </c>
      <c r="D79" s="149">
        <v>1.0442682951939988</v>
      </c>
      <c r="E79" s="149">
        <v>6.9231827777166348</v>
      </c>
    </row>
    <row r="80" spans="1:5" x14ac:dyDescent="0.25">
      <c r="A80">
        <v>2013</v>
      </c>
      <c r="B80" s="149">
        <v>12.251077763356994</v>
      </c>
      <c r="C80" s="149">
        <v>5.5982255457947767</v>
      </c>
      <c r="D80" s="149">
        <v>1.1761391949466153</v>
      </c>
      <c r="E80" s="149">
        <v>6.7743647407413921</v>
      </c>
    </row>
    <row r="81" spans="1:5" x14ac:dyDescent="0.25">
      <c r="A81">
        <v>2014</v>
      </c>
      <c r="B81" s="149">
        <v>11.868200596222527</v>
      </c>
      <c r="C81" s="149">
        <v>5.1731140539688836</v>
      </c>
      <c r="D81" s="149">
        <v>1.3826490466488299</v>
      </c>
      <c r="E81" s="149">
        <v>6.5557631006177139</v>
      </c>
    </row>
    <row r="82" spans="1:5" x14ac:dyDescent="0.25">
      <c r="A82">
        <v>2015</v>
      </c>
      <c r="B82" s="149">
        <v>11.276024089338135</v>
      </c>
      <c r="C82" s="149">
        <v>5.3251141095120458</v>
      </c>
      <c r="D82" s="149">
        <v>1.5833472821460532</v>
      </c>
      <c r="E82" s="149">
        <v>6.9084613916580988</v>
      </c>
    </row>
    <row r="83" spans="1:5" x14ac:dyDescent="0.25">
      <c r="A83">
        <v>2016</v>
      </c>
      <c r="B83" s="149">
        <v>10.86242478020386</v>
      </c>
      <c r="C83" s="149">
        <v>4.9525473689747344</v>
      </c>
      <c r="D83" s="149">
        <v>1.5026119140460397</v>
      </c>
      <c r="E83" s="149">
        <v>6.455159283020774</v>
      </c>
    </row>
    <row r="84" spans="1:5" x14ac:dyDescent="0.25">
      <c r="A84">
        <v>2017</v>
      </c>
      <c r="B84" s="149">
        <v>11.00872301014333</v>
      </c>
      <c r="C84" s="149">
        <v>5.4810090079971783</v>
      </c>
      <c r="D84" s="149">
        <v>1.5999679859277427</v>
      </c>
      <c r="E84" s="149">
        <v>7.0809769939249207</v>
      </c>
    </row>
    <row r="85" spans="1:5" x14ac:dyDescent="0.25">
      <c r="A85">
        <v>2018</v>
      </c>
      <c r="B85" s="149">
        <v>10.964894893267591</v>
      </c>
      <c r="C85" s="149">
        <v>6.2928440318104109</v>
      </c>
      <c r="D85" s="149">
        <v>1.7859372813501839</v>
      </c>
      <c r="E85" s="149">
        <v>8.0787813131605954</v>
      </c>
    </row>
    <row r="86" spans="1:5" x14ac:dyDescent="0.25">
      <c r="B86" s="149"/>
      <c r="C86" s="149"/>
      <c r="D86" s="149"/>
      <c r="E86" s="149"/>
    </row>
    <row r="87" spans="1:5" x14ac:dyDescent="0.25">
      <c r="A87" t="s">
        <v>32</v>
      </c>
      <c r="B87" s="149"/>
      <c r="C87" s="149"/>
      <c r="D87" s="149"/>
      <c r="E87" s="149"/>
    </row>
    <row r="88" spans="1:5" x14ac:dyDescent="0.25">
      <c r="A88" t="s">
        <v>195</v>
      </c>
      <c r="B88" s="149"/>
      <c r="C88" s="149"/>
      <c r="D88" s="149"/>
      <c r="E88" s="149"/>
    </row>
    <row r="89" spans="1:5" x14ac:dyDescent="0.25">
      <c r="B89" s="149" t="s">
        <v>96</v>
      </c>
      <c r="C89" s="149" t="s">
        <v>196</v>
      </c>
      <c r="D89" s="149" t="s">
        <v>197</v>
      </c>
      <c r="E89" s="149" t="s">
        <v>198</v>
      </c>
    </row>
    <row r="90" spans="1:5" x14ac:dyDescent="0.25">
      <c r="A90">
        <v>1995</v>
      </c>
      <c r="B90" s="149">
        <v>20.921016590745573</v>
      </c>
      <c r="C90" s="149">
        <v>16.03658649723878</v>
      </c>
      <c r="D90" s="149">
        <v>1.1347901972642416</v>
      </c>
      <c r="E90" s="149">
        <v>17.171376694503021</v>
      </c>
    </row>
    <row r="91" spans="1:5" x14ac:dyDescent="0.25">
      <c r="A91">
        <v>1996</v>
      </c>
      <c r="B91" s="149">
        <v>21.14568976959751</v>
      </c>
      <c r="C91" s="149">
        <v>16.523316653022501</v>
      </c>
      <c r="D91" s="149">
        <v>1.2393135977599448</v>
      </c>
      <c r="E91" s="149">
        <v>17.762630250782447</v>
      </c>
    </row>
    <row r="92" spans="1:5" x14ac:dyDescent="0.25">
      <c r="A92">
        <v>1997</v>
      </c>
      <c r="B92" s="149">
        <v>21.570274775032431</v>
      </c>
      <c r="C92" s="149">
        <v>16.9025220669552</v>
      </c>
      <c r="D92" s="149">
        <v>1.3180054390817983</v>
      </c>
      <c r="E92" s="149">
        <v>18.220527506036998</v>
      </c>
    </row>
    <row r="93" spans="1:5" x14ac:dyDescent="0.25">
      <c r="A93">
        <v>1998</v>
      </c>
      <c r="B93" s="149">
        <v>22.413951035669232</v>
      </c>
      <c r="C93" s="149">
        <v>16.739266714953885</v>
      </c>
      <c r="D93" s="149">
        <v>1.1073405697822478</v>
      </c>
      <c r="E93" s="149">
        <v>17.846607284736134</v>
      </c>
    </row>
    <row r="94" spans="1:5" x14ac:dyDescent="0.25">
      <c r="A94">
        <v>1999</v>
      </c>
      <c r="B94" s="149">
        <v>23.381232198371773</v>
      </c>
      <c r="C94" s="149">
        <v>17.353258012146526</v>
      </c>
      <c r="D94" s="149">
        <v>1.8416765084348443</v>
      </c>
      <c r="E94" s="149">
        <v>19.19493452058137</v>
      </c>
    </row>
    <row r="95" spans="1:5" x14ac:dyDescent="0.25">
      <c r="A95">
        <v>2000</v>
      </c>
      <c r="B95" s="149">
        <v>24.315566177245895</v>
      </c>
      <c r="C95" s="149">
        <v>18.223292420068944</v>
      </c>
      <c r="D95" s="149">
        <v>1.9117365287742487</v>
      </c>
      <c r="E95" s="149">
        <v>20.135028948843193</v>
      </c>
    </row>
    <row r="96" spans="1:5" x14ac:dyDescent="0.25">
      <c r="A96">
        <v>2001</v>
      </c>
      <c r="B96" s="149">
        <v>25.149407071502921</v>
      </c>
      <c r="C96" s="149">
        <v>19.808273757887672</v>
      </c>
      <c r="D96" s="149">
        <v>2.1958595993735948</v>
      </c>
      <c r="E96" s="149">
        <v>22.004133357261267</v>
      </c>
    </row>
    <row r="97" spans="1:5" x14ac:dyDescent="0.25">
      <c r="A97">
        <v>2002</v>
      </c>
      <c r="B97" s="149">
        <v>25.720602078593544</v>
      </c>
      <c r="C97" s="149">
        <v>20.466193174338944</v>
      </c>
      <c r="D97" s="149">
        <v>2.1445025483807352</v>
      </c>
      <c r="E97" s="149">
        <v>22.610695722719679</v>
      </c>
    </row>
    <row r="98" spans="1:5" x14ac:dyDescent="0.25">
      <c r="A98">
        <v>2003</v>
      </c>
      <c r="B98" s="149">
        <v>26.048520544867792</v>
      </c>
      <c r="C98" s="149">
        <v>20.591531593852412</v>
      </c>
      <c r="D98" s="149">
        <v>2.2605556005877192</v>
      </c>
      <c r="E98" s="149">
        <v>22.852087194440131</v>
      </c>
    </row>
    <row r="99" spans="1:5" x14ac:dyDescent="0.25">
      <c r="A99">
        <v>2004</v>
      </c>
      <c r="B99" s="149">
        <v>26.380906543554062</v>
      </c>
      <c r="C99" s="149">
        <v>22.114839648618357</v>
      </c>
      <c r="D99" s="149">
        <v>2.0829289470245231</v>
      </c>
      <c r="E99" s="149">
        <v>24.197768595642881</v>
      </c>
    </row>
    <row r="100" spans="1:5" x14ac:dyDescent="0.25">
      <c r="A100">
        <v>2005</v>
      </c>
      <c r="B100" s="149">
        <v>26.364583934989756</v>
      </c>
      <c r="C100" s="149">
        <v>22.137792340722051</v>
      </c>
      <c r="D100" s="149">
        <v>2.0309990752750804</v>
      </c>
      <c r="E100" s="149">
        <v>24.168791415997131</v>
      </c>
    </row>
    <row r="101" spans="1:5" x14ac:dyDescent="0.25">
      <c r="A101">
        <v>2006</v>
      </c>
      <c r="B101" s="149">
        <v>27.684329341565537</v>
      </c>
      <c r="C101" s="149">
        <v>21.326899086670444</v>
      </c>
      <c r="D101" s="149">
        <v>1.8562373537548948</v>
      </c>
      <c r="E101" s="149">
        <v>23.18313644042534</v>
      </c>
    </row>
    <row r="102" spans="1:5" x14ac:dyDescent="0.25">
      <c r="A102">
        <v>2007</v>
      </c>
      <c r="B102" s="149">
        <v>28.510731302325269</v>
      </c>
      <c r="C102" s="149">
        <v>19.449458077047467</v>
      </c>
      <c r="D102" s="149">
        <v>1.8737659022969564</v>
      </c>
      <c r="E102" s="149">
        <v>21.323223979344423</v>
      </c>
    </row>
    <row r="103" spans="1:5" x14ac:dyDescent="0.25">
      <c r="A103">
        <v>2008</v>
      </c>
      <c r="B103" s="149">
        <v>29.160806686764467</v>
      </c>
      <c r="C103" s="149">
        <v>20.151387926478101</v>
      </c>
      <c r="D103" s="149">
        <v>2.0679241452536297</v>
      </c>
      <c r="E103" s="149">
        <v>22.219312071731732</v>
      </c>
    </row>
    <row r="104" spans="1:5" x14ac:dyDescent="0.25">
      <c r="A104">
        <v>2009</v>
      </c>
      <c r="B104" s="149">
        <v>30.134428845149401</v>
      </c>
      <c r="C104" s="149">
        <v>18.552878112854565</v>
      </c>
      <c r="D104" s="149">
        <v>2.3837533132493527</v>
      </c>
      <c r="E104" s="149">
        <v>20.936631426103919</v>
      </c>
    </row>
    <row r="105" spans="1:5" x14ac:dyDescent="0.25">
      <c r="A105">
        <v>2010</v>
      </c>
      <c r="B105" s="149">
        <v>31.205487307901176</v>
      </c>
      <c r="C105" s="149">
        <v>18.648324583030544</v>
      </c>
      <c r="D105" s="149">
        <v>2.7454235550577177</v>
      </c>
      <c r="E105" s="149">
        <v>21.393748138088263</v>
      </c>
    </row>
    <row r="106" spans="1:5" x14ac:dyDescent="0.25">
      <c r="A106">
        <v>2011</v>
      </c>
      <c r="B106" s="149">
        <v>30.297485124998925</v>
      </c>
      <c r="C106" s="149">
        <v>17.60444930140595</v>
      </c>
      <c r="D106" s="149">
        <v>4.986790627842236</v>
      </c>
      <c r="E106" s="149">
        <v>22.591239929248186</v>
      </c>
    </row>
    <row r="107" spans="1:5" x14ac:dyDescent="0.25">
      <c r="A107">
        <v>2012</v>
      </c>
      <c r="B107" s="149">
        <v>29.767568099580807</v>
      </c>
      <c r="C107" s="149">
        <v>19.186846672044801</v>
      </c>
      <c r="D107" s="149">
        <v>5.8461297945933115</v>
      </c>
      <c r="E107" s="149">
        <v>25.032976466638111</v>
      </c>
    </row>
    <row r="108" spans="1:5" x14ac:dyDescent="0.25">
      <c r="A108">
        <v>2013</v>
      </c>
      <c r="B108" s="149">
        <v>29.804079301099108</v>
      </c>
      <c r="C108" s="149">
        <v>18.057416776940293</v>
      </c>
      <c r="D108" s="149">
        <v>6.2590682356859162</v>
      </c>
      <c r="E108" s="149">
        <v>24.31648501262621</v>
      </c>
    </row>
    <row r="109" spans="1:5" x14ac:dyDescent="0.25">
      <c r="A109">
        <v>2014</v>
      </c>
      <c r="B109" s="149">
        <v>29.092724749904043</v>
      </c>
      <c r="C109" s="149">
        <v>17.482519491867812</v>
      </c>
      <c r="D109" s="149">
        <v>5.4936850511945448</v>
      </c>
      <c r="E109" s="149">
        <v>22.976204543062359</v>
      </c>
    </row>
    <row r="110" spans="1:5" x14ac:dyDescent="0.25">
      <c r="A110">
        <v>2015</v>
      </c>
      <c r="B110" s="149">
        <v>28.709681319551986</v>
      </c>
      <c r="C110" s="149">
        <v>14.815046125838757</v>
      </c>
      <c r="D110" s="149">
        <v>5.6223360255862369</v>
      </c>
      <c r="E110" s="149">
        <v>20.437382151424995</v>
      </c>
    </row>
    <row r="111" spans="1:5" x14ac:dyDescent="0.25">
      <c r="A111">
        <v>2016</v>
      </c>
      <c r="B111" s="149">
        <v>28.811271111760483</v>
      </c>
      <c r="C111" s="149">
        <v>16.103241936849741</v>
      </c>
      <c r="D111" s="149">
        <v>3.8127172976653272</v>
      </c>
      <c r="E111" s="149">
        <v>19.915959234515068</v>
      </c>
    </row>
    <row r="112" spans="1:5" x14ac:dyDescent="0.25">
      <c r="A112">
        <v>2017</v>
      </c>
      <c r="B112" s="149">
        <v>28.643954689827709</v>
      </c>
      <c r="C112" s="149">
        <v>15.408726045073369</v>
      </c>
      <c r="D112" s="149">
        <v>3.3342765246316861</v>
      </c>
      <c r="E112" s="149">
        <v>18.743002569705055</v>
      </c>
    </row>
    <row r="113" spans="1:5" x14ac:dyDescent="0.25">
      <c r="A113">
        <v>2018</v>
      </c>
      <c r="B113" s="149">
        <v>28.319360695636377</v>
      </c>
      <c r="C113" s="149">
        <v>16.749795166740309</v>
      </c>
      <c r="D113" s="149">
        <v>3.6355322049204171</v>
      </c>
      <c r="E113" s="149">
        <v>20.385327371660726</v>
      </c>
    </row>
    <row r="114" spans="1:5" x14ac:dyDescent="0.25">
      <c r="B114" s="149"/>
      <c r="C114" s="149"/>
      <c r="D114" s="149"/>
      <c r="E114" s="149"/>
    </row>
    <row r="115" spans="1:5" x14ac:dyDescent="0.25">
      <c r="A115" t="s">
        <v>32</v>
      </c>
      <c r="B115" s="149"/>
      <c r="C115" s="149"/>
      <c r="D115" s="149"/>
      <c r="E115" s="149"/>
    </row>
    <row r="116" spans="1:5" x14ac:dyDescent="0.25">
      <c r="A116" t="s">
        <v>199</v>
      </c>
      <c r="B116" s="149"/>
      <c r="C116" s="149"/>
      <c r="D116" s="149"/>
      <c r="E116" s="149"/>
    </row>
    <row r="117" spans="1:5" x14ac:dyDescent="0.25">
      <c r="B117" s="149" t="s">
        <v>96</v>
      </c>
      <c r="C117" s="149" t="s">
        <v>196</v>
      </c>
      <c r="D117" s="149" t="s">
        <v>197</v>
      </c>
      <c r="E117" s="149" t="s">
        <v>198</v>
      </c>
    </row>
    <row r="118" spans="1:5" x14ac:dyDescent="0.25">
      <c r="A118">
        <v>1995</v>
      </c>
      <c r="B118" s="149">
        <v>9.7493440929127679</v>
      </c>
      <c r="C118" s="149">
        <v>7.4659025639640877</v>
      </c>
      <c r="D118" s="149">
        <v>0.67201618114015516</v>
      </c>
      <c r="E118" s="149">
        <v>8.1379187451042423</v>
      </c>
    </row>
    <row r="119" spans="1:5" x14ac:dyDescent="0.25">
      <c r="A119">
        <v>1996</v>
      </c>
      <c r="B119" s="149">
        <v>9.6845398808219638</v>
      </c>
      <c r="C119" s="149">
        <v>8.0200513098870143</v>
      </c>
      <c r="D119" s="149">
        <v>0.64736784330464514</v>
      </c>
      <c r="E119" s="149">
        <v>8.6674191531916591</v>
      </c>
    </row>
    <row r="120" spans="1:5" x14ac:dyDescent="0.25">
      <c r="A120">
        <v>1997</v>
      </c>
      <c r="B120" s="149">
        <v>9.7341540152898958</v>
      </c>
      <c r="C120" s="149">
        <v>7.5916585351206063</v>
      </c>
      <c r="D120" s="149">
        <v>0.68027040210368672</v>
      </c>
      <c r="E120" s="149">
        <v>8.2719289372242937</v>
      </c>
    </row>
    <row r="121" spans="1:5" x14ac:dyDescent="0.25">
      <c r="A121">
        <v>1998</v>
      </c>
      <c r="B121" s="149">
        <v>10.273049319719691</v>
      </c>
      <c r="C121" s="149">
        <v>7.3728091447234734</v>
      </c>
      <c r="D121" s="149">
        <v>0.55133127710472496</v>
      </c>
      <c r="E121" s="149">
        <v>7.9241404218281986</v>
      </c>
    </row>
    <row r="122" spans="1:5" x14ac:dyDescent="0.25">
      <c r="A122">
        <v>1999</v>
      </c>
      <c r="B122" s="149">
        <v>10.478181455567929</v>
      </c>
      <c r="C122" s="149">
        <v>8.3079004103318361</v>
      </c>
      <c r="D122" s="149">
        <v>0.76816278531256077</v>
      </c>
      <c r="E122" s="149">
        <v>9.0760631956443962</v>
      </c>
    </row>
    <row r="123" spans="1:5" x14ac:dyDescent="0.25">
      <c r="A123">
        <v>2000</v>
      </c>
      <c r="B123" s="149">
        <v>11.311596780171566</v>
      </c>
      <c r="C123" s="149">
        <v>7.9258262810983053</v>
      </c>
      <c r="D123" s="149">
        <v>0.70658417749534042</v>
      </c>
      <c r="E123" s="149">
        <v>8.632410458593645</v>
      </c>
    </row>
    <row r="124" spans="1:5" x14ac:dyDescent="0.25">
      <c r="A124">
        <v>2001</v>
      </c>
      <c r="B124" s="149">
        <v>11.67734449538718</v>
      </c>
      <c r="C124" s="149">
        <v>7.8127993218395542</v>
      </c>
      <c r="D124" s="149">
        <v>0.82164338159071892</v>
      </c>
      <c r="E124" s="149">
        <v>8.634442703430274</v>
      </c>
    </row>
    <row r="125" spans="1:5" x14ac:dyDescent="0.25">
      <c r="A125">
        <v>2002</v>
      </c>
      <c r="B125" s="149">
        <v>11.838468266784185</v>
      </c>
      <c r="C125" s="149">
        <v>8.5107495051124591</v>
      </c>
      <c r="D125" s="149">
        <v>0.76542570334803905</v>
      </c>
      <c r="E125" s="149">
        <v>9.2761752084604989</v>
      </c>
    </row>
    <row r="126" spans="1:5" x14ac:dyDescent="0.25">
      <c r="A126">
        <v>2003</v>
      </c>
      <c r="B126" s="149">
        <v>11.785652208015392</v>
      </c>
      <c r="C126" s="149">
        <v>9.2766462448459386</v>
      </c>
      <c r="D126" s="149">
        <v>0.82562193757431679</v>
      </c>
      <c r="E126" s="149">
        <v>10.102268182420255</v>
      </c>
    </row>
    <row r="127" spans="1:5" x14ac:dyDescent="0.25">
      <c r="A127">
        <v>2004</v>
      </c>
      <c r="B127" s="149">
        <v>12.053170162113467</v>
      </c>
      <c r="C127" s="149">
        <v>10.023013896827257</v>
      </c>
      <c r="D127" s="149">
        <v>0.61648378883605848</v>
      </c>
      <c r="E127" s="149">
        <v>10.639497685663315</v>
      </c>
    </row>
    <row r="128" spans="1:5" x14ac:dyDescent="0.25">
      <c r="A128">
        <v>2005</v>
      </c>
      <c r="B128" s="149">
        <v>11.744744857250604</v>
      </c>
      <c r="C128" s="149">
        <v>11.026488039059917</v>
      </c>
      <c r="D128" s="149">
        <v>0.66923840314757455</v>
      </c>
      <c r="E128" s="149">
        <v>11.695726442207491</v>
      </c>
    </row>
    <row r="129" spans="1:5" x14ac:dyDescent="0.25">
      <c r="A129">
        <v>2006</v>
      </c>
      <c r="B129" s="149">
        <v>12.12156314408306</v>
      </c>
      <c r="C129" s="149">
        <v>10.9154409770433</v>
      </c>
      <c r="D129" s="149">
        <v>0.59617406067006318</v>
      </c>
      <c r="E129" s="149">
        <v>11.511615037713362</v>
      </c>
    </row>
    <row r="130" spans="1:5" x14ac:dyDescent="0.25">
      <c r="A130">
        <v>2007</v>
      </c>
      <c r="B130" s="149">
        <v>12.659760838892609</v>
      </c>
      <c r="C130" s="149">
        <v>9.7427385835286806</v>
      </c>
      <c r="D130" s="149">
        <v>0.62594604141390053</v>
      </c>
      <c r="E130" s="149">
        <v>10.368684624942581</v>
      </c>
    </row>
    <row r="131" spans="1:5" x14ac:dyDescent="0.25">
      <c r="A131">
        <v>2008</v>
      </c>
      <c r="B131" s="149">
        <v>13.025346836153568</v>
      </c>
      <c r="C131" s="149">
        <v>9.0211854628872228</v>
      </c>
      <c r="D131" s="149">
        <v>0.77582355804337733</v>
      </c>
      <c r="E131" s="149">
        <v>9.7970090209306004</v>
      </c>
    </row>
    <row r="132" spans="1:5" x14ac:dyDescent="0.25">
      <c r="A132">
        <v>2009</v>
      </c>
      <c r="B132" s="149">
        <v>13.636213251436098</v>
      </c>
      <c r="C132" s="149">
        <v>7.9532944026052999</v>
      </c>
      <c r="D132" s="149">
        <v>1.0600259892013117</v>
      </c>
      <c r="E132" s="149">
        <v>9.0133203918066123</v>
      </c>
    </row>
    <row r="133" spans="1:5" x14ac:dyDescent="0.25">
      <c r="A133">
        <v>2010</v>
      </c>
      <c r="B133" s="149">
        <v>14.298276163307658</v>
      </c>
      <c r="C133" s="149">
        <v>7.6416968404681498</v>
      </c>
      <c r="D133" s="149">
        <v>1.1367111548557318</v>
      </c>
      <c r="E133" s="149">
        <v>8.7784079953238816</v>
      </c>
    </row>
    <row r="134" spans="1:5" x14ac:dyDescent="0.25">
      <c r="A134">
        <v>2011</v>
      </c>
      <c r="B134" s="149">
        <v>14.416943926601398</v>
      </c>
      <c r="C134" s="149">
        <v>7.5513948850303425</v>
      </c>
      <c r="D134" s="149">
        <v>2.6460655544680263</v>
      </c>
      <c r="E134" s="149">
        <v>10.197460439498368</v>
      </c>
    </row>
    <row r="135" spans="1:5" x14ac:dyDescent="0.25">
      <c r="A135">
        <v>2012</v>
      </c>
      <c r="B135" s="149">
        <v>14.179612601001406</v>
      </c>
      <c r="C135" s="149">
        <v>8.6115571883297832</v>
      </c>
      <c r="D135" s="149">
        <v>2.9236821963935129</v>
      </c>
      <c r="E135" s="149">
        <v>11.535239384723296</v>
      </c>
    </row>
    <row r="136" spans="1:5" x14ac:dyDescent="0.25">
      <c r="A136">
        <v>2013</v>
      </c>
      <c r="B136" s="149">
        <v>14.225151566428117</v>
      </c>
      <c r="C136" s="149">
        <v>8.6767846387232535</v>
      </c>
      <c r="D136" s="149">
        <v>2.8839905462957782</v>
      </c>
      <c r="E136" s="149">
        <v>11.560775185019033</v>
      </c>
    </row>
    <row r="137" spans="1:5" x14ac:dyDescent="0.25">
      <c r="A137">
        <v>2014</v>
      </c>
      <c r="B137" s="149">
        <v>13.702211448780599</v>
      </c>
      <c r="C137" s="149">
        <v>8.8650208169646785</v>
      </c>
      <c r="D137" s="149">
        <v>2.5555268288016832</v>
      </c>
      <c r="E137" s="149">
        <v>11.420547645766362</v>
      </c>
    </row>
    <row r="138" spans="1:5" x14ac:dyDescent="0.25">
      <c r="A138">
        <v>2015</v>
      </c>
      <c r="B138" s="149">
        <v>13.361148769498069</v>
      </c>
      <c r="C138" s="149">
        <v>7.2804926060716895</v>
      </c>
      <c r="D138" s="149">
        <v>2.7136058148102213</v>
      </c>
      <c r="E138" s="149">
        <v>9.9940984208819117</v>
      </c>
    </row>
    <row r="139" spans="1:5" x14ac:dyDescent="0.25">
      <c r="A139">
        <v>2016</v>
      </c>
      <c r="B139" s="149">
        <v>13.164187480665007</v>
      </c>
      <c r="C139" s="149">
        <v>7.9119312363161809</v>
      </c>
      <c r="D139" s="149">
        <v>1.5045681498454533</v>
      </c>
      <c r="E139" s="149">
        <v>9.4164993861616342</v>
      </c>
    </row>
    <row r="140" spans="1:5" x14ac:dyDescent="0.25">
      <c r="A140">
        <v>2017</v>
      </c>
      <c r="B140" s="149">
        <v>12.776599188171195</v>
      </c>
      <c r="C140" s="149">
        <v>7.7742494669852018</v>
      </c>
      <c r="D140" s="149">
        <v>1.4148583831707617</v>
      </c>
      <c r="E140" s="149">
        <v>9.1891078501559633</v>
      </c>
    </row>
    <row r="141" spans="1:5" x14ac:dyDescent="0.25">
      <c r="A141">
        <v>2018</v>
      </c>
      <c r="B141" s="149">
        <v>12.574438017041492</v>
      </c>
      <c r="C141" s="149">
        <v>8.4435505596297915</v>
      </c>
      <c r="D141" s="149">
        <v>1.7362441239173754</v>
      </c>
      <c r="E141" s="149">
        <v>10.179794683547167</v>
      </c>
    </row>
    <row r="142" spans="1:5" x14ac:dyDescent="0.25">
      <c r="B142" s="149"/>
      <c r="C142" s="149"/>
      <c r="D142" s="149"/>
      <c r="E142" s="149"/>
    </row>
    <row r="143" spans="1:5" x14ac:dyDescent="0.25">
      <c r="A143" t="s">
        <v>32</v>
      </c>
      <c r="B143" s="149"/>
      <c r="C143" s="149"/>
      <c r="D143" s="149"/>
      <c r="E143" s="149"/>
    </row>
    <row r="144" spans="1:5" x14ac:dyDescent="0.25">
      <c r="A144" t="s">
        <v>202</v>
      </c>
      <c r="B144" s="149"/>
      <c r="C144" s="149"/>
      <c r="D144" s="149"/>
      <c r="E144" s="149"/>
    </row>
    <row r="145" spans="1:5" x14ac:dyDescent="0.25">
      <c r="B145" s="149" t="s">
        <v>96</v>
      </c>
      <c r="C145" s="149" t="s">
        <v>196</v>
      </c>
      <c r="D145" s="149" t="s">
        <v>197</v>
      </c>
      <c r="E145" s="149" t="s">
        <v>198</v>
      </c>
    </row>
    <row r="146" spans="1:5" x14ac:dyDescent="0.25">
      <c r="A146">
        <v>1995</v>
      </c>
      <c r="B146" s="149">
        <v>11.171672497832807</v>
      </c>
      <c r="C146" s="149">
        <v>8.5706839332746902</v>
      </c>
      <c r="D146" s="149">
        <v>0.46277401612408647</v>
      </c>
      <c r="E146" s="149">
        <v>9.0334579493987768</v>
      </c>
    </row>
    <row r="147" spans="1:5" x14ac:dyDescent="0.25">
      <c r="A147">
        <v>1996</v>
      </c>
      <c r="B147" s="149">
        <v>11.461149888775546</v>
      </c>
      <c r="C147" s="149">
        <v>8.503265343135487</v>
      </c>
      <c r="D147" s="149">
        <v>0.59194575445529962</v>
      </c>
      <c r="E147" s="149">
        <v>9.0952110975907861</v>
      </c>
    </row>
    <row r="148" spans="1:5" x14ac:dyDescent="0.25">
      <c r="A148">
        <v>1997</v>
      </c>
      <c r="B148" s="149">
        <v>11.836120759742533</v>
      </c>
      <c r="C148" s="149">
        <v>9.3108635318345954</v>
      </c>
      <c r="D148" s="149">
        <v>0.63773503697811162</v>
      </c>
      <c r="E148" s="149">
        <v>9.9485985688127077</v>
      </c>
    </row>
    <row r="149" spans="1:5" x14ac:dyDescent="0.25">
      <c r="A149">
        <v>1998</v>
      </c>
      <c r="B149" s="149">
        <v>12.140901715949541</v>
      </c>
      <c r="C149" s="149">
        <v>9.3664575702304109</v>
      </c>
      <c r="D149" s="149">
        <v>0.55600929267752286</v>
      </c>
      <c r="E149" s="149">
        <v>9.9224668629079336</v>
      </c>
    </row>
    <row r="150" spans="1:5" x14ac:dyDescent="0.25">
      <c r="A150">
        <v>1999</v>
      </c>
      <c r="B150" s="149">
        <v>12.903050742803844</v>
      </c>
      <c r="C150" s="149">
        <v>9.0453576018146897</v>
      </c>
      <c r="D150" s="149">
        <v>1.0735137231222835</v>
      </c>
      <c r="E150" s="149">
        <v>10.118871324936974</v>
      </c>
    </row>
    <row r="151" spans="1:5" x14ac:dyDescent="0.25">
      <c r="A151">
        <v>2000</v>
      </c>
      <c r="B151" s="149">
        <v>13.003969397074329</v>
      </c>
      <c r="C151" s="149">
        <v>10.297466138970638</v>
      </c>
      <c r="D151" s="149">
        <v>1.2051523512789082</v>
      </c>
      <c r="E151" s="149">
        <v>11.502618490249546</v>
      </c>
    </row>
    <row r="152" spans="1:5" x14ac:dyDescent="0.25">
      <c r="A152">
        <v>2001</v>
      </c>
      <c r="B152" s="149">
        <v>13.472062576115741</v>
      </c>
      <c r="C152" s="149">
        <v>11.995474436048118</v>
      </c>
      <c r="D152" s="149">
        <v>1.3742162177828756</v>
      </c>
      <c r="E152" s="149">
        <v>13.369690653830993</v>
      </c>
    </row>
    <row r="153" spans="1:5" x14ac:dyDescent="0.25">
      <c r="A153">
        <v>2002</v>
      </c>
      <c r="B153" s="149">
        <v>13.882133811809361</v>
      </c>
      <c r="C153" s="149">
        <v>11.955443669226485</v>
      </c>
      <c r="D153" s="149">
        <v>1.3790768450326962</v>
      </c>
      <c r="E153" s="149">
        <v>13.334520514259181</v>
      </c>
    </row>
    <row r="154" spans="1:5" x14ac:dyDescent="0.25">
      <c r="A154">
        <v>2003</v>
      </c>
      <c r="B154" s="149">
        <v>14.262868336852401</v>
      </c>
      <c r="C154" s="149">
        <v>11.314885349006474</v>
      </c>
      <c r="D154" s="149">
        <v>1.4349336630134026</v>
      </c>
      <c r="E154" s="149">
        <v>12.749819012019877</v>
      </c>
    </row>
    <row r="155" spans="1:5" x14ac:dyDescent="0.25">
      <c r="A155">
        <v>2004</v>
      </c>
      <c r="B155" s="149">
        <v>14.327736381440594</v>
      </c>
      <c r="C155" s="149">
        <v>12.091825751791102</v>
      </c>
      <c r="D155" s="149">
        <v>1.4664451581884648</v>
      </c>
      <c r="E155" s="149">
        <v>13.558270909979568</v>
      </c>
    </row>
    <row r="156" spans="1:5" x14ac:dyDescent="0.25">
      <c r="A156">
        <v>2005</v>
      </c>
      <c r="B156" s="149">
        <v>14.619839077739153</v>
      </c>
      <c r="C156" s="149">
        <v>11.111304301662134</v>
      </c>
      <c r="D156" s="149">
        <v>1.361760672127506</v>
      </c>
      <c r="E156" s="149">
        <v>12.47306497378964</v>
      </c>
    </row>
    <row r="157" spans="1:5" x14ac:dyDescent="0.25">
      <c r="A157">
        <v>2006</v>
      </c>
      <c r="B157" s="149">
        <v>15.562766197482476</v>
      </c>
      <c r="C157" s="149">
        <v>10.411458109627144</v>
      </c>
      <c r="D157" s="149">
        <v>1.2600632930848317</v>
      </c>
      <c r="E157" s="149">
        <v>11.671521402711976</v>
      </c>
    </row>
    <row r="158" spans="1:5" x14ac:dyDescent="0.25">
      <c r="A158">
        <v>2007</v>
      </c>
      <c r="B158" s="149">
        <v>15.850970463432661</v>
      </c>
      <c r="C158" s="149">
        <v>9.7067194935187864</v>
      </c>
      <c r="D158" s="149">
        <v>1.2478198608830557</v>
      </c>
      <c r="E158" s="149">
        <v>10.954539354401842</v>
      </c>
    </row>
    <row r="159" spans="1:5" x14ac:dyDescent="0.25">
      <c r="A159">
        <v>2008</v>
      </c>
      <c r="B159" s="149">
        <v>16.1354598506109</v>
      </c>
      <c r="C159" s="149">
        <v>11.130202463590877</v>
      </c>
      <c r="D159" s="149">
        <v>1.2921005872102522</v>
      </c>
      <c r="E159" s="149">
        <v>12.422303050801128</v>
      </c>
    </row>
    <row r="160" spans="1:5" x14ac:dyDescent="0.25">
      <c r="A160">
        <v>2009</v>
      </c>
      <c r="B160" s="149">
        <v>16.498215593713301</v>
      </c>
      <c r="C160" s="149">
        <v>10.599583710249266</v>
      </c>
      <c r="D160" s="149">
        <v>1.3237273240480409</v>
      </c>
      <c r="E160" s="149">
        <v>11.923311034297308</v>
      </c>
    </row>
    <row r="161" spans="1:5" x14ac:dyDescent="0.25">
      <c r="A161">
        <v>2010</v>
      </c>
      <c r="B161" s="149">
        <v>16.907211144593518</v>
      </c>
      <c r="C161" s="149">
        <v>11.006627742562396</v>
      </c>
      <c r="D161" s="149">
        <v>1.6087124002019861</v>
      </c>
      <c r="E161" s="149">
        <v>12.615340142764381</v>
      </c>
    </row>
    <row r="162" spans="1:5" x14ac:dyDescent="0.25">
      <c r="A162">
        <v>2011</v>
      </c>
      <c r="B162" s="149">
        <v>15.880541198397527</v>
      </c>
      <c r="C162" s="149">
        <v>10.053054416375605</v>
      </c>
      <c r="D162" s="149">
        <v>2.3407250733742102</v>
      </c>
      <c r="E162" s="149">
        <v>12.393779489749816</v>
      </c>
    </row>
    <row r="163" spans="1:5" x14ac:dyDescent="0.25">
      <c r="A163">
        <v>2012</v>
      </c>
      <c r="B163" s="149">
        <v>15.587955498579399</v>
      </c>
      <c r="C163" s="149">
        <v>10.575289483715018</v>
      </c>
      <c r="D163" s="149">
        <v>2.9224475981997982</v>
      </c>
      <c r="E163" s="149">
        <v>13.497737081914817</v>
      </c>
    </row>
    <row r="164" spans="1:5" x14ac:dyDescent="0.25">
      <c r="A164">
        <v>2013</v>
      </c>
      <c r="B164" s="149">
        <v>15.578927734670993</v>
      </c>
      <c r="C164" s="149">
        <v>9.3806321382170417</v>
      </c>
      <c r="D164" s="149">
        <v>3.3750776893901384</v>
      </c>
      <c r="E164" s="149">
        <v>12.755709827607181</v>
      </c>
    </row>
    <row r="165" spans="1:5" x14ac:dyDescent="0.25">
      <c r="A165">
        <v>2014</v>
      </c>
      <c r="B165" s="149">
        <v>15.390513301123445</v>
      </c>
      <c r="C165" s="149">
        <v>8.6174986749031355</v>
      </c>
      <c r="D165" s="149">
        <v>2.9381582223928611</v>
      </c>
      <c r="E165" s="149">
        <v>11.555656897295997</v>
      </c>
    </row>
    <row r="166" spans="1:5" x14ac:dyDescent="0.25">
      <c r="A166">
        <v>2015</v>
      </c>
      <c r="B166" s="149">
        <v>15.348532550053918</v>
      </c>
      <c r="C166" s="149">
        <v>7.5345535197670674</v>
      </c>
      <c r="D166" s="149">
        <v>2.9087302107760156</v>
      </c>
      <c r="E166" s="149">
        <v>10.443283730543083</v>
      </c>
    </row>
    <row r="167" spans="1:5" x14ac:dyDescent="0.25">
      <c r="A167">
        <v>2016</v>
      </c>
      <c r="B167" s="149">
        <v>15.647083631095478</v>
      </c>
      <c r="C167" s="149">
        <v>8.1913107005335597</v>
      </c>
      <c r="D167" s="149">
        <v>2.3081491478198739</v>
      </c>
      <c r="E167" s="149">
        <v>10.499459848353434</v>
      </c>
    </row>
    <row r="168" spans="1:5" x14ac:dyDescent="0.25">
      <c r="A168">
        <v>2017</v>
      </c>
      <c r="B168" s="149">
        <v>15.867355501656514</v>
      </c>
      <c r="C168" s="149">
        <v>7.634476578088166</v>
      </c>
      <c r="D168" s="149">
        <v>1.9194181414609244</v>
      </c>
      <c r="E168" s="149">
        <v>9.5538947195490902</v>
      </c>
    </row>
    <row r="169" spans="1:5" x14ac:dyDescent="0.25">
      <c r="A169">
        <v>2018</v>
      </c>
      <c r="B169" s="149">
        <v>15.744922678594884</v>
      </c>
      <c r="C169" s="149">
        <v>8.3062446071105178</v>
      </c>
      <c r="D169" s="149">
        <v>1.8992880810030415</v>
      </c>
      <c r="E169" s="149">
        <v>10.205532688113559</v>
      </c>
    </row>
    <row r="170" spans="1:5" x14ac:dyDescent="0.25">
      <c r="B170" s="149"/>
      <c r="C170" s="149"/>
      <c r="D170" s="149"/>
      <c r="E170" s="149"/>
    </row>
    <row r="171" spans="1:5" x14ac:dyDescent="0.25">
      <c r="A171" t="s">
        <v>12</v>
      </c>
      <c r="B171" s="149"/>
      <c r="C171" s="149"/>
      <c r="D171" s="149"/>
      <c r="E171" s="149"/>
    </row>
    <row r="172" spans="1:5" x14ac:dyDescent="0.25">
      <c r="A172" t="s">
        <v>195</v>
      </c>
      <c r="B172" s="149"/>
      <c r="C172" s="149"/>
      <c r="D172" s="149"/>
      <c r="E172" s="149"/>
    </row>
    <row r="173" spans="1:5" x14ac:dyDescent="0.25">
      <c r="B173" s="149" t="s">
        <v>96</v>
      </c>
      <c r="C173" s="149" t="s">
        <v>196</v>
      </c>
      <c r="D173" s="149" t="s">
        <v>197</v>
      </c>
      <c r="E173" s="149" t="s">
        <v>198</v>
      </c>
    </row>
    <row r="174" spans="1:5" x14ac:dyDescent="0.25">
      <c r="A174">
        <v>1995</v>
      </c>
      <c r="B174" s="149">
        <v>25.394529562406575</v>
      </c>
      <c r="C174" s="149">
        <v>18.110038470176971</v>
      </c>
      <c r="D174" s="149">
        <v>1.4077677760497429</v>
      </c>
      <c r="E174" s="149">
        <v>19.517806246226712</v>
      </c>
    </row>
    <row r="175" spans="1:5" x14ac:dyDescent="0.25">
      <c r="A175">
        <v>1996</v>
      </c>
      <c r="B175" s="149">
        <v>25.530939982379852</v>
      </c>
      <c r="C175" s="149">
        <v>18.160091824709323</v>
      </c>
      <c r="D175" s="149">
        <v>1.3631030547508569</v>
      </c>
      <c r="E175" s="149">
        <v>19.523194879460178</v>
      </c>
    </row>
    <row r="176" spans="1:5" x14ac:dyDescent="0.25">
      <c r="A176">
        <v>1997</v>
      </c>
      <c r="B176" s="149">
        <v>25.242166859566016</v>
      </c>
      <c r="C176" s="149">
        <v>18.297427572473929</v>
      </c>
      <c r="D176" s="149">
        <v>1.5406763887949682</v>
      </c>
      <c r="E176" s="149">
        <v>19.838103961268896</v>
      </c>
    </row>
    <row r="177" spans="1:5" x14ac:dyDescent="0.25">
      <c r="A177">
        <v>1998</v>
      </c>
      <c r="B177" s="149">
        <v>25.078756383951355</v>
      </c>
      <c r="C177" s="149">
        <v>17.335280707929712</v>
      </c>
      <c r="D177" s="149">
        <v>1.544422880794762</v>
      </c>
      <c r="E177" s="149">
        <v>18.879703588724475</v>
      </c>
    </row>
    <row r="178" spans="1:5" x14ac:dyDescent="0.25">
      <c r="A178">
        <v>1999</v>
      </c>
      <c r="B178" s="149">
        <v>26.333434891956767</v>
      </c>
      <c r="C178" s="149">
        <v>16.676600730558757</v>
      </c>
      <c r="D178" s="149">
        <v>1.6621634527064089</v>
      </c>
      <c r="E178" s="149">
        <v>18.338764183265166</v>
      </c>
    </row>
    <row r="179" spans="1:5" x14ac:dyDescent="0.25">
      <c r="A179">
        <v>2000</v>
      </c>
      <c r="B179" s="149">
        <v>26.467351756208053</v>
      </c>
      <c r="C179" s="149">
        <v>16.963398162279855</v>
      </c>
      <c r="D179" s="149">
        <v>1.5370132247381534</v>
      </c>
      <c r="E179" s="149">
        <v>18.500411387018008</v>
      </c>
    </row>
    <row r="180" spans="1:5" x14ac:dyDescent="0.25">
      <c r="A180">
        <v>2001</v>
      </c>
      <c r="B180" s="149">
        <v>27.028472943464035</v>
      </c>
      <c r="C180" s="149">
        <v>17.749536559199932</v>
      </c>
      <c r="D180" s="149">
        <v>1.9488758111188154</v>
      </c>
      <c r="E180" s="149">
        <v>19.698412370318746</v>
      </c>
    </row>
    <row r="181" spans="1:5" x14ac:dyDescent="0.25">
      <c r="A181">
        <v>2002</v>
      </c>
      <c r="B181" s="149">
        <v>28.248113603530353</v>
      </c>
      <c r="C181" s="149">
        <v>17.189837049538319</v>
      </c>
      <c r="D181" s="149">
        <v>2.1093855161056205</v>
      </c>
      <c r="E181" s="149">
        <v>19.299222565643941</v>
      </c>
    </row>
    <row r="182" spans="1:5" x14ac:dyDescent="0.25">
      <c r="A182">
        <v>2003</v>
      </c>
      <c r="B182" s="149">
        <v>29.085667124064507</v>
      </c>
      <c r="C182" s="149">
        <v>17.773528524971066</v>
      </c>
      <c r="D182" s="149">
        <v>2.0255725512392195</v>
      </c>
      <c r="E182" s="149">
        <v>19.799101076210285</v>
      </c>
    </row>
    <row r="183" spans="1:5" x14ac:dyDescent="0.25">
      <c r="A183">
        <v>2004</v>
      </c>
      <c r="B183" s="149">
        <v>29.394185186481671</v>
      </c>
      <c r="C183" s="149">
        <v>18.222851114303779</v>
      </c>
      <c r="D183" s="149">
        <v>2.232997675643154</v>
      </c>
      <c r="E183" s="149">
        <v>20.455848789946934</v>
      </c>
    </row>
    <row r="184" spans="1:5" x14ac:dyDescent="0.25">
      <c r="A184">
        <v>2005</v>
      </c>
      <c r="B184" s="149">
        <v>30.046660742437346</v>
      </c>
      <c r="C184" s="149">
        <v>17.711529810644038</v>
      </c>
      <c r="D184" s="149">
        <v>2.1702186627615698</v>
      </c>
      <c r="E184" s="149">
        <v>19.881748473405608</v>
      </c>
    </row>
    <row r="185" spans="1:5" x14ac:dyDescent="0.25">
      <c r="A185">
        <v>2006</v>
      </c>
      <c r="B185" s="149">
        <v>29.946608911281615</v>
      </c>
      <c r="C185" s="149">
        <v>16.846392719299978</v>
      </c>
      <c r="D185" s="149">
        <v>1.9294330304902985</v>
      </c>
      <c r="E185" s="149">
        <v>18.775825749790275</v>
      </c>
    </row>
    <row r="186" spans="1:5" x14ac:dyDescent="0.25">
      <c r="A186">
        <v>2007</v>
      </c>
      <c r="B186" s="149">
        <v>30.063000327272995</v>
      </c>
      <c r="C186" s="149">
        <v>19.010879049672546</v>
      </c>
      <c r="D186" s="149">
        <v>1.6933745952714481</v>
      </c>
      <c r="E186" s="149">
        <v>20.704253644943993</v>
      </c>
    </row>
    <row r="187" spans="1:5" x14ac:dyDescent="0.25">
      <c r="A187">
        <v>2008</v>
      </c>
      <c r="B187" s="149">
        <v>30.604148797138155</v>
      </c>
      <c r="C187" s="149">
        <v>19.430064339400154</v>
      </c>
      <c r="D187" s="149">
        <v>1.7071613057273751</v>
      </c>
      <c r="E187" s="149">
        <v>21.137225645127529</v>
      </c>
    </row>
    <row r="188" spans="1:5" x14ac:dyDescent="0.25">
      <c r="A188">
        <v>2009</v>
      </c>
      <c r="B188" s="149">
        <v>30.87141043311658</v>
      </c>
      <c r="C188" s="149">
        <v>20.621271612748014</v>
      </c>
      <c r="D188" s="149">
        <v>1.5524371952463747</v>
      </c>
      <c r="E188" s="149">
        <v>22.173708807994387</v>
      </c>
    </row>
    <row r="189" spans="1:5" x14ac:dyDescent="0.25">
      <c r="A189">
        <v>2010</v>
      </c>
      <c r="B189" s="149">
        <v>31.487652360863496</v>
      </c>
      <c r="C189" s="149">
        <v>21.915305045538965</v>
      </c>
      <c r="D189" s="149">
        <v>1.8754129731220863</v>
      </c>
      <c r="E189" s="149">
        <v>23.79071801866105</v>
      </c>
    </row>
    <row r="190" spans="1:5" x14ac:dyDescent="0.25">
      <c r="A190">
        <v>2011</v>
      </c>
      <c r="B190" s="149">
        <v>32.217689293336306</v>
      </c>
      <c r="C190" s="149">
        <v>23.111065985803521</v>
      </c>
      <c r="D190" s="149">
        <v>2.0990166364780087</v>
      </c>
      <c r="E190" s="149">
        <v>25.210082622281529</v>
      </c>
    </row>
    <row r="191" spans="1:5" x14ac:dyDescent="0.25">
      <c r="A191">
        <v>2012</v>
      </c>
      <c r="B191" s="149">
        <v>31.960987199427645</v>
      </c>
      <c r="C191" s="149">
        <v>24.025537225971625</v>
      </c>
      <c r="D191" s="149">
        <v>2.1974084836305368</v>
      </c>
      <c r="E191" s="149">
        <v>26.222945709602161</v>
      </c>
    </row>
    <row r="192" spans="1:5" x14ac:dyDescent="0.25">
      <c r="A192">
        <v>2013</v>
      </c>
      <c r="B192" s="149">
        <v>31.742251017972677</v>
      </c>
      <c r="C192" s="149">
        <v>22.693981923048113</v>
      </c>
      <c r="D192" s="149">
        <v>2.5626234922746898</v>
      </c>
      <c r="E192" s="149">
        <v>25.256605415322802</v>
      </c>
    </row>
    <row r="193" spans="1:5" x14ac:dyDescent="0.25">
      <c r="A193">
        <v>2014</v>
      </c>
      <c r="B193" s="149">
        <v>31.274062373048498</v>
      </c>
      <c r="C193" s="149">
        <v>20.983586713967711</v>
      </c>
      <c r="D193" s="149">
        <v>2.4314973353058487</v>
      </c>
      <c r="E193" s="149">
        <v>23.41508404927356</v>
      </c>
    </row>
    <row r="194" spans="1:5" x14ac:dyDescent="0.25">
      <c r="A194">
        <v>2015</v>
      </c>
      <c r="B194" s="149">
        <v>30.476243343374797</v>
      </c>
      <c r="C194" s="149">
        <v>22.25167992571118</v>
      </c>
      <c r="D194" s="149">
        <v>2.4040034809081048</v>
      </c>
      <c r="E194" s="149">
        <v>24.655683406619286</v>
      </c>
    </row>
    <row r="195" spans="1:5" x14ac:dyDescent="0.25">
      <c r="A195">
        <v>2016</v>
      </c>
      <c r="B195" s="149">
        <v>29.712431598854941</v>
      </c>
      <c r="C195" s="149">
        <v>24.781739219603956</v>
      </c>
      <c r="D195" s="149">
        <v>3.0343689311869806</v>
      </c>
      <c r="E195" s="149">
        <v>27.816108150790939</v>
      </c>
    </row>
    <row r="196" spans="1:5" x14ac:dyDescent="0.25">
      <c r="A196">
        <v>2017</v>
      </c>
      <c r="B196" s="149">
        <v>29.244005890740482</v>
      </c>
      <c r="C196" s="149">
        <v>24.430809306216844</v>
      </c>
      <c r="D196" s="149">
        <v>4.0727963740410793</v>
      </c>
      <c r="E196" s="149">
        <v>28.503605680257923</v>
      </c>
    </row>
    <row r="197" spans="1:5" x14ac:dyDescent="0.25">
      <c r="A197">
        <v>2018</v>
      </c>
      <c r="B197" s="149">
        <v>29.096280431426017</v>
      </c>
      <c r="C197" s="149">
        <v>26.442836512222527</v>
      </c>
      <c r="D197" s="149">
        <v>5.3587803523495712</v>
      </c>
      <c r="E197" s="149">
        <v>31.801616864572097</v>
      </c>
    </row>
    <row r="198" spans="1:5" x14ac:dyDescent="0.25">
      <c r="B198" s="149"/>
      <c r="C198" s="149"/>
      <c r="D198" s="149"/>
      <c r="E198" s="149"/>
    </row>
    <row r="199" spans="1:5" x14ac:dyDescent="0.25">
      <c r="A199" t="s">
        <v>12</v>
      </c>
      <c r="B199" s="149"/>
      <c r="C199" s="149"/>
      <c r="D199" s="149"/>
      <c r="E199" s="149"/>
    </row>
    <row r="200" spans="1:5" x14ac:dyDescent="0.25">
      <c r="A200" t="s">
        <v>199</v>
      </c>
      <c r="B200" s="149"/>
      <c r="C200" s="149"/>
      <c r="D200" s="149"/>
      <c r="E200" s="149"/>
    </row>
    <row r="201" spans="1:5" x14ac:dyDescent="0.25">
      <c r="B201" s="6" t="s">
        <v>96</v>
      </c>
      <c r="C201" s="6" t="s">
        <v>196</v>
      </c>
      <c r="D201" s="6" t="s">
        <v>197</v>
      </c>
      <c r="E201" s="6" t="s">
        <v>198</v>
      </c>
    </row>
    <row r="202" spans="1:5" x14ac:dyDescent="0.25">
      <c r="A202">
        <v>1995</v>
      </c>
      <c r="B202" s="149">
        <v>14.06785073615735</v>
      </c>
      <c r="C202" s="149">
        <v>10.426192239863425</v>
      </c>
      <c r="D202" s="149">
        <v>0.95602794928229551</v>
      </c>
      <c r="E202" s="149">
        <v>11.382220189145722</v>
      </c>
    </row>
    <row r="203" spans="1:5" x14ac:dyDescent="0.25">
      <c r="A203">
        <v>1996</v>
      </c>
      <c r="B203" s="149">
        <v>14.150403746874744</v>
      </c>
      <c r="C203" s="149">
        <v>10.518264969109181</v>
      </c>
      <c r="D203" s="149">
        <v>0.88269637175753146</v>
      </c>
      <c r="E203" s="149">
        <v>11.400961340866711</v>
      </c>
    </row>
    <row r="204" spans="1:5" x14ac:dyDescent="0.25">
      <c r="A204">
        <v>1997</v>
      </c>
      <c r="B204" s="149">
        <v>13.815656399917001</v>
      </c>
      <c r="C204" s="149">
        <v>10.319748458216619</v>
      </c>
      <c r="D204" s="149">
        <v>0.97444382750208758</v>
      </c>
      <c r="E204" s="149">
        <v>11.294192285718706</v>
      </c>
    </row>
    <row r="205" spans="1:5" x14ac:dyDescent="0.25">
      <c r="A205">
        <v>1998</v>
      </c>
      <c r="B205" s="149">
        <v>13.357665970296992</v>
      </c>
      <c r="C205" s="149">
        <v>9.5396813687778597</v>
      </c>
      <c r="D205" s="149">
        <v>0.91811567801342009</v>
      </c>
      <c r="E205" s="149">
        <v>10.45779704679128</v>
      </c>
    </row>
    <row r="206" spans="1:5" x14ac:dyDescent="0.25">
      <c r="A206">
        <v>1999</v>
      </c>
      <c r="B206" s="149">
        <v>14.138710615789348</v>
      </c>
      <c r="C206" s="149">
        <v>8.809111749466549</v>
      </c>
      <c r="D206" s="149">
        <v>0.81001435721331272</v>
      </c>
      <c r="E206" s="149">
        <v>9.619126106679861</v>
      </c>
    </row>
    <row r="207" spans="1:5" x14ac:dyDescent="0.25">
      <c r="A207">
        <v>2000</v>
      </c>
      <c r="B207" s="149">
        <v>14.093687390452363</v>
      </c>
      <c r="C207" s="149">
        <v>9.0377633579544892</v>
      </c>
      <c r="D207" s="149">
        <v>0.69304659449307748</v>
      </c>
      <c r="E207" s="149">
        <v>9.7308099524475669</v>
      </c>
    </row>
    <row r="208" spans="1:5" x14ac:dyDescent="0.25">
      <c r="A208">
        <v>2001</v>
      </c>
      <c r="B208" s="149">
        <v>14.479061781802333</v>
      </c>
      <c r="C208" s="149">
        <v>9.5816119246864808</v>
      </c>
      <c r="D208" s="149">
        <v>0.90796711809914765</v>
      </c>
      <c r="E208" s="149">
        <v>10.489579042785628</v>
      </c>
    </row>
    <row r="209" spans="1:5" x14ac:dyDescent="0.25">
      <c r="A209">
        <v>2002</v>
      </c>
      <c r="B209" s="149">
        <v>15.599094029507237</v>
      </c>
      <c r="C209" s="149">
        <v>8.9918111598855965</v>
      </c>
      <c r="D209" s="149">
        <v>0.87185862496849309</v>
      </c>
      <c r="E209" s="149">
        <v>9.8636697848540891</v>
      </c>
    </row>
    <row r="210" spans="1:5" x14ac:dyDescent="0.25">
      <c r="A210">
        <v>2003</v>
      </c>
      <c r="B210" s="149">
        <v>16.09923470610244</v>
      </c>
      <c r="C210" s="149">
        <v>9.1972620100537252</v>
      </c>
      <c r="D210" s="149">
        <v>0.88083551622034906</v>
      </c>
      <c r="E210" s="149">
        <v>10.078097526274075</v>
      </c>
    </row>
    <row r="211" spans="1:5" x14ac:dyDescent="0.25">
      <c r="A211">
        <v>2004</v>
      </c>
      <c r="B211" s="149">
        <v>15.869143161843819</v>
      </c>
      <c r="C211" s="149">
        <v>9.1264217467540298</v>
      </c>
      <c r="D211" s="149">
        <v>1.0294684608207259</v>
      </c>
      <c r="E211" s="149">
        <v>10.155890207574755</v>
      </c>
    </row>
    <row r="212" spans="1:5" x14ac:dyDescent="0.25">
      <c r="A212">
        <v>2005</v>
      </c>
      <c r="B212" s="149">
        <v>16.385758400563542</v>
      </c>
      <c r="C212" s="149">
        <v>8.4639886708402141</v>
      </c>
      <c r="D212" s="149">
        <v>1.0327738915266325</v>
      </c>
      <c r="E212" s="149">
        <v>9.4967625623668468</v>
      </c>
    </row>
    <row r="213" spans="1:5" x14ac:dyDescent="0.25">
      <c r="A213">
        <v>2006</v>
      </c>
      <c r="B213" s="149">
        <v>16.286837632561692</v>
      </c>
      <c r="C213" s="149">
        <v>7.6086001984354876</v>
      </c>
      <c r="D213" s="149">
        <v>0.93630601965202509</v>
      </c>
      <c r="E213" s="149">
        <v>8.5449062180875135</v>
      </c>
    </row>
    <row r="214" spans="1:5" x14ac:dyDescent="0.25">
      <c r="A214">
        <v>2007</v>
      </c>
      <c r="B214" s="149">
        <v>15.957151645325336</v>
      </c>
      <c r="C214" s="149">
        <v>8.134249825868789</v>
      </c>
      <c r="D214" s="149">
        <v>0.89440009777942797</v>
      </c>
      <c r="E214" s="149">
        <v>9.0286499236482172</v>
      </c>
    </row>
    <row r="215" spans="1:5" x14ac:dyDescent="0.25">
      <c r="A215">
        <v>2008</v>
      </c>
      <c r="B215" s="149">
        <v>16.092652106156898</v>
      </c>
      <c r="C215" s="149">
        <v>9.2737417303264866</v>
      </c>
      <c r="D215" s="149">
        <v>0.82579494921385288</v>
      </c>
      <c r="E215" s="149">
        <v>10.099536679540339</v>
      </c>
    </row>
    <row r="216" spans="1:5" x14ac:dyDescent="0.25">
      <c r="A216">
        <v>2009</v>
      </c>
      <c r="B216" s="149">
        <v>16.547959850568532</v>
      </c>
      <c r="C216" s="149">
        <v>10.906921206947093</v>
      </c>
      <c r="D216" s="149">
        <v>0.81636498489428011</v>
      </c>
      <c r="E216" s="149">
        <v>11.723286191841373</v>
      </c>
    </row>
    <row r="217" spans="1:5" x14ac:dyDescent="0.25">
      <c r="A217">
        <v>2010</v>
      </c>
      <c r="B217" s="149">
        <v>16.945468662582776</v>
      </c>
      <c r="C217" s="149">
        <v>11.273219371894299</v>
      </c>
      <c r="D217" s="149">
        <v>0.87777963091818156</v>
      </c>
      <c r="E217" s="149">
        <v>12.150999002812481</v>
      </c>
    </row>
    <row r="218" spans="1:5" x14ac:dyDescent="0.25">
      <c r="A218">
        <v>2011</v>
      </c>
      <c r="B218" s="149">
        <v>17.560853079903431</v>
      </c>
      <c r="C218" s="149">
        <v>12.396734325489183</v>
      </c>
      <c r="D218" s="149">
        <v>1.0153487820795506</v>
      </c>
      <c r="E218" s="149">
        <v>13.412083107568733</v>
      </c>
    </row>
    <row r="219" spans="1:5" x14ac:dyDescent="0.25">
      <c r="A219">
        <v>2012</v>
      </c>
      <c r="B219" s="149">
        <v>17.535499422354288</v>
      </c>
      <c r="C219" s="149">
        <v>13.058175236900837</v>
      </c>
      <c r="D219" s="149">
        <v>1.0974609028704889</v>
      </c>
      <c r="E219" s="149">
        <v>14.155636139771326</v>
      </c>
    </row>
    <row r="220" spans="1:5" x14ac:dyDescent="0.25">
      <c r="A220">
        <v>2013</v>
      </c>
      <c r="B220" s="149">
        <v>17.501185959794949</v>
      </c>
      <c r="C220" s="149">
        <v>11.882376684420253</v>
      </c>
      <c r="D220" s="149">
        <v>1.3133639234856238</v>
      </c>
      <c r="E220" s="149">
        <v>13.195740607905876</v>
      </c>
    </row>
    <row r="221" spans="1:5" x14ac:dyDescent="0.25">
      <c r="A221">
        <v>2014</v>
      </c>
      <c r="B221" s="149">
        <v>17.098225009036543</v>
      </c>
      <c r="C221" s="149">
        <v>10.59513133326212</v>
      </c>
      <c r="D221" s="149">
        <v>1.1176833065755316</v>
      </c>
      <c r="E221" s="149">
        <v>11.712814639837653</v>
      </c>
    </row>
    <row r="222" spans="1:5" x14ac:dyDescent="0.25">
      <c r="A222">
        <v>2015</v>
      </c>
      <c r="B222" s="149">
        <v>16.44060737815148</v>
      </c>
      <c r="C222" s="149">
        <v>11.402226879430746</v>
      </c>
      <c r="D222" s="149">
        <v>1.1839142502974509</v>
      </c>
      <c r="E222" s="149">
        <v>12.586141129728198</v>
      </c>
    </row>
    <row r="223" spans="1:5" x14ac:dyDescent="0.25">
      <c r="A223">
        <v>2016</v>
      </c>
      <c r="B223" s="149">
        <v>15.839320068674905</v>
      </c>
      <c r="C223" s="149">
        <v>12.734515902254966</v>
      </c>
      <c r="D223" s="149">
        <v>1.6547942357959013</v>
      </c>
      <c r="E223" s="149">
        <v>14.389310138050867</v>
      </c>
    </row>
    <row r="224" spans="1:5" x14ac:dyDescent="0.25">
      <c r="A224">
        <v>2017</v>
      </c>
      <c r="B224" s="149">
        <v>15.57170765803856</v>
      </c>
      <c r="C224" s="149">
        <v>12.024351604658216</v>
      </c>
      <c r="D224" s="149">
        <v>2.0061439535491674</v>
      </c>
      <c r="E224" s="149">
        <v>14.030495558207384</v>
      </c>
    </row>
    <row r="225" spans="1:5" x14ac:dyDescent="0.25">
      <c r="A225">
        <v>2018</v>
      </c>
      <c r="B225" s="149">
        <v>15.393432769933527</v>
      </c>
      <c r="C225" s="149">
        <v>12.570256845830505</v>
      </c>
      <c r="D225" s="149">
        <v>2.3894361913316624</v>
      </c>
      <c r="E225" s="149">
        <v>14.959693037162168</v>
      </c>
    </row>
    <row r="226" spans="1:5" x14ac:dyDescent="0.25">
      <c r="B226" s="6"/>
      <c r="C226" s="6"/>
      <c r="D226" s="6"/>
      <c r="E226" s="6"/>
    </row>
    <row r="227" spans="1:5" x14ac:dyDescent="0.25">
      <c r="A227" t="s">
        <v>12</v>
      </c>
      <c r="B227" s="149"/>
      <c r="C227" s="149"/>
      <c r="D227" s="149"/>
      <c r="E227" s="149"/>
    </row>
    <row r="228" spans="1:5" x14ac:dyDescent="0.25">
      <c r="A228" t="s">
        <v>202</v>
      </c>
      <c r="B228" s="149"/>
      <c r="C228" s="149"/>
      <c r="D228" s="149"/>
      <c r="E228" s="149"/>
    </row>
    <row r="229" spans="1:5" x14ac:dyDescent="0.25">
      <c r="B229" s="149" t="s">
        <v>96</v>
      </c>
      <c r="C229" s="149" t="s">
        <v>196</v>
      </c>
      <c r="D229" s="149" t="s">
        <v>197</v>
      </c>
      <c r="E229" s="149" t="s">
        <v>198</v>
      </c>
    </row>
    <row r="230" spans="1:5" x14ac:dyDescent="0.25">
      <c r="A230">
        <v>1995</v>
      </c>
      <c r="B230" s="149">
        <v>11.326678826249227</v>
      </c>
      <c r="C230" s="149">
        <v>7.683846230313546</v>
      </c>
      <c r="D230" s="149">
        <v>0.45173982676744751</v>
      </c>
      <c r="E230" s="149">
        <v>8.1355860570809941</v>
      </c>
    </row>
    <row r="231" spans="1:5" x14ac:dyDescent="0.25">
      <c r="A231">
        <v>1996</v>
      </c>
      <c r="B231" s="149">
        <v>11.380536235505108</v>
      </c>
      <c r="C231" s="149">
        <v>7.6418268556001419</v>
      </c>
      <c r="D231" s="149">
        <v>0.4804066829933254</v>
      </c>
      <c r="E231" s="149">
        <v>8.1222335385934681</v>
      </c>
    </row>
    <row r="232" spans="1:5" x14ac:dyDescent="0.25">
      <c r="A232">
        <v>1997</v>
      </c>
      <c r="B232" s="149">
        <v>11.426510459649014</v>
      </c>
      <c r="C232" s="149">
        <v>7.9776791142573087</v>
      </c>
      <c r="D232" s="149">
        <v>0.56623256129288058</v>
      </c>
      <c r="E232" s="149">
        <v>8.5439116755501896</v>
      </c>
    </row>
    <row r="233" spans="1:5" x14ac:dyDescent="0.25">
      <c r="A233">
        <v>1998</v>
      </c>
      <c r="B233" s="149">
        <v>11.721090413654363</v>
      </c>
      <c r="C233" s="149">
        <v>7.7955993391518517</v>
      </c>
      <c r="D233" s="149">
        <v>0.626307202781342</v>
      </c>
      <c r="E233" s="149">
        <v>8.4219065419331933</v>
      </c>
    </row>
    <row r="234" spans="1:5" x14ac:dyDescent="0.25">
      <c r="A234">
        <v>1999</v>
      </c>
      <c r="B234" s="149">
        <v>12.194724276167419</v>
      </c>
      <c r="C234" s="149">
        <v>7.8674889810922082</v>
      </c>
      <c r="D234" s="149">
        <v>0.85214909549309625</v>
      </c>
      <c r="E234" s="149">
        <v>8.719638076585305</v>
      </c>
    </row>
    <row r="235" spans="1:5" x14ac:dyDescent="0.25">
      <c r="A235">
        <v>2000</v>
      </c>
      <c r="B235" s="149">
        <v>12.373664365755692</v>
      </c>
      <c r="C235" s="149">
        <v>7.925634804325365</v>
      </c>
      <c r="D235" s="149">
        <v>0.8439666302450759</v>
      </c>
      <c r="E235" s="149">
        <v>8.7696014345704416</v>
      </c>
    </row>
    <row r="236" spans="1:5" x14ac:dyDescent="0.25">
      <c r="A236">
        <v>2001</v>
      </c>
      <c r="B236" s="149">
        <v>12.549411161661702</v>
      </c>
      <c r="C236" s="149">
        <v>8.1679246345134509</v>
      </c>
      <c r="D236" s="149">
        <v>1.0409086930196678</v>
      </c>
      <c r="E236" s="149">
        <v>9.2088333275331191</v>
      </c>
    </row>
    <row r="237" spans="1:5" x14ac:dyDescent="0.25">
      <c r="A237">
        <v>2002</v>
      </c>
      <c r="B237" s="149">
        <v>12.649019574023116</v>
      </c>
      <c r="C237" s="149">
        <v>8.1980258896527243</v>
      </c>
      <c r="D237" s="149">
        <v>1.2375268911371273</v>
      </c>
      <c r="E237" s="149">
        <v>9.4355527807898518</v>
      </c>
    </row>
    <row r="238" spans="1:5" x14ac:dyDescent="0.25">
      <c r="A238">
        <v>2003</v>
      </c>
      <c r="B238" s="149">
        <v>12.986432417962067</v>
      </c>
      <c r="C238" s="149">
        <v>8.5762665149173412</v>
      </c>
      <c r="D238" s="149">
        <v>1.1447370350188706</v>
      </c>
      <c r="E238" s="149">
        <v>9.7210035499362117</v>
      </c>
    </row>
    <row r="239" spans="1:5" x14ac:dyDescent="0.25">
      <c r="A239">
        <v>2004</v>
      </c>
      <c r="B239" s="149">
        <v>13.525042024637854</v>
      </c>
      <c r="C239" s="149">
        <v>9.0964293675497512</v>
      </c>
      <c r="D239" s="149">
        <v>1.2035292148224279</v>
      </c>
      <c r="E239" s="149">
        <v>10.299958582372179</v>
      </c>
    </row>
    <row r="240" spans="1:5" x14ac:dyDescent="0.25">
      <c r="A240">
        <v>2005</v>
      </c>
      <c r="B240" s="149">
        <v>13.660902341873802</v>
      </c>
      <c r="C240" s="149">
        <v>9.2475411398038254</v>
      </c>
      <c r="D240" s="149">
        <v>1.1374447712349374</v>
      </c>
      <c r="E240" s="149">
        <v>10.384985911038763</v>
      </c>
    </row>
    <row r="241" spans="1:5" x14ac:dyDescent="0.25">
      <c r="A241">
        <v>2006</v>
      </c>
      <c r="B241" s="149">
        <v>13.659771278719923</v>
      </c>
      <c r="C241" s="149">
        <v>9.23779252086449</v>
      </c>
      <c r="D241" s="149">
        <v>0.99312701083827337</v>
      </c>
      <c r="E241" s="149">
        <v>10.230919531702764</v>
      </c>
    </row>
    <row r="242" spans="1:5" x14ac:dyDescent="0.25">
      <c r="A242">
        <v>2007</v>
      </c>
      <c r="B242" s="149">
        <v>14.105848681947659</v>
      </c>
      <c r="C242" s="149">
        <v>10.876629223803755</v>
      </c>
      <c r="D242" s="149">
        <v>0.7989744974920201</v>
      </c>
      <c r="E242" s="149">
        <v>11.675603721295776</v>
      </c>
    </row>
    <row r="243" spans="1:5" x14ac:dyDescent="0.25">
      <c r="A243">
        <v>2008</v>
      </c>
      <c r="B243" s="149">
        <v>14.511496690981257</v>
      </c>
      <c r="C243" s="149">
        <v>10.156322609073669</v>
      </c>
      <c r="D243" s="149">
        <v>0.88136635651352235</v>
      </c>
      <c r="E243" s="149">
        <v>11.037688965587192</v>
      </c>
    </row>
    <row r="244" spans="1:5" x14ac:dyDescent="0.25">
      <c r="A244">
        <v>2009</v>
      </c>
      <c r="B244" s="149">
        <v>14.323450582548048</v>
      </c>
      <c r="C244" s="149">
        <v>9.7143504058009214</v>
      </c>
      <c r="D244" s="149">
        <v>0.73607221035209458</v>
      </c>
      <c r="E244" s="149">
        <v>10.450422616153016</v>
      </c>
    </row>
    <row r="245" spans="1:5" x14ac:dyDescent="0.25">
      <c r="A245">
        <v>2010</v>
      </c>
      <c r="B245" s="149">
        <v>14.54218369828072</v>
      </c>
      <c r="C245" s="149">
        <v>10.642085673644667</v>
      </c>
      <c r="D245" s="149">
        <v>0.99763334220390487</v>
      </c>
      <c r="E245" s="149">
        <v>11.639719015848572</v>
      </c>
    </row>
    <row r="246" spans="1:5" x14ac:dyDescent="0.25">
      <c r="A246">
        <v>2011</v>
      </c>
      <c r="B246" s="149">
        <v>14.656836213432873</v>
      </c>
      <c r="C246" s="149">
        <v>10.714331660314338</v>
      </c>
      <c r="D246" s="149">
        <v>1.0836678543984581</v>
      </c>
      <c r="E246" s="149">
        <v>11.797999514712796</v>
      </c>
    </row>
    <row r="247" spans="1:5" x14ac:dyDescent="0.25">
      <c r="A247">
        <v>2012</v>
      </c>
      <c r="B247" s="149">
        <v>14.425487777073357</v>
      </c>
      <c r="C247" s="149">
        <v>10.967361989070788</v>
      </c>
      <c r="D247" s="149">
        <v>1.0999475807600476</v>
      </c>
      <c r="E247" s="149">
        <v>12.067309569830837</v>
      </c>
    </row>
    <row r="248" spans="1:5" x14ac:dyDescent="0.25">
      <c r="A248">
        <v>2013</v>
      </c>
      <c r="B248" s="149">
        <v>14.241065058177728</v>
      </c>
      <c r="C248" s="149">
        <v>10.811605238627861</v>
      </c>
      <c r="D248" s="149">
        <v>1.249259568789066</v>
      </c>
      <c r="E248" s="149">
        <v>12.060864807416927</v>
      </c>
    </row>
    <row r="249" spans="1:5" x14ac:dyDescent="0.25">
      <c r="A249">
        <v>2014</v>
      </c>
      <c r="B249" s="149">
        <v>14.175837364011954</v>
      </c>
      <c r="C249" s="149">
        <v>10.388455380705592</v>
      </c>
      <c r="D249" s="149">
        <v>1.3138140287303171</v>
      </c>
      <c r="E249" s="149">
        <v>11.702269409435909</v>
      </c>
    </row>
    <row r="250" spans="1:5" x14ac:dyDescent="0.25">
      <c r="A250">
        <v>2015</v>
      </c>
      <c r="B250" s="149">
        <v>14.035635965223319</v>
      </c>
      <c r="C250" s="149">
        <v>10.849453046280432</v>
      </c>
      <c r="D250" s="149">
        <v>1.2200892306106537</v>
      </c>
      <c r="E250" s="149">
        <v>12.069542276891086</v>
      </c>
    </row>
    <row r="251" spans="1:5" x14ac:dyDescent="0.25">
      <c r="A251">
        <v>2016</v>
      </c>
      <c r="B251" s="149">
        <v>13.873111530180037</v>
      </c>
      <c r="C251" s="149">
        <v>12.047223317348989</v>
      </c>
      <c r="D251" s="149">
        <v>1.3795746953910795</v>
      </c>
      <c r="E251" s="149">
        <v>13.426798012740068</v>
      </c>
    </row>
    <row r="252" spans="1:5" x14ac:dyDescent="0.25">
      <c r="A252">
        <v>2017</v>
      </c>
      <c r="B252" s="149">
        <v>13.67229823270192</v>
      </c>
      <c r="C252" s="149">
        <v>12.406457701558628</v>
      </c>
      <c r="D252" s="149">
        <v>2.0666524204919123</v>
      </c>
      <c r="E252" s="149">
        <v>14.47311012205054</v>
      </c>
    </row>
    <row r="253" spans="1:5" x14ac:dyDescent="0.25">
      <c r="A253">
        <v>2018</v>
      </c>
      <c r="B253" s="149">
        <v>13.702847661492489</v>
      </c>
      <c r="C253" s="149">
        <v>13.872579666392022</v>
      </c>
      <c r="D253" s="149">
        <v>2.9693441610179083</v>
      </c>
      <c r="E253" s="149">
        <v>16.841923827409932</v>
      </c>
    </row>
    <row r="254" spans="1:5" x14ac:dyDescent="0.25">
      <c r="B254" s="149"/>
      <c r="C254" s="149"/>
      <c r="D254" s="149"/>
      <c r="E254" s="149"/>
    </row>
    <row r="255" spans="1:5" x14ac:dyDescent="0.25">
      <c r="A255" t="s">
        <v>13</v>
      </c>
      <c r="B255" s="149"/>
      <c r="C255" s="149"/>
      <c r="D255" s="149"/>
      <c r="E255" s="149"/>
    </row>
    <row r="256" spans="1:5" x14ac:dyDescent="0.25">
      <c r="A256" t="s">
        <v>195</v>
      </c>
      <c r="B256" s="149"/>
      <c r="C256" s="149"/>
      <c r="D256" s="149"/>
      <c r="E256" s="149"/>
    </row>
    <row r="257" spans="1:5" x14ac:dyDescent="0.25">
      <c r="B257" s="149" t="s">
        <v>96</v>
      </c>
      <c r="C257" s="149" t="s">
        <v>196</v>
      </c>
      <c r="D257" s="149" t="s">
        <v>197</v>
      </c>
      <c r="E257" s="149" t="s">
        <v>198</v>
      </c>
    </row>
    <row r="258" spans="1:5" x14ac:dyDescent="0.25">
      <c r="A258">
        <v>1995</v>
      </c>
      <c r="B258" s="149">
        <v>31.833545824032889</v>
      </c>
      <c r="C258" s="149">
        <v>22.485495395447042</v>
      </c>
      <c r="D258" s="149">
        <v>1.962867013870196</v>
      </c>
      <c r="E258" s="149">
        <v>24.448362409317237</v>
      </c>
    </row>
    <row r="259" spans="1:5" x14ac:dyDescent="0.25">
      <c r="A259">
        <v>1996</v>
      </c>
      <c r="B259" s="149">
        <v>32.057680639521905</v>
      </c>
      <c r="C259" s="149">
        <v>21.660002687521931</v>
      </c>
      <c r="D259" s="149">
        <v>1.9441047885921461</v>
      </c>
      <c r="E259" s="149">
        <v>23.604107476114077</v>
      </c>
    </row>
    <row r="260" spans="1:5" x14ac:dyDescent="0.25">
      <c r="A260">
        <v>1997</v>
      </c>
      <c r="B260" s="149">
        <v>33.038373569593006</v>
      </c>
      <c r="C260" s="149">
        <v>21.374532047514521</v>
      </c>
      <c r="D260" s="149">
        <v>2.3572762150835138</v>
      </c>
      <c r="E260" s="149">
        <v>23.731808262598033</v>
      </c>
    </row>
    <row r="261" spans="1:5" x14ac:dyDescent="0.25">
      <c r="A261">
        <v>1998</v>
      </c>
      <c r="B261" s="149">
        <v>34.308931125146934</v>
      </c>
      <c r="C261" s="149">
        <v>22.309474684690869</v>
      </c>
      <c r="D261" s="149">
        <v>2.0072393212094881</v>
      </c>
      <c r="E261" s="149">
        <v>24.316714005900359</v>
      </c>
    </row>
    <row r="262" spans="1:5" x14ac:dyDescent="0.25">
      <c r="A262">
        <v>1999</v>
      </c>
      <c r="B262" s="149">
        <v>35.644888491850949</v>
      </c>
      <c r="C262" s="149">
        <v>23.647920033478094</v>
      </c>
      <c r="D262" s="149">
        <v>2.2652331678214277</v>
      </c>
      <c r="E262" s="149">
        <v>25.913153201299522</v>
      </c>
    </row>
    <row r="263" spans="1:5" x14ac:dyDescent="0.25">
      <c r="A263">
        <v>2000</v>
      </c>
      <c r="B263" s="149">
        <v>36.605145928093108</v>
      </c>
      <c r="C263" s="149">
        <v>22.89122209090273</v>
      </c>
      <c r="D263" s="149">
        <v>2.3441350962068515</v>
      </c>
      <c r="E263" s="149">
        <v>25.235357187109582</v>
      </c>
    </row>
    <row r="264" spans="1:5" x14ac:dyDescent="0.25">
      <c r="A264">
        <v>2001</v>
      </c>
      <c r="B264" s="149">
        <v>36.833117489535262</v>
      </c>
      <c r="C264" s="149">
        <v>24.532266636789554</v>
      </c>
      <c r="D264" s="149">
        <v>2.3786738595544747</v>
      </c>
      <c r="E264" s="149">
        <v>26.910940496344029</v>
      </c>
    </row>
    <row r="265" spans="1:5" x14ac:dyDescent="0.25">
      <c r="A265">
        <v>2002</v>
      </c>
      <c r="B265" s="149">
        <v>36.744592777193866</v>
      </c>
      <c r="C265" s="149">
        <v>22.753412397142007</v>
      </c>
      <c r="D265" s="149">
        <v>9.2207675249763188</v>
      </c>
      <c r="E265" s="149">
        <v>31.974179922118324</v>
      </c>
    </row>
    <row r="266" spans="1:5" x14ac:dyDescent="0.25">
      <c r="A266">
        <v>2003</v>
      </c>
      <c r="B266" s="149">
        <v>35.651285251626142</v>
      </c>
      <c r="C266" s="149">
        <v>20.477502099986168</v>
      </c>
      <c r="D266" s="149">
        <v>10.892680564451904</v>
      </c>
      <c r="E266" s="149">
        <v>31.370182664438072</v>
      </c>
    </row>
    <row r="267" spans="1:5" x14ac:dyDescent="0.25">
      <c r="A267">
        <v>2004</v>
      </c>
      <c r="B267" s="149">
        <v>34.634596952898129</v>
      </c>
      <c r="C267" s="149">
        <v>19.648864466111672</v>
      </c>
      <c r="D267" s="149">
        <v>12.967607120711381</v>
      </c>
      <c r="E267" s="149">
        <v>32.616471586823053</v>
      </c>
    </row>
    <row r="268" spans="1:5" x14ac:dyDescent="0.25">
      <c r="A268">
        <v>2005</v>
      </c>
      <c r="B268" s="149">
        <v>33.7727035625702</v>
      </c>
      <c r="C268" s="149">
        <v>20.199098565589068</v>
      </c>
      <c r="D268" s="149">
        <v>13.491714431170475</v>
      </c>
      <c r="E268" s="149">
        <v>33.690812996759547</v>
      </c>
    </row>
    <row r="269" spans="1:5" x14ac:dyDescent="0.25">
      <c r="A269">
        <v>2006</v>
      </c>
      <c r="B269" s="149">
        <v>33.313023213818724</v>
      </c>
      <c r="C269" s="149">
        <v>20.228189708304043</v>
      </c>
      <c r="D269" s="149">
        <v>13.51745275193508</v>
      </c>
      <c r="E269" s="149">
        <v>33.745642460239125</v>
      </c>
    </row>
    <row r="270" spans="1:5" x14ac:dyDescent="0.25">
      <c r="A270">
        <v>2007</v>
      </c>
      <c r="B270" s="149">
        <v>33.570281581857692</v>
      </c>
      <c r="C270" s="149">
        <v>23.508979816790337</v>
      </c>
      <c r="D270" s="149">
        <v>6.4755146626848212</v>
      </c>
      <c r="E270" s="149">
        <v>29.98449447947516</v>
      </c>
    </row>
    <row r="271" spans="1:5" x14ac:dyDescent="0.25">
      <c r="A271">
        <v>2008</v>
      </c>
      <c r="B271" s="149">
        <v>34.2735442684776</v>
      </c>
      <c r="C271" s="149">
        <v>25.916644864513138</v>
      </c>
      <c r="D271" s="149">
        <v>5.2535249330183795</v>
      </c>
      <c r="E271" s="149">
        <v>31.170169797531518</v>
      </c>
    </row>
    <row r="272" spans="1:5" x14ac:dyDescent="0.25">
      <c r="A272">
        <v>2009</v>
      </c>
      <c r="B272" s="149">
        <v>34.92111778653824</v>
      </c>
      <c r="C272" s="149">
        <v>27.31673323849472</v>
      </c>
      <c r="D272" s="149">
        <v>3.1097682522270533</v>
      </c>
      <c r="E272" s="149">
        <v>30.426501490721773</v>
      </c>
    </row>
    <row r="273" spans="1:9" x14ac:dyDescent="0.25">
      <c r="A273">
        <v>2010</v>
      </c>
      <c r="B273" s="149">
        <v>36.145583643468505</v>
      </c>
      <c r="C273" s="149">
        <v>27.026015973545469</v>
      </c>
      <c r="D273" s="149">
        <v>2.4740971017971836</v>
      </c>
      <c r="E273" s="149">
        <v>29.500113075342654</v>
      </c>
    </row>
    <row r="274" spans="1:9" x14ac:dyDescent="0.25">
      <c r="A274">
        <v>2011</v>
      </c>
      <c r="B274" s="149">
        <v>36.952242511283004</v>
      </c>
      <c r="C274" s="149">
        <v>27.266629129220625</v>
      </c>
      <c r="D274" s="149">
        <v>3.117605760602733</v>
      </c>
      <c r="E274" s="149">
        <v>30.384234889823357</v>
      </c>
    </row>
    <row r="275" spans="1:9" x14ac:dyDescent="0.25">
      <c r="A275">
        <v>2012</v>
      </c>
      <c r="B275" s="149">
        <v>37.400913772806575</v>
      </c>
      <c r="C275" s="149">
        <v>26.311751324842653</v>
      </c>
      <c r="D275" s="149">
        <v>3.4294000238691233</v>
      </c>
      <c r="E275" s="149">
        <v>29.741151348711778</v>
      </c>
    </row>
    <row r="276" spans="1:9" x14ac:dyDescent="0.25">
      <c r="A276">
        <v>2013</v>
      </c>
      <c r="B276" s="149">
        <v>37.080861234285663</v>
      </c>
      <c r="C276" s="149">
        <v>26.233819902066465</v>
      </c>
      <c r="D276" s="149">
        <v>3.5733960028601839</v>
      </c>
      <c r="E276" s="149">
        <v>29.80721590492665</v>
      </c>
    </row>
    <row r="277" spans="1:9" x14ac:dyDescent="0.25">
      <c r="A277">
        <v>2014</v>
      </c>
      <c r="B277" s="149">
        <v>36.556390849252544</v>
      </c>
      <c r="C277" s="149">
        <v>25.752125015505325</v>
      </c>
      <c r="D277" s="149">
        <v>3.3256058235485915</v>
      </c>
      <c r="E277" s="149">
        <v>29.077730839053917</v>
      </c>
    </row>
    <row r="278" spans="1:9" x14ac:dyDescent="0.25">
      <c r="A278">
        <v>2015</v>
      </c>
      <c r="B278" s="149">
        <v>35.444831204412019</v>
      </c>
      <c r="C278" s="149">
        <v>27.636022146109333</v>
      </c>
      <c r="D278" s="149">
        <v>3.7255317576704932</v>
      </c>
      <c r="E278" s="149">
        <v>31.361553903779825</v>
      </c>
    </row>
    <row r="279" spans="1:9" x14ac:dyDescent="0.25">
      <c r="A279">
        <v>2016</v>
      </c>
      <c r="B279" s="149">
        <v>34.260450875376932</v>
      </c>
      <c r="C279" s="149">
        <v>28.423372596045013</v>
      </c>
      <c r="D279" s="149">
        <v>3.6446275340731131</v>
      </c>
      <c r="E279" s="149">
        <v>32.068000130118129</v>
      </c>
    </row>
    <row r="280" spans="1:9" x14ac:dyDescent="0.25">
      <c r="A280">
        <v>2017</v>
      </c>
      <c r="B280" s="149">
        <v>33.076280498312364</v>
      </c>
      <c r="C280" s="149">
        <v>29.896186132871645</v>
      </c>
      <c r="D280" s="149">
        <v>3.7969500622821397</v>
      </c>
      <c r="E280" s="149">
        <v>33.693136195153784</v>
      </c>
      <c r="F280" s="6"/>
      <c r="G280" s="6"/>
      <c r="H280" s="6"/>
      <c r="I280" s="6"/>
    </row>
    <row r="281" spans="1:9" x14ac:dyDescent="0.25">
      <c r="A281">
        <v>2018</v>
      </c>
      <c r="B281" s="149">
        <v>32.383320527364454</v>
      </c>
      <c r="C281" s="149">
        <v>31.038858087657978</v>
      </c>
      <c r="D281" s="149">
        <v>3.9652660121222825</v>
      </c>
      <c r="E281" s="149">
        <v>35.004124099780263</v>
      </c>
      <c r="F281" s="149"/>
      <c r="G281" s="149"/>
      <c r="H281" s="149"/>
      <c r="I281" s="149"/>
    </row>
    <row r="282" spans="1:9" x14ac:dyDescent="0.25">
      <c r="F282" s="149"/>
      <c r="G282" s="149"/>
      <c r="H282" s="149"/>
      <c r="I282" s="149"/>
    </row>
    <row r="283" spans="1:9" x14ac:dyDescent="0.25">
      <c r="A283" t="s">
        <v>13</v>
      </c>
      <c r="F283" s="149"/>
      <c r="G283" s="149"/>
      <c r="H283" s="149"/>
      <c r="I283" s="149"/>
    </row>
    <row r="284" spans="1:9" x14ac:dyDescent="0.25">
      <c r="A284" t="s">
        <v>199</v>
      </c>
      <c r="F284" s="149"/>
      <c r="G284" s="149"/>
      <c r="H284" s="149"/>
      <c r="I284" s="149"/>
    </row>
    <row r="285" spans="1:9" x14ac:dyDescent="0.25">
      <c r="B285" s="6" t="s">
        <v>96</v>
      </c>
      <c r="C285" s="6" t="s">
        <v>196</v>
      </c>
      <c r="D285" s="6" t="s">
        <v>197</v>
      </c>
      <c r="E285" s="6" t="s">
        <v>198</v>
      </c>
      <c r="F285" s="149"/>
      <c r="G285" s="149"/>
      <c r="H285" s="149"/>
      <c r="I285" s="149"/>
    </row>
    <row r="286" spans="1:9" x14ac:dyDescent="0.25">
      <c r="A286">
        <v>1995</v>
      </c>
      <c r="B286" s="149">
        <v>24.953734361809332</v>
      </c>
      <c r="C286" s="149">
        <v>18.832307136035432</v>
      </c>
      <c r="D286" s="149">
        <v>1.5471504226237025</v>
      </c>
      <c r="E286" s="149">
        <v>20.379457558659134</v>
      </c>
      <c r="F286" s="149"/>
      <c r="G286" s="149"/>
      <c r="H286" s="149"/>
      <c r="I286" s="149"/>
    </row>
    <row r="287" spans="1:9" x14ac:dyDescent="0.25">
      <c r="A287">
        <v>1996</v>
      </c>
      <c r="B287" s="149">
        <v>24.985495641768921</v>
      </c>
      <c r="C287" s="149">
        <v>17.621826341613392</v>
      </c>
      <c r="D287" s="149">
        <v>1.5539048229758332</v>
      </c>
      <c r="E287" s="149">
        <v>19.175731164589227</v>
      </c>
      <c r="F287" s="149"/>
      <c r="G287" s="149"/>
      <c r="H287" s="149"/>
      <c r="I287" s="149"/>
    </row>
    <row r="288" spans="1:9" x14ac:dyDescent="0.25">
      <c r="A288">
        <v>1997</v>
      </c>
      <c r="B288" s="149">
        <v>25.890018943364293</v>
      </c>
      <c r="C288" s="149">
        <v>16.859898500889319</v>
      </c>
      <c r="D288" s="149">
        <v>1.8608966747441393</v>
      </c>
      <c r="E288" s="149">
        <v>18.720795175633459</v>
      </c>
      <c r="F288" s="149"/>
      <c r="G288" s="149"/>
      <c r="H288" s="149"/>
      <c r="I288" s="149"/>
    </row>
    <row r="289" spans="1:9" x14ac:dyDescent="0.25">
      <c r="A289">
        <v>1998</v>
      </c>
      <c r="B289" s="149">
        <v>26.776172984701603</v>
      </c>
      <c r="C289" s="149">
        <v>17.431125672315041</v>
      </c>
      <c r="D289" s="149">
        <v>1.6300925046738399</v>
      </c>
      <c r="E289" s="149">
        <v>19.061218176988881</v>
      </c>
      <c r="F289" s="149"/>
      <c r="G289" s="149"/>
      <c r="H289" s="149"/>
      <c r="I289" s="149"/>
    </row>
    <row r="290" spans="1:9" x14ac:dyDescent="0.25">
      <c r="A290">
        <v>1999</v>
      </c>
      <c r="B290" s="149">
        <v>27.946178627243139</v>
      </c>
      <c r="C290" s="149">
        <v>18.355689619733528</v>
      </c>
      <c r="D290" s="149">
        <v>1.870359527747339</v>
      </c>
      <c r="E290" s="149">
        <v>20.226049147480868</v>
      </c>
      <c r="F290" s="149"/>
      <c r="G290" s="149"/>
      <c r="H290" s="149"/>
      <c r="I290" s="149"/>
    </row>
    <row r="291" spans="1:9" x14ac:dyDescent="0.25">
      <c r="A291">
        <v>2000</v>
      </c>
      <c r="B291" s="149">
        <v>28.812644691494459</v>
      </c>
      <c r="C291" s="149">
        <v>17.859916733146612</v>
      </c>
      <c r="D291" s="149">
        <v>1.9672368893725798</v>
      </c>
      <c r="E291" s="149">
        <v>19.827153622519191</v>
      </c>
      <c r="F291" s="149"/>
      <c r="G291" s="149"/>
      <c r="H291" s="149"/>
      <c r="I291" s="149"/>
    </row>
    <row r="292" spans="1:9" x14ac:dyDescent="0.25">
      <c r="A292">
        <v>2001</v>
      </c>
      <c r="B292" s="149">
        <v>29.331296861819659</v>
      </c>
      <c r="C292" s="149">
        <v>18.912766249177817</v>
      </c>
      <c r="D292" s="149">
        <v>1.86106410712614</v>
      </c>
      <c r="E292" s="149">
        <v>20.773830356303957</v>
      </c>
      <c r="F292" s="149"/>
      <c r="G292" s="149"/>
      <c r="H292" s="149"/>
      <c r="I292" s="149"/>
    </row>
    <row r="293" spans="1:9" x14ac:dyDescent="0.25">
      <c r="A293">
        <v>2002</v>
      </c>
      <c r="B293" s="149">
        <v>29.324532881167205</v>
      </c>
      <c r="C293" s="149">
        <v>18.006040145573909</v>
      </c>
      <c r="D293" s="149">
        <v>7.6156735082042513</v>
      </c>
      <c r="E293" s="149">
        <v>25.621713653778158</v>
      </c>
      <c r="F293" s="149"/>
      <c r="G293" s="149"/>
      <c r="H293" s="149"/>
      <c r="I293" s="149"/>
    </row>
    <row r="294" spans="1:9" x14ac:dyDescent="0.25">
      <c r="A294">
        <v>2003</v>
      </c>
      <c r="B294" s="149">
        <v>28.603519094111185</v>
      </c>
      <c r="C294" s="149">
        <v>16.352237859171534</v>
      </c>
      <c r="D294" s="149">
        <v>9.2002092909310651</v>
      </c>
      <c r="E294" s="149">
        <v>25.552447150102601</v>
      </c>
      <c r="F294" s="149"/>
      <c r="G294" s="149"/>
      <c r="H294" s="149"/>
      <c r="I294" s="149"/>
    </row>
    <row r="295" spans="1:9" x14ac:dyDescent="0.25">
      <c r="A295">
        <v>2004</v>
      </c>
      <c r="B295" s="149">
        <v>27.918620686789733</v>
      </c>
      <c r="C295" s="149">
        <v>16.269789400474345</v>
      </c>
      <c r="D295" s="149">
        <v>10.970223069978019</v>
      </c>
      <c r="E295" s="149">
        <v>27.240012470452363</v>
      </c>
      <c r="F295" s="149"/>
      <c r="G295" s="149"/>
      <c r="H295" s="149"/>
      <c r="I295" s="149"/>
    </row>
    <row r="296" spans="1:9" x14ac:dyDescent="0.25">
      <c r="A296">
        <v>2005</v>
      </c>
      <c r="B296" s="149">
        <v>27.08151178085711</v>
      </c>
      <c r="C296" s="149">
        <v>16.438313046888503</v>
      </c>
      <c r="D296" s="149">
        <v>11.444589280625861</v>
      </c>
      <c r="E296" s="149">
        <v>27.882902327514365</v>
      </c>
      <c r="F296" s="149"/>
      <c r="G296" s="149"/>
      <c r="H296" s="149"/>
      <c r="I296" s="149"/>
    </row>
    <row r="297" spans="1:9" x14ac:dyDescent="0.25">
      <c r="A297">
        <v>2006</v>
      </c>
      <c r="B297" s="149">
        <v>26.474520890366449</v>
      </c>
      <c r="C297" s="149">
        <v>16.744779905134585</v>
      </c>
      <c r="D297" s="149">
        <v>11.564433021521628</v>
      </c>
      <c r="E297" s="149">
        <v>28.309212926656215</v>
      </c>
      <c r="F297" s="149"/>
      <c r="G297" s="149"/>
      <c r="H297" s="149"/>
      <c r="I297" s="149"/>
    </row>
    <row r="298" spans="1:9" x14ac:dyDescent="0.25">
      <c r="A298">
        <v>2007</v>
      </c>
      <c r="B298" s="149">
        <v>26.590315248072141</v>
      </c>
      <c r="C298" s="149">
        <v>18.340860945583994</v>
      </c>
      <c r="D298" s="149">
        <v>5.5752425179339067</v>
      </c>
      <c r="E298" s="149">
        <v>23.916103463517899</v>
      </c>
      <c r="F298" s="149"/>
      <c r="G298" s="149"/>
      <c r="H298" s="149"/>
      <c r="I298" s="149"/>
    </row>
    <row r="299" spans="1:9" x14ac:dyDescent="0.25">
      <c r="A299">
        <v>2008</v>
      </c>
      <c r="B299" s="149">
        <v>26.893016336950556</v>
      </c>
      <c r="C299" s="149">
        <v>20.673857106446853</v>
      </c>
      <c r="D299" s="149">
        <v>4.3432258575036959</v>
      </c>
      <c r="E299" s="149">
        <v>25.01708296395055</v>
      </c>
      <c r="F299" s="149"/>
      <c r="G299" s="149"/>
      <c r="H299" s="149"/>
      <c r="I299" s="149"/>
    </row>
    <row r="300" spans="1:9" x14ac:dyDescent="0.25">
      <c r="A300">
        <v>2009</v>
      </c>
      <c r="B300" s="149">
        <v>27.020924953272345</v>
      </c>
      <c r="C300" s="149">
        <v>21.568755946746283</v>
      </c>
      <c r="D300" s="149">
        <v>2.4623775852480452</v>
      </c>
      <c r="E300" s="149">
        <v>24.031133531994328</v>
      </c>
      <c r="F300" s="149"/>
      <c r="G300" s="149"/>
      <c r="H300" s="149"/>
      <c r="I300" s="149"/>
    </row>
    <row r="301" spans="1:9" x14ac:dyDescent="0.25">
      <c r="A301">
        <v>2010</v>
      </c>
      <c r="B301" s="149">
        <v>28.125475692783137</v>
      </c>
      <c r="C301" s="149">
        <v>21.109637763260082</v>
      </c>
      <c r="D301" s="149">
        <v>1.8967310390729144</v>
      </c>
      <c r="E301" s="149">
        <v>23.006368802332997</v>
      </c>
      <c r="F301" s="149"/>
      <c r="G301" s="149"/>
      <c r="H301" s="149"/>
      <c r="I301" s="149"/>
    </row>
    <row r="302" spans="1:9" x14ac:dyDescent="0.25">
      <c r="A302">
        <v>2011</v>
      </c>
      <c r="B302" s="149">
        <v>29.017933502328837</v>
      </c>
      <c r="C302" s="149">
        <v>20.743023280014</v>
      </c>
      <c r="D302" s="149">
        <v>2.3371223888973547</v>
      </c>
      <c r="E302" s="149">
        <v>23.080145668911356</v>
      </c>
      <c r="F302" s="149"/>
      <c r="G302" s="149"/>
      <c r="H302" s="149"/>
      <c r="I302" s="149"/>
    </row>
    <row r="303" spans="1:9" x14ac:dyDescent="0.25">
      <c r="A303">
        <v>2012</v>
      </c>
      <c r="B303" s="149">
        <v>29.388065126222326</v>
      </c>
      <c r="C303" s="149">
        <v>20.637838775386495</v>
      </c>
      <c r="D303" s="149">
        <v>2.7376178976219845</v>
      </c>
      <c r="E303" s="149">
        <v>23.375456673008479</v>
      </c>
      <c r="F303" s="149"/>
      <c r="G303" s="149"/>
      <c r="H303" s="149"/>
      <c r="I303" s="149"/>
    </row>
    <row r="304" spans="1:9" x14ac:dyDescent="0.25">
      <c r="A304">
        <v>2013</v>
      </c>
      <c r="B304" s="149">
        <v>29.215003796721202</v>
      </c>
      <c r="C304" s="149">
        <v>20.699783124938442</v>
      </c>
      <c r="D304" s="149">
        <v>2.9707706199797266</v>
      </c>
      <c r="E304" s="149">
        <v>23.67055374491817</v>
      </c>
      <c r="F304" s="149"/>
      <c r="G304" s="149"/>
      <c r="H304" s="149"/>
      <c r="I304" s="149"/>
    </row>
    <row r="305" spans="1:5" x14ac:dyDescent="0.25">
      <c r="A305">
        <v>2014</v>
      </c>
      <c r="B305" s="149">
        <v>29.003885439199983</v>
      </c>
      <c r="C305" s="149">
        <v>20.461077891376007</v>
      </c>
      <c r="D305" s="149">
        <v>2.7664250215182964</v>
      </c>
      <c r="E305" s="149">
        <v>23.227502912894302</v>
      </c>
    </row>
    <row r="306" spans="1:5" x14ac:dyDescent="0.25">
      <c r="A306">
        <v>2015</v>
      </c>
      <c r="B306" s="149">
        <v>28.117644986264544</v>
      </c>
      <c r="C306" s="149">
        <v>22.674233281854825</v>
      </c>
      <c r="D306" s="149">
        <v>3.1360856275029603</v>
      </c>
      <c r="E306" s="149">
        <v>25.810318909357786</v>
      </c>
    </row>
    <row r="307" spans="1:5" x14ac:dyDescent="0.25">
      <c r="A307">
        <v>2016</v>
      </c>
      <c r="B307" s="149">
        <v>27.067674913184266</v>
      </c>
      <c r="C307" s="149">
        <v>24.158883803915238</v>
      </c>
      <c r="D307" s="149">
        <v>3.1481622581811584</v>
      </c>
      <c r="E307" s="149">
        <v>27.307046062096397</v>
      </c>
    </row>
    <row r="308" spans="1:5" x14ac:dyDescent="0.25">
      <c r="A308">
        <v>2017</v>
      </c>
      <c r="B308" s="149">
        <v>25.994053170537292</v>
      </c>
      <c r="C308" s="149">
        <v>24.422508851467978</v>
      </c>
      <c r="D308" s="149">
        <v>3.1679609347388573</v>
      </c>
      <c r="E308" s="149">
        <v>27.590469786206835</v>
      </c>
    </row>
    <row r="309" spans="1:5" x14ac:dyDescent="0.25">
      <c r="A309">
        <v>2018</v>
      </c>
      <c r="B309" s="149">
        <v>25.444877700869181</v>
      </c>
      <c r="C309" s="149">
        <v>25.150867675419722</v>
      </c>
      <c r="D309" s="149">
        <v>3.1045599675416229</v>
      </c>
      <c r="E309" s="149">
        <v>28.255427642961344</v>
      </c>
    </row>
    <row r="311" spans="1:5" x14ac:dyDescent="0.25">
      <c r="A311" t="s">
        <v>13</v>
      </c>
    </row>
    <row r="312" spans="1:5" x14ac:dyDescent="0.25">
      <c r="A312" t="s">
        <v>202</v>
      </c>
    </row>
    <row r="313" spans="1:5" x14ac:dyDescent="0.25">
      <c r="B313" s="6" t="s">
        <v>96</v>
      </c>
      <c r="C313" s="6" t="s">
        <v>196</v>
      </c>
      <c r="D313" s="6" t="s">
        <v>197</v>
      </c>
      <c r="E313" s="6" t="s">
        <v>198</v>
      </c>
    </row>
    <row r="314" spans="1:5" x14ac:dyDescent="0.25">
      <c r="A314">
        <v>1995</v>
      </c>
      <c r="B314" s="149">
        <v>6.8798114622235564</v>
      </c>
      <c r="C314" s="149">
        <v>3.6531882594116118</v>
      </c>
      <c r="D314" s="149">
        <v>0.41571659124649357</v>
      </c>
      <c r="E314" s="149">
        <v>4.0689048506581056</v>
      </c>
    </row>
    <row r="315" spans="1:5" x14ac:dyDescent="0.25">
      <c r="A315">
        <v>1996</v>
      </c>
      <c r="B315" s="149">
        <v>7.0721849977529869</v>
      </c>
      <c r="C315" s="149">
        <v>4.0381763459085374</v>
      </c>
      <c r="D315" s="149">
        <v>0.39019996561631287</v>
      </c>
      <c r="E315" s="149">
        <v>4.4283763115248505</v>
      </c>
    </row>
    <row r="316" spans="1:5" x14ac:dyDescent="0.25">
      <c r="A316">
        <v>1997</v>
      </c>
      <c r="B316" s="149">
        <v>7.148354626228711</v>
      </c>
      <c r="C316" s="149">
        <v>4.5146335466252028</v>
      </c>
      <c r="D316" s="149">
        <v>0.49637954033937459</v>
      </c>
      <c r="E316" s="149">
        <v>5.011013086964577</v>
      </c>
    </row>
    <row r="317" spans="1:5" x14ac:dyDescent="0.25">
      <c r="A317">
        <v>1998</v>
      </c>
      <c r="B317" s="149">
        <v>7.5327581404453312</v>
      </c>
      <c r="C317" s="149">
        <v>4.8783490123758302</v>
      </c>
      <c r="D317" s="149">
        <v>0.37714681653564808</v>
      </c>
      <c r="E317" s="149">
        <v>5.2554958289114779</v>
      </c>
    </row>
    <row r="318" spans="1:5" x14ac:dyDescent="0.25">
      <c r="A318">
        <v>1999</v>
      </c>
      <c r="B318" s="149">
        <v>7.6987098646078094</v>
      </c>
      <c r="C318" s="149">
        <v>5.2922304137445666</v>
      </c>
      <c r="D318" s="149">
        <v>0.39487364007408876</v>
      </c>
      <c r="E318" s="149">
        <v>5.687104053818655</v>
      </c>
    </row>
    <row r="319" spans="1:5" x14ac:dyDescent="0.25">
      <c r="A319">
        <v>2000</v>
      </c>
      <c r="B319" s="149">
        <v>7.7925012365986515</v>
      </c>
      <c r="C319" s="149">
        <v>5.0313053577561186</v>
      </c>
      <c r="D319" s="149">
        <v>0.37689820683427172</v>
      </c>
      <c r="E319" s="149">
        <v>5.4082035645903908</v>
      </c>
    </row>
    <row r="320" spans="1:5" x14ac:dyDescent="0.25">
      <c r="A320">
        <v>2001</v>
      </c>
      <c r="B320" s="149">
        <v>7.5018206277156043</v>
      </c>
      <c r="C320" s="149">
        <v>5.619500387611736</v>
      </c>
      <c r="D320" s="149">
        <v>0.51760975242833451</v>
      </c>
      <c r="E320" s="149">
        <v>6.13711014004007</v>
      </c>
    </row>
    <row r="321" spans="1:5" x14ac:dyDescent="0.25">
      <c r="A321">
        <v>2002</v>
      </c>
      <c r="B321" s="149">
        <v>7.4200598960266628</v>
      </c>
      <c r="C321" s="149">
        <v>4.7473722515681001</v>
      </c>
      <c r="D321" s="149">
        <v>1.6050940167720682</v>
      </c>
      <c r="E321" s="149">
        <v>6.3524662683401685</v>
      </c>
    </row>
    <row r="322" spans="1:5" x14ac:dyDescent="0.25">
      <c r="A322">
        <v>2003</v>
      </c>
      <c r="B322" s="149">
        <v>7.0477661575149568</v>
      </c>
      <c r="C322" s="149">
        <v>4.1252642408146345</v>
      </c>
      <c r="D322" s="149">
        <v>1.6924712735208383</v>
      </c>
      <c r="E322" s="149">
        <v>5.8177355143354728</v>
      </c>
    </row>
    <row r="323" spans="1:5" x14ac:dyDescent="0.25">
      <c r="A323">
        <v>2004</v>
      </c>
      <c r="B323" s="149">
        <v>6.7159762661083944</v>
      </c>
      <c r="C323" s="149">
        <v>3.3790750656373256</v>
      </c>
      <c r="D323" s="149">
        <v>1.9973840507333633</v>
      </c>
      <c r="E323" s="149">
        <v>5.3764591163706887</v>
      </c>
    </row>
    <row r="324" spans="1:5" x14ac:dyDescent="0.25">
      <c r="A324">
        <v>2005</v>
      </c>
      <c r="B324" s="149">
        <v>6.691191781713087</v>
      </c>
      <c r="C324" s="149">
        <v>3.7607855187005668</v>
      </c>
      <c r="D324" s="149">
        <v>2.0471251505446144</v>
      </c>
      <c r="E324" s="149">
        <v>5.8079106692451816</v>
      </c>
    </row>
    <row r="325" spans="1:5" x14ac:dyDescent="0.25">
      <c r="A325">
        <v>2006</v>
      </c>
      <c r="B325" s="149">
        <v>6.8385023234522739</v>
      </c>
      <c r="C325" s="149">
        <v>3.4834098031694571</v>
      </c>
      <c r="D325" s="149">
        <v>1.9530197304134518</v>
      </c>
      <c r="E325" s="149">
        <v>5.4364295335829089</v>
      </c>
    </row>
    <row r="326" spans="1:5" x14ac:dyDescent="0.25">
      <c r="A326">
        <v>2007</v>
      </c>
      <c r="B326" s="149">
        <v>6.9799663337855495</v>
      </c>
      <c r="C326" s="149">
        <v>5.1681188712063424</v>
      </c>
      <c r="D326" s="149">
        <v>0.90027214475091455</v>
      </c>
      <c r="E326" s="149">
        <v>6.0683910159572569</v>
      </c>
    </row>
    <row r="327" spans="1:5" x14ac:dyDescent="0.25">
      <c r="A327">
        <v>2008</v>
      </c>
      <c r="B327" s="149">
        <v>7.3805279315270473</v>
      </c>
      <c r="C327" s="149">
        <v>5.2427877580662869</v>
      </c>
      <c r="D327" s="149">
        <v>0.91029907551468348</v>
      </c>
      <c r="E327" s="149">
        <v>6.1530868335809705</v>
      </c>
    </row>
    <row r="328" spans="1:5" x14ac:dyDescent="0.25">
      <c r="A328">
        <v>2009</v>
      </c>
      <c r="B328" s="149">
        <v>7.9001928332658968</v>
      </c>
      <c r="C328" s="149">
        <v>5.7479772917484366</v>
      </c>
      <c r="D328" s="149">
        <v>0.64739066697900827</v>
      </c>
      <c r="E328" s="149">
        <v>6.3953679587274452</v>
      </c>
    </row>
    <row r="329" spans="1:5" x14ac:dyDescent="0.25">
      <c r="A329">
        <v>2010</v>
      </c>
      <c r="B329" s="149">
        <v>8.0201079506853681</v>
      </c>
      <c r="C329" s="149">
        <v>5.9163782102853872</v>
      </c>
      <c r="D329" s="149">
        <v>0.57736606272426905</v>
      </c>
      <c r="E329" s="149">
        <v>6.4937442730096562</v>
      </c>
    </row>
    <row r="330" spans="1:5" x14ac:dyDescent="0.25">
      <c r="A330">
        <v>2011</v>
      </c>
      <c r="B330" s="149">
        <v>7.9343090089541661</v>
      </c>
      <c r="C330" s="149">
        <v>6.5236058492066249</v>
      </c>
      <c r="D330" s="149">
        <v>0.7804833717053784</v>
      </c>
      <c r="E330" s="149">
        <v>7.3040892209120036</v>
      </c>
    </row>
    <row r="331" spans="1:5" x14ac:dyDescent="0.25">
      <c r="A331">
        <v>2012</v>
      </c>
      <c r="B331" s="149">
        <v>8.0128486465842528</v>
      </c>
      <c r="C331" s="149">
        <v>5.6739125494561575</v>
      </c>
      <c r="D331" s="149">
        <v>0.69178212624713897</v>
      </c>
      <c r="E331" s="149">
        <v>6.3656946757032964</v>
      </c>
    </row>
    <row r="332" spans="1:5" x14ac:dyDescent="0.25">
      <c r="A332">
        <v>2013</v>
      </c>
      <c r="B332" s="149">
        <v>7.865857437564463</v>
      </c>
      <c r="C332" s="149">
        <v>5.5340367771280246</v>
      </c>
      <c r="D332" s="149">
        <v>0.60262538288045742</v>
      </c>
      <c r="E332" s="149">
        <v>6.1366621600084823</v>
      </c>
    </row>
    <row r="333" spans="1:5" x14ac:dyDescent="0.25">
      <c r="A333">
        <v>2014</v>
      </c>
      <c r="B333" s="149">
        <v>7.5525054100525608</v>
      </c>
      <c r="C333" s="149">
        <v>5.2910471241293182</v>
      </c>
      <c r="D333" s="149">
        <v>0.5591808020302953</v>
      </c>
      <c r="E333" s="149">
        <v>5.8502279261596133</v>
      </c>
    </row>
    <row r="334" spans="1:5" x14ac:dyDescent="0.25">
      <c r="A334">
        <v>2015</v>
      </c>
      <c r="B334" s="149">
        <v>7.3271862181474718</v>
      </c>
      <c r="C334" s="149">
        <v>4.9617888642545074</v>
      </c>
      <c r="D334" s="149">
        <v>0.589446130167533</v>
      </c>
      <c r="E334" s="149">
        <v>5.5512349944220407</v>
      </c>
    </row>
    <row r="335" spans="1:5" x14ac:dyDescent="0.25">
      <c r="A335">
        <v>2016</v>
      </c>
      <c r="B335" s="149">
        <v>7.192775962192667</v>
      </c>
      <c r="C335" s="149">
        <v>4.2644887921297752</v>
      </c>
      <c r="D335" s="149">
        <v>0.49646527589195488</v>
      </c>
      <c r="E335" s="149">
        <v>4.7609540680217304</v>
      </c>
    </row>
    <row r="336" spans="1:5" x14ac:dyDescent="0.25">
      <c r="A336">
        <v>2017</v>
      </c>
      <c r="B336" s="149">
        <v>7.0822273277750751</v>
      </c>
      <c r="C336" s="149">
        <v>5.4736772814036669</v>
      </c>
      <c r="D336" s="149">
        <v>0.62898912754328251</v>
      </c>
      <c r="E336" s="149">
        <v>6.1026664089469493</v>
      </c>
    </row>
    <row r="337" spans="1:5" x14ac:dyDescent="0.25">
      <c r="A337">
        <v>2018</v>
      </c>
      <c r="B337" s="149">
        <v>6.9384428264952707</v>
      </c>
      <c r="C337" s="149">
        <v>5.8879904122382554</v>
      </c>
      <c r="D337" s="149">
        <v>0.86070604458065969</v>
      </c>
      <c r="E337" s="149">
        <v>6.7486964568189149</v>
      </c>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45"/>
  <sheetViews>
    <sheetView zoomScale="80" zoomScaleNormal="80" workbookViewId="0">
      <selection activeCell="T17" sqref="T17"/>
    </sheetView>
  </sheetViews>
  <sheetFormatPr defaultRowHeight="15" x14ac:dyDescent="0.25"/>
  <cols>
    <col min="1" max="2" width="5.5703125" bestFit="1" customWidth="1"/>
    <col min="3" max="3" width="7.7109375" bestFit="1" customWidth="1"/>
    <col min="4" max="4" width="5.5703125" bestFit="1" customWidth="1"/>
    <col min="5" max="5" width="10.5703125" bestFit="1" customWidth="1"/>
  </cols>
  <sheetData>
    <row r="5" spans="1:5" x14ac:dyDescent="0.25">
      <c r="B5" s="150" t="s">
        <v>637</v>
      </c>
      <c r="C5" s="150"/>
      <c r="D5" s="150" t="s">
        <v>638</v>
      </c>
      <c r="E5" s="150"/>
    </row>
    <row r="6" spans="1:5" x14ac:dyDescent="0.25">
      <c r="B6" t="s">
        <v>173</v>
      </c>
      <c r="C6" t="s">
        <v>470</v>
      </c>
      <c r="D6" t="s">
        <v>173</v>
      </c>
      <c r="E6" t="s">
        <v>470</v>
      </c>
    </row>
    <row r="7" spans="1:5" x14ac:dyDescent="0.25">
      <c r="A7" t="s">
        <v>257</v>
      </c>
      <c r="B7" s="5">
        <v>120.10233610923302</v>
      </c>
      <c r="C7" s="5">
        <v>103.71222771973054</v>
      </c>
      <c r="D7" s="5">
        <v>191.28110222347092</v>
      </c>
      <c r="E7" s="5">
        <v>157.69790009561495</v>
      </c>
    </row>
    <row r="8" spans="1:5" x14ac:dyDescent="0.25">
      <c r="A8" t="s">
        <v>258</v>
      </c>
      <c r="B8" s="5">
        <v>123.5411170213349</v>
      </c>
      <c r="C8" s="5">
        <v>104.10871232898285</v>
      </c>
      <c r="D8" s="5">
        <v>197.8491166290311</v>
      </c>
      <c r="E8" s="5">
        <v>157.95748195984706</v>
      </c>
    </row>
    <row r="9" spans="1:5" x14ac:dyDescent="0.25">
      <c r="A9" t="s">
        <v>259</v>
      </c>
      <c r="B9" s="5">
        <v>122.53826936895378</v>
      </c>
      <c r="C9" s="5">
        <v>105.27322537284033</v>
      </c>
      <c r="D9" s="5">
        <v>195.28188867465383</v>
      </c>
      <c r="E9" s="5">
        <v>158.03401375387705</v>
      </c>
    </row>
    <row r="10" spans="1:5" x14ac:dyDescent="0.25">
      <c r="A10" t="s">
        <v>260</v>
      </c>
      <c r="B10" s="5">
        <v>123.94923136981804</v>
      </c>
      <c r="C10" s="5">
        <v>106.10848581835103</v>
      </c>
      <c r="D10" s="5">
        <v>200.97530409126739</v>
      </c>
      <c r="E10" s="5">
        <v>159.33052329854618</v>
      </c>
    </row>
    <row r="11" spans="1:5" x14ac:dyDescent="0.25">
      <c r="A11" t="s">
        <v>261</v>
      </c>
      <c r="B11" s="5">
        <v>127.42445180632764</v>
      </c>
      <c r="C11" s="5">
        <v>108.23915010176131</v>
      </c>
      <c r="D11" s="5">
        <v>197.69749373910525</v>
      </c>
      <c r="E11" s="5">
        <v>160.65081477643557</v>
      </c>
    </row>
    <row r="12" spans="1:5" x14ac:dyDescent="0.25">
      <c r="A12" t="s">
        <v>262</v>
      </c>
      <c r="B12" s="5">
        <v>130.31820958209684</v>
      </c>
      <c r="C12" s="5">
        <v>109.67189467953072</v>
      </c>
      <c r="D12" s="5">
        <v>196.8620355708394</v>
      </c>
      <c r="E12" s="5">
        <v>161.50244556304057</v>
      </c>
    </row>
    <row r="13" spans="1:5" x14ac:dyDescent="0.25">
      <c r="A13" t="s">
        <v>263</v>
      </c>
      <c r="B13" s="5">
        <v>130.42575649121318</v>
      </c>
      <c r="C13" s="5">
        <v>111.04177285266103</v>
      </c>
      <c r="D13" s="5">
        <v>198.23570514249792</v>
      </c>
      <c r="E13" s="5">
        <v>161.78474025392538</v>
      </c>
    </row>
    <row r="14" spans="1:5" x14ac:dyDescent="0.25">
      <c r="A14" t="s">
        <v>264</v>
      </c>
      <c r="B14" s="5">
        <v>132.28384124985237</v>
      </c>
      <c r="C14" s="5">
        <v>112.80128204706779</v>
      </c>
      <c r="D14" s="5">
        <v>203.22938120613807</v>
      </c>
      <c r="E14" s="5">
        <v>163.40831476174338</v>
      </c>
    </row>
    <row r="15" spans="1:5" x14ac:dyDescent="0.25">
      <c r="A15" t="s">
        <v>265</v>
      </c>
      <c r="B15" s="5">
        <v>134.17606373455939</v>
      </c>
      <c r="C15" s="5">
        <v>114.07971284627294</v>
      </c>
      <c r="D15" s="5">
        <v>206.72979672931044</v>
      </c>
      <c r="E15" s="5">
        <v>165.65253007255478</v>
      </c>
    </row>
    <row r="16" spans="1:5" x14ac:dyDescent="0.25">
      <c r="A16" t="s">
        <v>266</v>
      </c>
      <c r="B16" s="5">
        <v>132.49250132818619</v>
      </c>
      <c r="C16" s="5">
        <v>113.95453992760449</v>
      </c>
      <c r="D16" s="5">
        <v>214.82762839732254</v>
      </c>
      <c r="E16" s="5">
        <v>165.967306995927</v>
      </c>
    </row>
    <row r="17" spans="1:7" x14ac:dyDescent="0.25">
      <c r="A17" t="s">
        <v>267</v>
      </c>
      <c r="B17" s="5">
        <v>134.65025339023231</v>
      </c>
      <c r="C17" s="5">
        <v>114.73426188189025</v>
      </c>
      <c r="D17" s="5">
        <v>217.05523119685782</v>
      </c>
      <c r="E17" s="5">
        <v>167.48540072670272</v>
      </c>
    </row>
    <row r="18" spans="1:7" x14ac:dyDescent="0.25">
      <c r="A18" t="s">
        <v>268</v>
      </c>
      <c r="B18" s="5">
        <v>133.66915183098914</v>
      </c>
      <c r="C18" s="5">
        <v>115.29332654865134</v>
      </c>
      <c r="D18" s="5">
        <v>221.759099569743</v>
      </c>
      <c r="E18" s="5">
        <v>168.74532359629725</v>
      </c>
    </row>
    <row r="19" spans="1:7" x14ac:dyDescent="0.25">
      <c r="A19" t="s">
        <v>269</v>
      </c>
      <c r="B19" s="5">
        <v>135.22877236166883</v>
      </c>
      <c r="C19" s="5">
        <v>116.30944702819352</v>
      </c>
      <c r="D19" s="5">
        <v>223.56316863206342</v>
      </c>
      <c r="E19" s="5">
        <v>168.35013293690804</v>
      </c>
    </row>
    <row r="20" spans="1:7" x14ac:dyDescent="0.25">
      <c r="A20" t="s">
        <v>270</v>
      </c>
      <c r="B20" s="5">
        <v>134.95151555641044</v>
      </c>
      <c r="C20" s="5">
        <v>117.56144794726153</v>
      </c>
      <c r="D20" s="5">
        <v>223.21912992509795</v>
      </c>
      <c r="E20" s="5">
        <v>168.27454384153259</v>
      </c>
    </row>
    <row r="21" spans="1:7" x14ac:dyDescent="0.25">
      <c r="A21" t="s">
        <v>271</v>
      </c>
      <c r="B21" s="5">
        <v>139.37632249618997</v>
      </c>
      <c r="C21" s="5">
        <v>118.5252018464702</v>
      </c>
      <c r="D21" s="5">
        <v>221.95911927090714</v>
      </c>
      <c r="E21" s="5">
        <v>167.67314670317461</v>
      </c>
    </row>
    <row r="22" spans="1:7" x14ac:dyDescent="0.25">
      <c r="A22" t="s">
        <v>272</v>
      </c>
      <c r="B22" s="5">
        <v>140.51061208795792</v>
      </c>
      <c r="C22" s="5">
        <v>118.93469289529423</v>
      </c>
      <c r="D22" s="5">
        <v>221.57663793602953</v>
      </c>
      <c r="E22" s="5">
        <v>167.2478380463287</v>
      </c>
      <c r="G22" s="63" t="s">
        <v>639</v>
      </c>
    </row>
    <row r="23" spans="1:7" x14ac:dyDescent="0.25">
      <c r="A23" t="s">
        <v>206</v>
      </c>
      <c r="B23" s="5">
        <v>142.31413046889972</v>
      </c>
      <c r="C23" s="5">
        <v>119.52054802928593</v>
      </c>
      <c r="D23" s="5">
        <v>222.66323276168617</v>
      </c>
      <c r="E23" s="5">
        <v>166.78007749282258</v>
      </c>
    </row>
    <row r="24" spans="1:7" x14ac:dyDescent="0.25">
      <c r="B24" s="5"/>
      <c r="C24" s="5"/>
      <c r="D24" s="5"/>
      <c r="E24" s="5"/>
    </row>
    <row r="25" spans="1:7" x14ac:dyDescent="0.25">
      <c r="B25" s="5"/>
      <c r="C25" s="5"/>
      <c r="D25" s="5"/>
      <c r="E25" s="5"/>
    </row>
    <row r="27" spans="1:7" x14ac:dyDescent="0.25">
      <c r="B27" t="s">
        <v>637</v>
      </c>
      <c r="D27" s="150" t="s">
        <v>638</v>
      </c>
      <c r="E27" s="150"/>
    </row>
    <row r="28" spans="1:7" x14ac:dyDescent="0.25">
      <c r="B28" t="s">
        <v>173</v>
      </c>
      <c r="C28" t="s">
        <v>470</v>
      </c>
      <c r="D28" t="s">
        <v>173</v>
      </c>
      <c r="E28" t="s">
        <v>470</v>
      </c>
    </row>
    <row r="29" spans="1:7" x14ac:dyDescent="0.25">
      <c r="A29">
        <v>2002</v>
      </c>
      <c r="B29" s="5">
        <v>2.044321845871222</v>
      </c>
      <c r="C29" s="5">
        <v>3.6394518917328238</v>
      </c>
      <c r="D29" s="5">
        <v>4.8883277409404959</v>
      </c>
      <c r="E29" s="5">
        <v>6.5690839851698888</v>
      </c>
    </row>
    <row r="30" spans="1:7" x14ac:dyDescent="0.25">
      <c r="A30">
        <v>2003</v>
      </c>
      <c r="B30" s="5">
        <v>2.1201544119769777</v>
      </c>
      <c r="C30" s="5">
        <v>3.7101198039824332</v>
      </c>
      <c r="D30" s="5">
        <v>5.0444521560041844</v>
      </c>
      <c r="E30" s="5">
        <v>6.5505812039169804</v>
      </c>
    </row>
    <row r="31" spans="1:7" x14ac:dyDescent="0.25">
      <c r="A31">
        <v>2004</v>
      </c>
      <c r="B31" s="5">
        <v>2.1506719663264779</v>
      </c>
      <c r="C31" s="5">
        <v>3.8026768559453545</v>
      </c>
      <c r="D31" s="5">
        <v>4.8551755071513547</v>
      </c>
      <c r="E31" s="5">
        <v>6.4700464185392219</v>
      </c>
    </row>
    <row r="32" spans="1:7" x14ac:dyDescent="0.25">
      <c r="A32">
        <v>2005</v>
      </c>
      <c r="B32" s="5">
        <v>2.1461891073778592</v>
      </c>
      <c r="C32" s="5">
        <v>3.8534873459439489</v>
      </c>
      <c r="D32" s="5">
        <v>4.767906036871417</v>
      </c>
      <c r="E32" s="5">
        <v>6.4434474926599057</v>
      </c>
    </row>
    <row r="33" spans="1:7" x14ac:dyDescent="0.25">
      <c r="A33">
        <v>2006</v>
      </c>
      <c r="B33" s="5">
        <v>2.1251732158626866</v>
      </c>
      <c r="C33" s="5">
        <v>3.9854838047039984</v>
      </c>
      <c r="D33" s="5">
        <v>4.6026090475871593</v>
      </c>
      <c r="E33" s="5">
        <v>6.3871182780321742</v>
      </c>
    </row>
    <row r="34" spans="1:7" x14ac:dyDescent="0.25">
      <c r="A34">
        <v>2007</v>
      </c>
      <c r="B34" s="5">
        <v>2.1752762769581686</v>
      </c>
      <c r="C34" s="5">
        <v>4.0750030536757036</v>
      </c>
      <c r="D34" s="5">
        <v>4.5087646895176476</v>
      </c>
      <c r="E34" s="5">
        <v>6.3807645730419686</v>
      </c>
    </row>
    <row r="35" spans="1:7" x14ac:dyDescent="0.25">
      <c r="A35">
        <v>2008</v>
      </c>
      <c r="B35" s="5">
        <v>2.1748960791141174</v>
      </c>
      <c r="C35" s="5">
        <v>4.1572531140451554</v>
      </c>
      <c r="D35" s="5">
        <v>4.536645709358222</v>
      </c>
      <c r="E35" s="5">
        <v>6.502270180717324</v>
      </c>
    </row>
    <row r="36" spans="1:7" x14ac:dyDescent="0.25">
      <c r="A36">
        <v>2009</v>
      </c>
      <c r="B36" s="5">
        <v>2.2038324459725804</v>
      </c>
      <c r="C36" s="5">
        <v>4.236315415373257</v>
      </c>
      <c r="D36" s="5">
        <v>4.7999487588004097</v>
      </c>
      <c r="E36" s="5">
        <v>6.5918712986922543</v>
      </c>
    </row>
    <row r="37" spans="1:7" x14ac:dyDescent="0.25">
      <c r="A37">
        <v>2010</v>
      </c>
      <c r="B37" s="5">
        <v>2.1969905096950315</v>
      </c>
      <c r="C37" s="5">
        <v>4.3043455787307439</v>
      </c>
      <c r="D37" s="5">
        <v>4.9624048832613532</v>
      </c>
      <c r="E37" s="5">
        <v>6.7250566714366862</v>
      </c>
    </row>
    <row r="38" spans="1:7" x14ac:dyDescent="0.25">
      <c r="A38">
        <v>2011</v>
      </c>
      <c r="B38" s="5">
        <v>2.2762996281600145</v>
      </c>
      <c r="C38" s="5">
        <v>4.2459559669177489</v>
      </c>
      <c r="D38" s="5">
        <v>5.1348933629104954</v>
      </c>
      <c r="E38" s="5">
        <v>6.864345376523616</v>
      </c>
    </row>
    <row r="39" spans="1:7" x14ac:dyDescent="0.25">
      <c r="A39">
        <v>2012</v>
      </c>
      <c r="B39" s="5">
        <v>2.2292592473717154</v>
      </c>
      <c r="C39" s="5">
        <v>4.2357721775725743</v>
      </c>
      <c r="D39" s="5">
        <v>5.0722042138988694</v>
      </c>
      <c r="E39" s="5">
        <v>6.9129341437008085</v>
      </c>
    </row>
    <row r="40" spans="1:7" x14ac:dyDescent="0.25">
      <c r="A40">
        <v>2013</v>
      </c>
      <c r="B40" s="5">
        <v>2.2000446130720372</v>
      </c>
      <c r="C40" s="5">
        <v>4.2386276704739219</v>
      </c>
      <c r="D40" s="5">
        <v>5.0110500249256349</v>
      </c>
      <c r="E40" s="5">
        <v>6.8239455155361677</v>
      </c>
    </row>
    <row r="41" spans="1:7" x14ac:dyDescent="0.25">
      <c r="A41">
        <v>2014</v>
      </c>
      <c r="B41" s="5">
        <v>2.1473110872319823</v>
      </c>
      <c r="C41" s="5">
        <v>4.14706652840239</v>
      </c>
      <c r="D41" s="5">
        <v>4.8924600025752198</v>
      </c>
      <c r="E41" s="5">
        <v>6.7213454925209586</v>
      </c>
    </row>
    <row r="42" spans="1:7" x14ac:dyDescent="0.25">
      <c r="A42">
        <v>2015</v>
      </c>
      <c r="B42" s="5">
        <v>2.1206062516762869</v>
      </c>
      <c r="C42" s="5">
        <v>4.0906921864285213</v>
      </c>
      <c r="D42" s="5">
        <v>4.7420077073158655</v>
      </c>
      <c r="E42" s="5">
        <v>6.5566539409330638</v>
      </c>
    </row>
    <row r="43" spans="1:7" x14ac:dyDescent="0.25">
      <c r="A43">
        <v>2016</v>
      </c>
      <c r="B43" s="5">
        <v>2.0761451394065511</v>
      </c>
      <c r="C43" s="5">
        <v>4.0800756440344212</v>
      </c>
      <c r="D43" s="5">
        <v>4.5560160147549613</v>
      </c>
      <c r="E43" s="5">
        <v>6.3590163653642033</v>
      </c>
    </row>
    <row r="44" spans="1:7" x14ac:dyDescent="0.25">
      <c r="A44">
        <v>2017</v>
      </c>
      <c r="B44" s="5">
        <v>2.1112291875350762</v>
      </c>
      <c r="C44" s="5">
        <v>4.0905532720764555</v>
      </c>
      <c r="D44" s="5">
        <v>4.5536577386627082</v>
      </c>
      <c r="E44" s="5">
        <v>6.1873403428133891</v>
      </c>
      <c r="G44" s="63" t="s">
        <v>640</v>
      </c>
    </row>
    <row r="45" spans="1:7" x14ac:dyDescent="0.25">
      <c r="A45">
        <v>2018</v>
      </c>
      <c r="B45" s="5">
        <v>2.1146550296666056</v>
      </c>
      <c r="C45" s="5">
        <v>4.0655145700590154</v>
      </c>
      <c r="D45" s="5">
        <v>4.5051226336021983</v>
      </c>
      <c r="E45" s="5">
        <v>6.1018570388616764</v>
      </c>
    </row>
  </sheetData>
  <mergeCells count="3">
    <mergeCell ref="B5:C5"/>
    <mergeCell ref="D5:E5"/>
    <mergeCell ref="D27:E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0"/>
  <sheetViews>
    <sheetView zoomScaleNormal="100" workbookViewId="0">
      <selection activeCell="D19" sqref="D19"/>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3.85546875" customWidth="1"/>
    <col min="13" max="13" width="27.85546875" customWidth="1"/>
    <col min="14" max="14" width="23.85546875" customWidth="1"/>
    <col min="15" max="15" width="27.85546875" customWidth="1"/>
    <col min="16" max="16" width="23.85546875" customWidth="1"/>
    <col min="17" max="17" width="27.85546875" customWidth="1"/>
    <col min="18" max="18" width="29.7109375" customWidth="1"/>
    <col min="19" max="19" width="33.5703125" customWidth="1"/>
    <col min="20" max="20" width="21.85546875" customWidth="1"/>
    <col min="21" max="21" width="13.85546875" customWidth="1"/>
    <col min="22" max="22" width="26.85546875" customWidth="1"/>
    <col min="23" max="23" width="21.85546875" bestFit="1" customWidth="1"/>
    <col min="25" max="25" width="26.85546875" bestFit="1" customWidth="1"/>
    <col min="26" max="26" width="21.85546875" bestFit="1" customWidth="1"/>
  </cols>
  <sheetData>
    <row r="2" spans="1:4" x14ac:dyDescent="0.25">
      <c r="B2" s="6" t="s">
        <v>4</v>
      </c>
      <c r="C2" s="6" t="s">
        <v>5</v>
      </c>
    </row>
    <row r="3" spans="1:4" x14ac:dyDescent="0.25">
      <c r="A3" s="1" t="s">
        <v>176</v>
      </c>
      <c r="B3" s="60">
        <v>0.22590526342882652</v>
      </c>
      <c r="C3" s="60">
        <v>0.21141595170436103</v>
      </c>
      <c r="D3" s="60"/>
    </row>
    <row r="4" spans="1:4" x14ac:dyDescent="0.25">
      <c r="A4" s="1" t="s">
        <v>177</v>
      </c>
      <c r="B4" s="60">
        <v>0.19917322842609136</v>
      </c>
      <c r="C4" s="60">
        <v>0.20813618165310152</v>
      </c>
      <c r="D4" s="60"/>
    </row>
    <row r="5" spans="1:4" x14ac:dyDescent="0.25">
      <c r="A5" s="1" t="s">
        <v>178</v>
      </c>
      <c r="B5" s="60">
        <v>0.18452967246970747</v>
      </c>
      <c r="C5" s="60">
        <v>0.21910622593053475</v>
      </c>
      <c r="D5" s="60"/>
    </row>
    <row r="6" spans="1:4" x14ac:dyDescent="0.25">
      <c r="A6" s="1" t="s">
        <v>127</v>
      </c>
      <c r="B6" s="60">
        <v>0.12563712346073452</v>
      </c>
      <c r="C6" s="60">
        <v>0.12007768452949759</v>
      </c>
      <c r="D6" s="60"/>
    </row>
    <row r="7" spans="1:4" x14ac:dyDescent="0.25">
      <c r="A7" s="1" t="s">
        <v>128</v>
      </c>
      <c r="B7" s="60">
        <v>8.7235163751484546E-2</v>
      </c>
      <c r="C7" s="60">
        <v>6.1843855199400569E-2</v>
      </c>
      <c r="D7" s="60"/>
    </row>
    <row r="8" spans="1:4" x14ac:dyDescent="0.25">
      <c r="A8" s="1" t="s">
        <v>129</v>
      </c>
      <c r="B8" s="60">
        <v>6.5205914169135154E-2</v>
      </c>
      <c r="C8" s="60">
        <v>5.0193238887044765E-2</v>
      </c>
      <c r="D8" s="60"/>
    </row>
    <row r="9" spans="1:4" x14ac:dyDescent="0.25">
      <c r="A9" s="1" t="s">
        <v>179</v>
      </c>
      <c r="B9" s="60">
        <v>8.7571092668774692E-2</v>
      </c>
      <c r="C9" s="60">
        <v>8.8587425350630911E-2</v>
      </c>
      <c r="D9" s="60"/>
    </row>
    <row r="10" spans="1:4" x14ac:dyDescent="0.25">
      <c r="A10" s="1" t="s">
        <v>180</v>
      </c>
      <c r="B10" s="60">
        <v>2.4742541625245872E-2</v>
      </c>
      <c r="C10" s="60">
        <v>4.0639436745428942E-2</v>
      </c>
      <c r="D10" s="60"/>
    </row>
    <row r="30" spans="1:1" x14ac:dyDescent="0.25">
      <c r="A30" s="62" t="s">
        <v>182</v>
      </c>
    </row>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N71"/>
  <sheetViews>
    <sheetView workbookViewId="0">
      <selection activeCell="L28" sqref="L28"/>
    </sheetView>
  </sheetViews>
  <sheetFormatPr defaultRowHeight="15" x14ac:dyDescent="0.25"/>
  <cols>
    <col min="1" max="1" width="20.140625" bestFit="1" customWidth="1"/>
    <col min="2" max="2" width="21.42578125" bestFit="1" customWidth="1"/>
    <col min="3" max="3" width="19.140625" bestFit="1" customWidth="1"/>
    <col min="4" max="4" width="6.140625" bestFit="1" customWidth="1"/>
    <col min="5" max="5" width="21.5703125" bestFit="1" customWidth="1"/>
    <col min="6" max="6" width="14.85546875" bestFit="1" customWidth="1"/>
    <col min="7" max="7" width="21.42578125" bestFit="1" customWidth="1"/>
    <col min="8" max="8" width="19.140625" bestFit="1" customWidth="1"/>
    <col min="9" max="9" width="6.140625" bestFit="1" customWidth="1"/>
    <col min="11" max="11" width="15.85546875" bestFit="1" customWidth="1"/>
    <col min="12" max="12" width="21.42578125" bestFit="1" customWidth="1"/>
    <col min="13" max="13" width="19.140625" bestFit="1" customWidth="1"/>
    <col min="14" max="14" width="6.140625" bestFit="1" customWidth="1"/>
  </cols>
  <sheetData>
    <row r="29" spans="1:11" x14ac:dyDescent="0.25">
      <c r="A29" s="133" t="s">
        <v>641</v>
      </c>
    </row>
    <row r="32" spans="1:11" x14ac:dyDescent="0.25">
      <c r="A32" t="s">
        <v>642</v>
      </c>
      <c r="F32" t="s">
        <v>643</v>
      </c>
      <c r="K32" t="s">
        <v>644</v>
      </c>
    </row>
    <row r="33" spans="1:14" x14ac:dyDescent="0.25">
      <c r="B33" s="6" t="s">
        <v>645</v>
      </c>
      <c r="C33" s="6" t="s">
        <v>646</v>
      </c>
      <c r="D33" s="6" t="s">
        <v>35</v>
      </c>
      <c r="G33" s="6" t="s">
        <v>645</v>
      </c>
      <c r="H33" s="6" t="s">
        <v>646</v>
      </c>
      <c r="I33" s="6" t="s">
        <v>35</v>
      </c>
      <c r="L33" s="6" t="s">
        <v>645</v>
      </c>
      <c r="M33" s="6" t="s">
        <v>646</v>
      </c>
      <c r="N33" s="6" t="s">
        <v>35</v>
      </c>
    </row>
    <row r="34" spans="1:14" x14ac:dyDescent="0.25">
      <c r="A34">
        <v>1985</v>
      </c>
      <c r="B34" s="149">
        <v>2.0892410355652249</v>
      </c>
      <c r="C34" s="149">
        <v>1.4411305785465438</v>
      </c>
      <c r="D34" s="149">
        <v>2.0335679809477383</v>
      </c>
      <c r="F34">
        <v>1985</v>
      </c>
      <c r="G34" s="149">
        <v>2.0353583712670029</v>
      </c>
      <c r="H34" s="149">
        <v>1.4362932498133374</v>
      </c>
      <c r="I34" s="149">
        <v>2.0013867212675174</v>
      </c>
      <c r="K34">
        <v>1985</v>
      </c>
      <c r="L34" s="149">
        <v>2.1413361498020631</v>
      </c>
      <c r="M34" s="149">
        <v>1.4433495595821435</v>
      </c>
      <c r="N34" s="149">
        <v>2.062842799387401</v>
      </c>
    </row>
    <row r="35" spans="1:14" x14ac:dyDescent="0.25">
      <c r="A35">
        <v>1986</v>
      </c>
      <c r="B35" s="149">
        <v>2.2905906544734975</v>
      </c>
      <c r="C35" s="149">
        <v>1.5240846619069728</v>
      </c>
      <c r="D35" s="149">
        <v>2.2247473564266076</v>
      </c>
      <c r="F35">
        <v>1986</v>
      </c>
      <c r="G35" s="149">
        <v>2.2598197314548307</v>
      </c>
      <c r="H35" s="149">
        <v>1.5423786125164312</v>
      </c>
      <c r="I35" s="149">
        <v>2.2191352420479475</v>
      </c>
      <c r="K35">
        <v>1986</v>
      </c>
      <c r="L35" s="149">
        <v>2.3203407563051046</v>
      </c>
      <c r="M35" s="149">
        <v>1.515692854835867</v>
      </c>
      <c r="N35" s="149">
        <v>2.2298526143043427</v>
      </c>
    </row>
    <row r="36" spans="1:14" x14ac:dyDescent="0.25">
      <c r="A36">
        <v>1987</v>
      </c>
      <c r="B36" s="149">
        <v>2.2475304592763825</v>
      </c>
      <c r="C36" s="149">
        <v>1.4160622128321412</v>
      </c>
      <c r="D36" s="149">
        <v>2.1761068668999646</v>
      </c>
      <c r="F36">
        <v>1987</v>
      </c>
      <c r="G36" s="149">
        <v>2.1945609941115336</v>
      </c>
      <c r="H36" s="149">
        <v>1.4360444191582549</v>
      </c>
      <c r="I36" s="149">
        <v>2.1515472069950445</v>
      </c>
      <c r="K36">
        <v>1987</v>
      </c>
      <c r="L36" s="149">
        <v>2.2987426696369249</v>
      </c>
      <c r="M36" s="149">
        <v>1.4068959685405955</v>
      </c>
      <c r="N36" s="149">
        <v>2.1984484281626608</v>
      </c>
    </row>
    <row r="37" spans="1:14" x14ac:dyDescent="0.25">
      <c r="A37">
        <v>1988</v>
      </c>
      <c r="B37" s="149">
        <v>2.3628692315391642</v>
      </c>
      <c r="C37" s="149">
        <v>1.5709078982206128</v>
      </c>
      <c r="D37" s="149">
        <v>2.2948393053324492</v>
      </c>
      <c r="F37">
        <v>1988</v>
      </c>
      <c r="G37" s="149">
        <v>2.3015401434069367</v>
      </c>
      <c r="H37" s="149">
        <v>1.4768497610141162</v>
      </c>
      <c r="I37" s="149">
        <v>2.2547737869203357</v>
      </c>
      <c r="K37">
        <v>1988</v>
      </c>
      <c r="L37" s="149">
        <v>2.4221637355118464</v>
      </c>
      <c r="M37" s="149">
        <v>1.6140542780133047</v>
      </c>
      <c r="N37" s="149">
        <v>2.33128631793732</v>
      </c>
    </row>
    <row r="38" spans="1:14" x14ac:dyDescent="0.25">
      <c r="A38">
        <v>1989</v>
      </c>
      <c r="B38" s="149">
        <v>2.3094351142363911</v>
      </c>
      <c r="C38" s="149">
        <v>1.3504150080415693</v>
      </c>
      <c r="D38" s="149">
        <v>2.227054745005729</v>
      </c>
      <c r="F38">
        <v>1989</v>
      </c>
      <c r="G38" s="149">
        <v>2.5469109240862222</v>
      </c>
      <c r="H38" s="149">
        <v>1.5778660583172268</v>
      </c>
      <c r="I38" s="149">
        <v>2.4919585460645797</v>
      </c>
      <c r="K38">
        <v>1989</v>
      </c>
      <c r="L38" s="149">
        <v>2.0798375320874958</v>
      </c>
      <c r="M38" s="149">
        <v>1.246078587069346</v>
      </c>
      <c r="N38" s="149">
        <v>1.9860756547825913</v>
      </c>
    </row>
    <row r="39" spans="1:14" x14ac:dyDescent="0.25">
      <c r="A39">
        <v>1990</v>
      </c>
      <c r="B39" s="149">
        <v>2.5241267912446856</v>
      </c>
      <c r="C39" s="149">
        <v>1.4187497391237427</v>
      </c>
      <c r="D39" s="149">
        <v>2.4291742776272858</v>
      </c>
      <c r="F39">
        <v>1990</v>
      </c>
      <c r="G39" s="149">
        <v>2.7369670702402682</v>
      </c>
      <c r="H39" s="149">
        <v>1.5988932213777185</v>
      </c>
      <c r="I39" s="149">
        <v>2.672429434710244</v>
      </c>
      <c r="K39">
        <v>1990</v>
      </c>
      <c r="L39" s="149">
        <v>2.3183474595637734</v>
      </c>
      <c r="M39" s="149">
        <v>1.336114261393154</v>
      </c>
      <c r="N39" s="149">
        <v>2.2078886403067606</v>
      </c>
    </row>
    <row r="40" spans="1:14" x14ac:dyDescent="0.25">
      <c r="A40">
        <v>1991</v>
      </c>
      <c r="B40" s="149">
        <v>2.5668625017267099</v>
      </c>
      <c r="C40" s="149">
        <v>1.4364547247359074</v>
      </c>
      <c r="D40" s="149">
        <v>2.4697598346937868</v>
      </c>
      <c r="F40">
        <v>1991</v>
      </c>
      <c r="G40" s="149">
        <v>2.7546079605388418</v>
      </c>
      <c r="H40" s="149">
        <v>1.5939455959890909</v>
      </c>
      <c r="I40" s="149">
        <v>2.6887893805481031</v>
      </c>
      <c r="K40">
        <v>1991</v>
      </c>
      <c r="L40" s="149">
        <v>2.3853454729819386</v>
      </c>
      <c r="M40" s="149">
        <v>1.3642104602120038</v>
      </c>
      <c r="N40" s="149">
        <v>2.2705118794700963</v>
      </c>
    </row>
    <row r="41" spans="1:14" x14ac:dyDescent="0.25">
      <c r="A41">
        <v>1992</v>
      </c>
      <c r="B41" s="149">
        <v>2.3305078188431598</v>
      </c>
      <c r="C41" s="149">
        <v>1.4022028866197005</v>
      </c>
      <c r="D41" s="149">
        <v>2.2507659004191076</v>
      </c>
      <c r="F41">
        <v>1992</v>
      </c>
      <c r="G41" s="149">
        <v>2.453148939238833</v>
      </c>
      <c r="H41" s="149">
        <v>1.421499440134544</v>
      </c>
      <c r="I41" s="149">
        <v>2.3946463917684131</v>
      </c>
      <c r="K41">
        <v>1992</v>
      </c>
      <c r="L41" s="149">
        <v>2.2119353009404592</v>
      </c>
      <c r="M41" s="149">
        <v>1.3933511652124011</v>
      </c>
      <c r="N41" s="149">
        <v>2.1198799343905934</v>
      </c>
    </row>
    <row r="42" spans="1:14" x14ac:dyDescent="0.25">
      <c r="A42">
        <v>1993</v>
      </c>
      <c r="B42" s="149">
        <v>2.5142272395997929</v>
      </c>
      <c r="C42" s="149">
        <v>1.2639978398868914</v>
      </c>
      <c r="D42" s="149">
        <v>2.4068318274430691</v>
      </c>
      <c r="F42">
        <v>1993</v>
      </c>
      <c r="G42" s="149">
        <v>2.5810549686060167</v>
      </c>
      <c r="H42" s="149">
        <v>1.4292856109369254</v>
      </c>
      <c r="I42" s="149">
        <v>2.5157406912467843</v>
      </c>
      <c r="K42">
        <v>1993</v>
      </c>
      <c r="L42" s="149">
        <v>2.449616511416437</v>
      </c>
      <c r="M42" s="149">
        <v>1.1881769789107104</v>
      </c>
      <c r="N42" s="149">
        <v>2.3077590364459186</v>
      </c>
    </row>
    <row r="43" spans="1:14" x14ac:dyDescent="0.25">
      <c r="A43">
        <v>1994</v>
      </c>
      <c r="B43" s="149">
        <v>2.5083476653931687</v>
      </c>
      <c r="C43" s="149">
        <v>1.3431961210530035</v>
      </c>
      <c r="D43" s="149">
        <v>2.4082604891052091</v>
      </c>
      <c r="F43">
        <v>1994</v>
      </c>
      <c r="G43" s="149">
        <v>2.5640435824174284</v>
      </c>
      <c r="H43" s="149">
        <v>1.4337865220046198</v>
      </c>
      <c r="I43" s="149">
        <v>2.4999492195664916</v>
      </c>
      <c r="K43">
        <v>1994</v>
      </c>
      <c r="L43" s="149">
        <v>2.4544994528429234</v>
      </c>
      <c r="M43" s="149">
        <v>1.3016404623814992</v>
      </c>
      <c r="N43" s="149">
        <v>2.3248526000452641</v>
      </c>
    </row>
    <row r="44" spans="1:14" x14ac:dyDescent="0.25">
      <c r="A44">
        <v>1995</v>
      </c>
      <c r="B44" s="149">
        <v>2.415545961144129</v>
      </c>
      <c r="C44" s="149">
        <v>1.2474593085035421</v>
      </c>
      <c r="D44" s="149">
        <v>2.315206657394024</v>
      </c>
      <c r="F44">
        <v>1995</v>
      </c>
      <c r="G44" s="149">
        <v>2.4709943872047195</v>
      </c>
      <c r="H44" s="149">
        <v>1.3010224657837535</v>
      </c>
      <c r="I44" s="149">
        <v>2.404647882959416</v>
      </c>
      <c r="K44">
        <v>1995</v>
      </c>
      <c r="L44" s="149">
        <v>2.3619370290784865</v>
      </c>
      <c r="M44" s="149">
        <v>1.2228887992892887</v>
      </c>
      <c r="N44" s="149">
        <v>2.2338432904697347</v>
      </c>
    </row>
    <row r="45" spans="1:14" x14ac:dyDescent="0.25">
      <c r="A45">
        <v>1996</v>
      </c>
      <c r="B45" s="149">
        <v>2.4864794350815087</v>
      </c>
      <c r="C45" s="149">
        <v>1.2249265581017379</v>
      </c>
      <c r="D45" s="149">
        <v>2.3781113298267007</v>
      </c>
      <c r="F45">
        <v>1996</v>
      </c>
      <c r="G45" s="149">
        <v>2.4832660017363772</v>
      </c>
      <c r="H45" s="149">
        <v>1.2582223706416718</v>
      </c>
      <c r="I45" s="149">
        <v>2.4137965033809015</v>
      </c>
      <c r="K45">
        <v>1996</v>
      </c>
      <c r="L45" s="149">
        <v>2.4895862632123649</v>
      </c>
      <c r="M45" s="149">
        <v>1.2096530919666337</v>
      </c>
      <c r="N45" s="149">
        <v>2.3456490524898976</v>
      </c>
    </row>
    <row r="46" spans="1:14" x14ac:dyDescent="0.25">
      <c r="A46">
        <v>1997</v>
      </c>
      <c r="B46" s="149">
        <v>2.6144326394894617</v>
      </c>
      <c r="C46" s="149">
        <v>1.3188902865398071</v>
      </c>
      <c r="D46" s="149">
        <v>2.5031448190354948</v>
      </c>
      <c r="F46">
        <v>1997</v>
      </c>
      <c r="G46" s="149">
        <v>2.6299527852404001</v>
      </c>
      <c r="H46" s="149">
        <v>1.3462110213353928</v>
      </c>
      <c r="I46" s="149">
        <v>2.5571546463881845</v>
      </c>
      <c r="K46">
        <v>1997</v>
      </c>
      <c r="L46" s="149">
        <v>2.59942737246346</v>
      </c>
      <c r="M46" s="149">
        <v>1.3063577100428077</v>
      </c>
      <c r="N46" s="149">
        <v>2.4540128737537157</v>
      </c>
    </row>
    <row r="47" spans="1:14" x14ac:dyDescent="0.25">
      <c r="A47">
        <v>1998</v>
      </c>
      <c r="B47" s="149">
        <v>2.488859898786659</v>
      </c>
      <c r="C47" s="149">
        <v>1.1434093199067326</v>
      </c>
      <c r="D47" s="149">
        <v>2.3732849335134905</v>
      </c>
      <c r="F47">
        <v>1998</v>
      </c>
      <c r="G47" s="149">
        <v>2.4827240939766142</v>
      </c>
      <c r="H47" s="149">
        <v>1.2835189833965457</v>
      </c>
      <c r="I47" s="149">
        <v>2.414719840623714</v>
      </c>
      <c r="K47">
        <v>1998</v>
      </c>
      <c r="L47" s="149">
        <v>2.4947921491064546</v>
      </c>
      <c r="M47" s="149">
        <v>1.0791381687538448</v>
      </c>
      <c r="N47" s="149">
        <v>2.3355922081581375</v>
      </c>
    </row>
    <row r="48" spans="1:14" x14ac:dyDescent="0.25">
      <c r="A48">
        <v>1999</v>
      </c>
      <c r="B48" s="149">
        <v>2.7414122868148065</v>
      </c>
      <c r="C48" s="149">
        <v>1.3091610218910834</v>
      </c>
      <c r="D48" s="149">
        <v>2.6183810935443601</v>
      </c>
      <c r="F48">
        <v>1999</v>
      </c>
      <c r="G48" s="149">
        <v>2.6562552377509459</v>
      </c>
      <c r="H48" s="149">
        <v>1.3742111505826911</v>
      </c>
      <c r="I48" s="149">
        <v>2.5835533703688052</v>
      </c>
      <c r="K48">
        <v>1999</v>
      </c>
      <c r="L48" s="149">
        <v>2.823744262355226</v>
      </c>
      <c r="M48" s="149">
        <v>1.2793212053536815</v>
      </c>
      <c r="N48" s="149">
        <v>2.6500633608876059</v>
      </c>
    </row>
    <row r="49" spans="1:14" x14ac:dyDescent="0.25">
      <c r="A49">
        <v>2000</v>
      </c>
      <c r="B49" s="149">
        <v>2.8489740890992805</v>
      </c>
      <c r="C49" s="149">
        <v>1.244481992424828</v>
      </c>
      <c r="D49" s="149">
        <v>2.7111473110182911</v>
      </c>
      <c r="F49">
        <v>2000</v>
      </c>
      <c r="G49" s="149">
        <v>2.7765306577696958</v>
      </c>
      <c r="H49" s="149">
        <v>1.4509266599022097</v>
      </c>
      <c r="I49" s="149">
        <v>2.7013586047812019</v>
      </c>
      <c r="K49">
        <v>2000</v>
      </c>
      <c r="L49" s="149">
        <v>2.9190142194450188</v>
      </c>
      <c r="M49" s="149">
        <v>1.1497816263140277</v>
      </c>
      <c r="N49" s="149">
        <v>2.7200519530583303</v>
      </c>
    </row>
    <row r="50" spans="1:14" x14ac:dyDescent="0.25">
      <c r="A50">
        <v>2001</v>
      </c>
      <c r="B50" s="149">
        <v>2.5494836381343293</v>
      </c>
      <c r="C50" s="149">
        <v>1.1903456516171591</v>
      </c>
      <c r="D50" s="149">
        <v>2.432732916807995</v>
      </c>
      <c r="F50">
        <v>2001</v>
      </c>
      <c r="G50" s="149">
        <v>2.4228218506433445</v>
      </c>
      <c r="H50" s="149">
        <v>1.3201608406887206</v>
      </c>
      <c r="I50" s="149">
        <v>2.3602923984072319</v>
      </c>
      <c r="K50">
        <v>2001</v>
      </c>
      <c r="L50" s="149">
        <v>2.671943438048173</v>
      </c>
      <c r="M50" s="149">
        <v>1.1307967851725149</v>
      </c>
      <c r="N50" s="149">
        <v>2.4986309905605535</v>
      </c>
    </row>
    <row r="51" spans="1:14" x14ac:dyDescent="0.25">
      <c r="A51">
        <v>2002</v>
      </c>
      <c r="B51" s="149">
        <v>2.962444965087935</v>
      </c>
      <c r="C51" s="149">
        <v>1.3667301180552625</v>
      </c>
      <c r="D51" s="149">
        <v>2.8253721577127195</v>
      </c>
      <c r="F51">
        <v>2002</v>
      </c>
      <c r="G51" s="149">
        <v>2.6939174558661869</v>
      </c>
      <c r="H51" s="149">
        <v>1.3753938385119411</v>
      </c>
      <c r="I51" s="149">
        <v>2.6191469155013545</v>
      </c>
      <c r="K51">
        <v>2002</v>
      </c>
      <c r="L51" s="149">
        <v>3.2220641107043484</v>
      </c>
      <c r="M51" s="149">
        <v>1.3627558933433586</v>
      </c>
      <c r="N51" s="149">
        <v>3.0129722263055472</v>
      </c>
    </row>
    <row r="52" spans="1:14" x14ac:dyDescent="0.25">
      <c r="A52">
        <v>2003</v>
      </c>
      <c r="B52" s="149">
        <v>2.7223317923735384</v>
      </c>
      <c r="C52" s="149">
        <v>1.2260521192255629</v>
      </c>
      <c r="D52" s="149">
        <v>2.5931964732492472</v>
      </c>
      <c r="F52">
        <v>2003</v>
      </c>
      <c r="G52" s="149">
        <v>2.5366533798400157</v>
      </c>
      <c r="H52" s="149">
        <v>1.3640820950005272</v>
      </c>
      <c r="I52" s="149">
        <v>2.4696707262557887</v>
      </c>
      <c r="K52">
        <v>2003</v>
      </c>
      <c r="L52" s="149">
        <v>2.9020674027382789</v>
      </c>
      <c r="M52" s="149">
        <v>1.1624339279692231</v>
      </c>
      <c r="N52" s="149">
        <v>2.7056979913495325</v>
      </c>
    </row>
    <row r="53" spans="1:14" x14ac:dyDescent="0.25">
      <c r="A53">
        <v>2004</v>
      </c>
      <c r="B53" s="149">
        <v>2.7437204325575095</v>
      </c>
      <c r="C53" s="149">
        <v>1.1969282618149071</v>
      </c>
      <c r="D53" s="149">
        <v>2.6095932080961233</v>
      </c>
      <c r="F53">
        <v>2004</v>
      </c>
      <c r="G53" s="149">
        <v>2.6329907814521141</v>
      </c>
      <c r="H53" s="149">
        <v>1.3519642419914342</v>
      </c>
      <c r="I53" s="149">
        <v>2.5589894778067777</v>
      </c>
      <c r="K53">
        <v>2004</v>
      </c>
      <c r="L53" s="149">
        <v>2.8511262540432734</v>
      </c>
      <c r="M53" s="149">
        <v>1.1246583631977789</v>
      </c>
      <c r="N53" s="149">
        <v>2.6557933351049394</v>
      </c>
    </row>
    <row r="54" spans="1:14" x14ac:dyDescent="0.25">
      <c r="A54">
        <v>2005</v>
      </c>
      <c r="B54" s="149">
        <v>2.8032375770639968</v>
      </c>
      <c r="C54" s="149">
        <v>1.3640248029108393</v>
      </c>
      <c r="D54" s="149">
        <v>2.6773940554435662</v>
      </c>
      <c r="F54">
        <v>2005</v>
      </c>
      <c r="G54" s="149">
        <v>2.7630140700336998</v>
      </c>
      <c r="H54" s="149">
        <v>1.4007865768765648</v>
      </c>
      <c r="I54" s="149">
        <v>2.6843009969013929</v>
      </c>
      <c r="K54">
        <v>2005</v>
      </c>
      <c r="L54" s="149">
        <v>2.8422078081570641</v>
      </c>
      <c r="M54" s="149">
        <v>1.3471235215469197</v>
      </c>
      <c r="N54" s="149">
        <v>2.6711047330601061</v>
      </c>
    </row>
    <row r="55" spans="1:14" x14ac:dyDescent="0.25">
      <c r="A55">
        <v>2006</v>
      </c>
      <c r="B55" s="149">
        <v>2.6162514190720114</v>
      </c>
      <c r="C55" s="149">
        <v>1.366061655657985</v>
      </c>
      <c r="D55" s="149">
        <v>2.5070083185344236</v>
      </c>
      <c r="F55">
        <v>2006</v>
      </c>
      <c r="G55" s="149">
        <v>2.6503375668914835</v>
      </c>
      <c r="H55" s="149">
        <v>1.4444671960664148</v>
      </c>
      <c r="I55" s="149">
        <v>2.5808587734157138</v>
      </c>
      <c r="K55">
        <v>2006</v>
      </c>
      <c r="L55" s="149">
        <v>2.5830302254929252</v>
      </c>
      <c r="M55" s="149">
        <v>1.3299777139178071</v>
      </c>
      <c r="N55" s="149">
        <v>2.4393867076107703</v>
      </c>
    </row>
    <row r="56" spans="1:14" x14ac:dyDescent="0.25">
      <c r="A56">
        <v>2007</v>
      </c>
      <c r="B56" s="149">
        <v>2.8445927001131417</v>
      </c>
      <c r="C56" s="149">
        <v>1.2950254903005147</v>
      </c>
      <c r="D56" s="149">
        <v>2.7056017480598085</v>
      </c>
      <c r="F56">
        <v>2007</v>
      </c>
      <c r="G56" s="149">
        <v>2.6949749851038112</v>
      </c>
      <c r="H56" s="149">
        <v>1.3305166286861478</v>
      </c>
      <c r="I56" s="149">
        <v>2.6149688660374548</v>
      </c>
      <c r="K56">
        <v>2007</v>
      </c>
      <c r="L56" s="149">
        <v>2.990788625233709</v>
      </c>
      <c r="M56" s="149">
        <v>1.2788995105419632</v>
      </c>
      <c r="N56" s="149">
        <v>2.788564938577093</v>
      </c>
    </row>
    <row r="57" spans="1:14" x14ac:dyDescent="0.25">
      <c r="A57">
        <v>2008</v>
      </c>
      <c r="B57" s="149">
        <v>2.7664566123183181</v>
      </c>
      <c r="C57" s="149">
        <v>1.2740238264449231</v>
      </c>
      <c r="D57" s="149">
        <v>2.6316701957629625</v>
      </c>
      <c r="F57">
        <v>2008</v>
      </c>
      <c r="G57" s="149">
        <v>2.602323251202721</v>
      </c>
      <c r="H57" s="149">
        <v>1.2665477071919247</v>
      </c>
      <c r="I57" s="149">
        <v>2.52246524759755</v>
      </c>
      <c r="K57">
        <v>2008</v>
      </c>
      <c r="L57" s="149">
        <v>2.9258999379986874</v>
      </c>
      <c r="M57" s="149">
        <v>1.2774712018563539</v>
      </c>
      <c r="N57" s="149">
        <v>2.7311715220661172</v>
      </c>
    </row>
    <row r="58" spans="1:14" x14ac:dyDescent="0.25">
      <c r="A58">
        <v>2009</v>
      </c>
      <c r="B58" s="149">
        <v>2.9246689515925439</v>
      </c>
      <c r="C58" s="149">
        <v>1.2371664318157383</v>
      </c>
      <c r="D58" s="149">
        <v>2.7715582682826176</v>
      </c>
      <c r="F58">
        <v>2009</v>
      </c>
      <c r="G58" s="149">
        <v>2.6895038984363278</v>
      </c>
      <c r="H58" s="149">
        <v>1.3331611022715648</v>
      </c>
      <c r="I58" s="149">
        <v>2.6095147656636324</v>
      </c>
      <c r="K58">
        <v>2009</v>
      </c>
      <c r="L58" s="149">
        <v>3.1528011349374143</v>
      </c>
      <c r="M58" s="149">
        <v>1.1941883183308657</v>
      </c>
      <c r="N58" s="149">
        <v>2.918635384846747</v>
      </c>
    </row>
    <row r="59" spans="1:14" x14ac:dyDescent="0.25">
      <c r="A59">
        <v>2010</v>
      </c>
      <c r="B59" s="149">
        <v>2.7440528656961032</v>
      </c>
      <c r="C59" s="149">
        <v>1.1923039950672081</v>
      </c>
      <c r="D59" s="149">
        <v>2.6069732279441022</v>
      </c>
      <c r="F59">
        <v>2010</v>
      </c>
      <c r="G59" s="149">
        <v>2.4611606089952636</v>
      </c>
      <c r="H59" s="149">
        <v>1.2381834421730611</v>
      </c>
      <c r="I59" s="149">
        <v>2.3903634525982942</v>
      </c>
      <c r="K59">
        <v>2010</v>
      </c>
      <c r="L59" s="149">
        <v>3.0167620795482124</v>
      </c>
      <c r="M59" s="149">
        <v>1.1715705026618568</v>
      </c>
      <c r="N59" s="149">
        <v>2.802931410791218</v>
      </c>
    </row>
    <row r="60" spans="1:14" x14ac:dyDescent="0.25">
      <c r="A60">
        <v>2011</v>
      </c>
      <c r="B60" s="149">
        <v>2.8987616056363135</v>
      </c>
      <c r="C60" s="149">
        <v>1.2790324051306665</v>
      </c>
      <c r="D60" s="149">
        <v>2.7584302710248267</v>
      </c>
      <c r="F60">
        <v>2011</v>
      </c>
      <c r="G60" s="149">
        <v>2.6454288830022574</v>
      </c>
      <c r="H60" s="149">
        <v>1.3163430887360663</v>
      </c>
      <c r="I60" s="149">
        <v>2.566043559539779</v>
      </c>
      <c r="K60">
        <v>2011</v>
      </c>
      <c r="L60" s="149">
        <v>3.1457725315430736</v>
      </c>
      <c r="M60" s="149">
        <v>1.260604982335858</v>
      </c>
      <c r="N60" s="149">
        <v>2.935700884550438</v>
      </c>
    </row>
    <row r="61" spans="1:14" x14ac:dyDescent="0.25">
      <c r="A61">
        <v>2012</v>
      </c>
      <c r="B61" s="149">
        <v>2.8582822797608847</v>
      </c>
      <c r="C61" s="149">
        <v>1.1851021397852053</v>
      </c>
      <c r="D61" s="149">
        <v>2.7116801131189359</v>
      </c>
      <c r="F61">
        <v>2012</v>
      </c>
      <c r="G61" s="149">
        <v>2.5748041343048098</v>
      </c>
      <c r="H61" s="149">
        <v>1.2959646315713462</v>
      </c>
      <c r="I61" s="149">
        <v>2.4986488920853338</v>
      </c>
      <c r="K61">
        <v>2012</v>
      </c>
      <c r="L61" s="149">
        <v>3.1357475484985664</v>
      </c>
      <c r="M61" s="149">
        <v>1.1314437964673296</v>
      </c>
      <c r="N61" s="149">
        <v>2.9082277374401739</v>
      </c>
    </row>
    <row r="62" spans="1:14" x14ac:dyDescent="0.25">
      <c r="A62">
        <v>2013</v>
      </c>
      <c r="B62" s="149">
        <v>2.6310001103417986</v>
      </c>
      <c r="C62" s="149">
        <v>1.2141396023948863</v>
      </c>
      <c r="D62" s="149">
        <v>2.5040000144178793</v>
      </c>
      <c r="F62">
        <v>2013</v>
      </c>
      <c r="G62" s="149">
        <v>2.1941628685108352</v>
      </c>
      <c r="H62" s="149">
        <v>1.0946846325090613</v>
      </c>
      <c r="I62" s="149">
        <v>2.1252213350818683</v>
      </c>
      <c r="K62">
        <v>2013</v>
      </c>
      <c r="L62" s="149">
        <v>3.0575173481858187</v>
      </c>
      <c r="M62" s="149">
        <v>1.2744954590757376</v>
      </c>
      <c r="N62" s="149">
        <v>2.8534020111792398</v>
      </c>
    </row>
    <row r="63" spans="1:14" x14ac:dyDescent="0.25">
      <c r="A63">
        <v>2014</v>
      </c>
      <c r="B63" s="149">
        <v>2.7090191936233183</v>
      </c>
      <c r="C63" s="149">
        <v>1.1130368457720232</v>
      </c>
      <c r="D63" s="149">
        <v>2.5667985848148893</v>
      </c>
      <c r="F63">
        <v>2014</v>
      </c>
      <c r="G63" s="149">
        <v>2.4131422095871802</v>
      </c>
      <c r="H63" s="149">
        <v>1.209419106833399</v>
      </c>
      <c r="I63" s="149">
        <v>2.3379764019322771</v>
      </c>
      <c r="K63">
        <v>2014</v>
      </c>
      <c r="L63" s="149">
        <v>3.0021788029364704</v>
      </c>
      <c r="M63" s="149">
        <v>1.0636425214693617</v>
      </c>
      <c r="N63" s="149">
        <v>2.7810329648861569</v>
      </c>
    </row>
    <row r="64" spans="1:14" x14ac:dyDescent="0.25">
      <c r="A64">
        <v>2015</v>
      </c>
      <c r="B64" s="149">
        <v>2.4775596159280147</v>
      </c>
      <c r="C64" s="149">
        <v>0.95581913846681443</v>
      </c>
      <c r="D64" s="149">
        <v>2.3398593841615654</v>
      </c>
      <c r="F64">
        <v>2015</v>
      </c>
      <c r="G64" s="149">
        <v>2.3105949534530552</v>
      </c>
      <c r="H64" s="149">
        <v>1.1791307652572791</v>
      </c>
      <c r="I64" s="149">
        <v>2.2405825271942676</v>
      </c>
      <c r="K64">
        <v>2015</v>
      </c>
      <c r="L64" s="149">
        <v>2.6446752011929542</v>
      </c>
      <c r="M64" s="149">
        <v>0.84501650559296626</v>
      </c>
      <c r="N64" s="149">
        <v>2.4333418768225821</v>
      </c>
    </row>
    <row r="65" spans="1:14" x14ac:dyDescent="0.25">
      <c r="A65">
        <v>2016</v>
      </c>
      <c r="B65" s="149">
        <v>2.5798955734981455</v>
      </c>
      <c r="C65" s="149">
        <v>1.1357912248718511</v>
      </c>
      <c r="D65" s="149">
        <v>2.4524940479831234</v>
      </c>
      <c r="F65">
        <v>2016</v>
      </c>
      <c r="G65" s="149">
        <v>2.2999474094187864</v>
      </c>
      <c r="H65" s="149">
        <v>1.1795012498249318</v>
      </c>
      <c r="I65" s="149">
        <v>2.2321227689598113</v>
      </c>
      <c r="K65">
        <v>2016</v>
      </c>
      <c r="L65" s="149">
        <v>2.8586262536293661</v>
      </c>
      <c r="M65" s="149">
        <v>1.1140436361294486</v>
      </c>
      <c r="N65" s="149">
        <v>2.6593697549782127</v>
      </c>
    </row>
    <row r="66" spans="1:14" x14ac:dyDescent="0.25">
      <c r="A66">
        <v>2017</v>
      </c>
      <c r="B66" s="149">
        <v>2.3634591682811283</v>
      </c>
      <c r="C66" s="149">
        <v>0.99603284693410366</v>
      </c>
      <c r="D66" s="149">
        <v>2.2355645507048458</v>
      </c>
      <c r="F66">
        <v>2017</v>
      </c>
      <c r="G66" s="149">
        <v>2.1517325130825347</v>
      </c>
      <c r="H66" s="149">
        <v>1.1773863448426676</v>
      </c>
      <c r="I66" s="149">
        <v>2.0885812704146303</v>
      </c>
      <c r="K66">
        <v>2017</v>
      </c>
      <c r="L66" s="149">
        <v>2.5801140117253643</v>
      </c>
      <c r="M66" s="149">
        <v>0.90272726127014469</v>
      </c>
      <c r="N66" s="149">
        <v>2.3769096663240181</v>
      </c>
    </row>
    <row r="67" spans="1:14" x14ac:dyDescent="0.25">
      <c r="A67">
        <v>2018</v>
      </c>
      <c r="B67" s="149">
        <v>2.0908076723736557</v>
      </c>
      <c r="C67" s="149">
        <v>1.01694071451865</v>
      </c>
      <c r="D67" s="149">
        <v>1.9869022765026734</v>
      </c>
      <c r="F67">
        <v>2018</v>
      </c>
      <c r="G67" s="149">
        <v>1.962569870509395</v>
      </c>
      <c r="H67" s="149">
        <v>1.1399115499909684</v>
      </c>
      <c r="I67" s="149">
        <v>1.9054567769020878</v>
      </c>
      <c r="K67">
        <v>2018</v>
      </c>
      <c r="L67" s="149">
        <v>2.2207038436143405</v>
      </c>
      <c r="M67" s="149">
        <v>0.95059308438392398</v>
      </c>
      <c r="N67" s="149">
        <v>2.0646642660503893</v>
      </c>
    </row>
    <row r="68" spans="1:14" x14ac:dyDescent="0.25">
      <c r="A68">
        <v>2019</v>
      </c>
      <c r="B68" s="149">
        <v>2.2483212383864757</v>
      </c>
      <c r="C68" s="149">
        <v>0.99505090376311556</v>
      </c>
      <c r="D68" s="149">
        <v>2.1300695206380991</v>
      </c>
      <c r="F68">
        <v>2019</v>
      </c>
      <c r="G68" s="149">
        <v>2.1129369128125695</v>
      </c>
      <c r="H68" s="149">
        <v>1.1881745934018886</v>
      </c>
      <c r="I68" s="149">
        <v>2.0460517437129795</v>
      </c>
      <c r="K68">
        <v>2019</v>
      </c>
      <c r="L68" s="149">
        <v>2.3864419676312907</v>
      </c>
      <c r="M68" s="149">
        <v>0.87772893081281811</v>
      </c>
      <c r="N68" s="149">
        <v>2.211770929841117</v>
      </c>
    </row>
    <row r="69" spans="1:14" x14ac:dyDescent="0.25">
      <c r="A69">
        <v>2020</v>
      </c>
      <c r="B69" s="149">
        <v>2.1981584307183191</v>
      </c>
      <c r="C69" s="149">
        <v>0.9667322448886817</v>
      </c>
      <c r="D69" s="149">
        <v>2.0785735791880149</v>
      </c>
      <c r="F69">
        <v>2020</v>
      </c>
      <c r="G69" s="149">
        <v>1.9175670269459402</v>
      </c>
      <c r="H69" s="149">
        <v>0.96509549700306108</v>
      </c>
      <c r="I69" s="149">
        <v>1.8490961494070541</v>
      </c>
      <c r="K69">
        <v>2020</v>
      </c>
      <c r="L69" s="149">
        <v>2.4845497888270582</v>
      </c>
      <c r="M69" s="149">
        <v>0.96766801249780932</v>
      </c>
      <c r="N69" s="149">
        <v>2.3002791749993285</v>
      </c>
    </row>
    <row r="70" spans="1:14" x14ac:dyDescent="0.25">
      <c r="A70">
        <v>2021</v>
      </c>
      <c r="B70" s="149">
        <v>2.3309058446944948</v>
      </c>
      <c r="C70" s="149">
        <v>1.0438996156541485</v>
      </c>
      <c r="D70" s="149">
        <v>2.2177962348741866</v>
      </c>
      <c r="F70">
        <v>2021</v>
      </c>
      <c r="G70" s="149">
        <v>2.0229999784614359</v>
      </c>
      <c r="H70" s="149">
        <v>1.0220158756904594</v>
      </c>
      <c r="I70" s="149">
        <v>1.9511351114757609</v>
      </c>
      <c r="K70">
        <v>2021</v>
      </c>
      <c r="L70" s="149">
        <v>2.6433225893807428</v>
      </c>
      <c r="M70" s="149">
        <v>1.0587513897643899</v>
      </c>
      <c r="N70" s="149">
        <v>2.4790773638218497</v>
      </c>
    </row>
    <row r="71" spans="1:14" x14ac:dyDescent="0.25">
      <c r="A71">
        <v>2022</v>
      </c>
      <c r="B71" s="149">
        <v>2.3871091845250909</v>
      </c>
      <c r="C71" s="149">
        <v>1.1046672544905958</v>
      </c>
      <c r="D71" s="149">
        <v>2.2746418771507493</v>
      </c>
      <c r="F71">
        <v>2022</v>
      </c>
      <c r="G71" s="149">
        <v>2.1286684009634094</v>
      </c>
      <c r="H71" s="149">
        <v>1.1585831676281289</v>
      </c>
      <c r="I71" s="149">
        <v>2.0537669355811805</v>
      </c>
      <c r="K71">
        <v>2022</v>
      </c>
      <c r="L71" s="149">
        <v>2.6426112577270735</v>
      </c>
      <c r="M71" s="149">
        <v>1.0635401606396182</v>
      </c>
      <c r="N71" s="149">
        <v>2.4881253520282365</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D67"/>
  <sheetViews>
    <sheetView topLeftCell="S1" workbookViewId="0">
      <selection activeCell="AA62" sqref="AA62"/>
    </sheetView>
  </sheetViews>
  <sheetFormatPr defaultRowHeight="15" x14ac:dyDescent="0.25"/>
  <sheetData>
    <row r="5" spans="1:18" x14ac:dyDescent="0.25">
      <c r="A5" s="74"/>
      <c r="B5" s="74">
        <v>2004</v>
      </c>
      <c r="C5" s="74">
        <v>2005</v>
      </c>
      <c r="D5" s="74">
        <v>2006</v>
      </c>
      <c r="E5" s="74">
        <v>2007</v>
      </c>
      <c r="F5" s="74">
        <v>2008</v>
      </c>
      <c r="G5" s="74">
        <v>2009</v>
      </c>
      <c r="H5" s="74">
        <v>2010</v>
      </c>
      <c r="I5" s="74">
        <v>2011</v>
      </c>
      <c r="J5" s="74">
        <v>2012</v>
      </c>
      <c r="K5" s="74">
        <v>2013</v>
      </c>
      <c r="L5" s="74">
        <v>2014</v>
      </c>
      <c r="M5" s="74">
        <v>2015</v>
      </c>
      <c r="N5" s="74">
        <v>2016</v>
      </c>
      <c r="O5" s="74">
        <v>2017</v>
      </c>
      <c r="P5" s="74">
        <v>2018</v>
      </c>
      <c r="Q5" s="74">
        <v>2019</v>
      </c>
      <c r="R5" s="74">
        <v>2020</v>
      </c>
    </row>
    <row r="6" spans="1:18" x14ac:dyDescent="0.25">
      <c r="A6" s="74" t="s">
        <v>31</v>
      </c>
      <c r="B6" s="76">
        <v>0.11195854347740519</v>
      </c>
      <c r="C6" s="76">
        <v>0.1218799709371915</v>
      </c>
      <c r="D6" s="76">
        <v>0.13560078754964178</v>
      </c>
      <c r="E6" s="76">
        <v>0.25978258721209246</v>
      </c>
      <c r="F6" s="76">
        <v>0.29239153490619874</v>
      </c>
      <c r="G6" s="76">
        <v>0.36223471070022428</v>
      </c>
      <c r="H6" s="76">
        <v>0.35448247063910454</v>
      </c>
      <c r="I6" s="76">
        <v>0.38451339593692646</v>
      </c>
      <c r="J6" s="76">
        <v>0.7099636153286335</v>
      </c>
      <c r="K6" s="76">
        <v>0.68130478379722637</v>
      </c>
      <c r="L6" s="76">
        <v>0.77569268100032707</v>
      </c>
      <c r="M6" s="76">
        <v>0.89286353475784486</v>
      </c>
      <c r="N6" s="76">
        <v>0.87471881607909596</v>
      </c>
      <c r="O6" s="76">
        <v>0.45564412196371906</v>
      </c>
      <c r="P6" s="76">
        <v>0.44605968122723771</v>
      </c>
      <c r="Q6" s="76">
        <v>0.30673223352014656</v>
      </c>
      <c r="R6" s="76">
        <v>0.32195835460370947</v>
      </c>
    </row>
    <row r="7" spans="1:18" x14ac:dyDescent="0.25">
      <c r="A7" s="74" t="s">
        <v>32</v>
      </c>
      <c r="B7" s="76">
        <v>2.5275697185179524E-2</v>
      </c>
      <c r="C7" s="76">
        <v>4.968828020381677E-3</v>
      </c>
      <c r="D7" s="76">
        <v>1.1435896901160536E-2</v>
      </c>
      <c r="E7" s="76">
        <v>5.8730589268525701E-2</v>
      </c>
      <c r="F7" s="76">
        <v>5.8730589268525701E-2</v>
      </c>
      <c r="G7" s="76">
        <v>5.8730589268525701E-2</v>
      </c>
      <c r="H7" s="76">
        <v>7.0375091949127722E-2</v>
      </c>
      <c r="I7" s="76">
        <v>0.22844093932930498</v>
      </c>
      <c r="J7" s="76">
        <v>0.19713476778546113</v>
      </c>
      <c r="K7" s="76">
        <v>0.2171189598552381</v>
      </c>
      <c r="L7" s="76">
        <v>0.22095010026457196</v>
      </c>
      <c r="M7" s="76">
        <v>0.27363135821449891</v>
      </c>
      <c r="N7" s="76">
        <v>0.10412961393316067</v>
      </c>
      <c r="O7" s="76">
        <v>9.950690438358567E-2</v>
      </c>
      <c r="P7" s="76">
        <v>7.9522712313808697E-2</v>
      </c>
      <c r="Q7" s="76">
        <v>8.9906313846875197E-2</v>
      </c>
      <c r="R7" s="76">
        <v>7.6755572101076641E-2</v>
      </c>
    </row>
    <row r="8" spans="1:18" x14ac:dyDescent="0.25">
      <c r="A8" s="74" t="s">
        <v>12</v>
      </c>
      <c r="B8" s="76">
        <v>9.3461831067488177E-2</v>
      </c>
      <c r="C8" s="76">
        <v>9.4750272773746591E-2</v>
      </c>
      <c r="D8" s="76">
        <v>8.1536626157032721E-2</v>
      </c>
      <c r="E8" s="76">
        <v>8.1424298745500057E-2</v>
      </c>
      <c r="F8" s="76">
        <v>9.3117393373079116E-2</v>
      </c>
      <c r="G8" s="76">
        <v>0.11385070743000658</v>
      </c>
      <c r="H8" s="76">
        <v>0.13090297335138223</v>
      </c>
      <c r="I8" s="76">
        <v>0.15387181170803377</v>
      </c>
      <c r="J8" s="76">
        <v>0.18339605076690857</v>
      </c>
      <c r="K8" s="76">
        <v>0.15137114064260349</v>
      </c>
      <c r="L8" s="76">
        <v>0.15635007124433464</v>
      </c>
      <c r="M8" s="76">
        <v>0.1836171832456448</v>
      </c>
      <c r="N8" s="76">
        <v>0.17074575866054431</v>
      </c>
      <c r="O8" s="76">
        <v>0.24196373807615235</v>
      </c>
      <c r="P8" s="76">
        <v>0.76029501498099261</v>
      </c>
      <c r="Q8" s="76">
        <v>0.83181616756595567</v>
      </c>
      <c r="R8" s="76">
        <v>0.81217777545986269</v>
      </c>
    </row>
    <row r="9" spans="1:18" x14ac:dyDescent="0.25">
      <c r="A9" s="74" t="s">
        <v>13</v>
      </c>
      <c r="B9" s="76">
        <v>0.45551762972874066</v>
      </c>
      <c r="C9" s="76">
        <v>0.46234764111837556</v>
      </c>
      <c r="D9" s="76">
        <v>0.46858305535835854</v>
      </c>
      <c r="E9" s="76">
        <v>0.10839839570772991</v>
      </c>
      <c r="F9" s="76">
        <v>0.10980447474341748</v>
      </c>
      <c r="G9" s="76">
        <v>8.362922500908665E-2</v>
      </c>
      <c r="H9" s="76">
        <v>6.8613319508268322E-2</v>
      </c>
      <c r="I9" s="76">
        <v>4.8505795154739406E-2</v>
      </c>
      <c r="J9" s="76">
        <v>7.5553765957487862E-2</v>
      </c>
      <c r="K9" s="76">
        <v>5.6464123103441288E-2</v>
      </c>
      <c r="L9" s="76">
        <v>7.7875818034443434E-2</v>
      </c>
      <c r="M9" s="76">
        <v>8.2692662598768507E-2</v>
      </c>
      <c r="N9" s="76">
        <v>8.2692662598768063E-2</v>
      </c>
      <c r="O9" s="76">
        <v>0.14191453156254674</v>
      </c>
      <c r="P9" s="76">
        <v>0.14998090958615107</v>
      </c>
      <c r="Q9" s="76">
        <v>0.13754112121877071</v>
      </c>
      <c r="R9" s="76">
        <v>0.17782909340050956</v>
      </c>
    </row>
    <row r="10" spans="1:18" x14ac:dyDescent="0.25">
      <c r="A10" s="74" t="s">
        <v>14</v>
      </c>
      <c r="B10" s="76">
        <v>0.686213701458815</v>
      </c>
      <c r="C10" s="76">
        <v>0.68394671284969633</v>
      </c>
      <c r="D10" s="76">
        <v>0.6971563659661939</v>
      </c>
      <c r="E10" s="76">
        <v>0.50833587093384835</v>
      </c>
      <c r="F10" s="76">
        <v>0.55404399229121992</v>
      </c>
      <c r="G10" s="76">
        <v>0.61844523240784355</v>
      </c>
      <c r="H10" s="76">
        <v>0.6243738554478826</v>
      </c>
      <c r="I10" s="76">
        <v>0.81533194212900284</v>
      </c>
      <c r="J10" s="76">
        <v>1.1660481998384906</v>
      </c>
      <c r="K10" s="76">
        <v>1.1062590073985081</v>
      </c>
      <c r="L10" s="76">
        <v>1.2308686705436749</v>
      </c>
      <c r="M10" s="76">
        <v>1.4328047388167526</v>
      </c>
      <c r="N10" s="76">
        <v>1.2322868512715708</v>
      </c>
      <c r="O10" s="76">
        <v>0.93902929598600338</v>
      </c>
      <c r="P10" s="76">
        <v>1.4358583181081901</v>
      </c>
      <c r="Q10" s="76">
        <v>1.3659958361517486</v>
      </c>
      <c r="R10" s="76">
        <v>1.3887207955651579</v>
      </c>
    </row>
    <row r="19" spans="20:20" x14ac:dyDescent="0.25">
      <c r="T19" t="s">
        <v>469</v>
      </c>
    </row>
    <row r="44" spans="1:28" x14ac:dyDescent="0.25">
      <c r="A44" s="74"/>
      <c r="B44" s="74"/>
      <c r="C44" s="84" t="s">
        <v>247</v>
      </c>
      <c r="D44" s="84" t="s">
        <v>248</v>
      </c>
      <c r="E44" s="84" t="s">
        <v>249</v>
      </c>
      <c r="F44" s="84" t="s">
        <v>250</v>
      </c>
      <c r="G44" s="84" t="s">
        <v>251</v>
      </c>
      <c r="H44" s="84" t="s">
        <v>252</v>
      </c>
      <c r="I44" s="84" t="s">
        <v>253</v>
      </c>
      <c r="J44" s="84" t="s">
        <v>254</v>
      </c>
      <c r="K44" s="84" t="s">
        <v>255</v>
      </c>
      <c r="L44" s="84" t="s">
        <v>256</v>
      </c>
      <c r="M44" s="84" t="s">
        <v>257</v>
      </c>
      <c r="N44" s="84" t="s">
        <v>258</v>
      </c>
      <c r="O44" s="84" t="s">
        <v>259</v>
      </c>
      <c r="P44" s="84" t="s">
        <v>260</v>
      </c>
      <c r="Q44" s="84" t="s">
        <v>261</v>
      </c>
      <c r="R44" s="84" t="s">
        <v>262</v>
      </c>
      <c r="S44" s="84" t="s">
        <v>263</v>
      </c>
      <c r="T44" s="84" t="s">
        <v>264</v>
      </c>
      <c r="U44" s="84" t="s">
        <v>265</v>
      </c>
      <c r="V44" s="84" t="s">
        <v>266</v>
      </c>
      <c r="W44" s="84" t="s">
        <v>267</v>
      </c>
      <c r="X44" s="84" t="s">
        <v>268</v>
      </c>
      <c r="Y44" s="84" t="s">
        <v>269</v>
      </c>
      <c r="Z44" s="84" t="s">
        <v>270</v>
      </c>
      <c r="AA44" s="84" t="s">
        <v>271</v>
      </c>
      <c r="AB44" s="84" t="s">
        <v>272</v>
      </c>
    </row>
    <row r="45" spans="1:28" x14ac:dyDescent="0.25">
      <c r="A45" s="74" t="s">
        <v>31</v>
      </c>
      <c r="B45" s="74" t="s">
        <v>173</v>
      </c>
      <c r="C45" s="81"/>
      <c r="D45" s="81"/>
      <c r="E45" s="81"/>
      <c r="F45" s="81"/>
      <c r="G45" s="81"/>
      <c r="H45" s="81"/>
      <c r="I45" s="81"/>
      <c r="J45" s="81"/>
      <c r="K45" s="81"/>
      <c r="L45" s="81">
        <v>0.14899580070258253</v>
      </c>
      <c r="M45" s="81">
        <v>0.14738817956838718</v>
      </c>
      <c r="N45" s="81">
        <v>0.16394947525210934</v>
      </c>
      <c r="O45" s="81">
        <v>0.31345780165781267</v>
      </c>
      <c r="P45" s="81">
        <v>0.33592801875560618</v>
      </c>
      <c r="Q45" s="81">
        <v>0.40302896159544543</v>
      </c>
      <c r="R45" s="81">
        <v>0.39865984997417409</v>
      </c>
      <c r="S45" s="81">
        <v>0.44070195677481677</v>
      </c>
      <c r="T45" s="81">
        <v>0.795865173488431</v>
      </c>
      <c r="U45" s="81">
        <v>0.78104100143279009</v>
      </c>
      <c r="V45" s="81">
        <v>0.90578438784566784</v>
      </c>
      <c r="W45" s="81">
        <v>1.040589001625251</v>
      </c>
      <c r="X45" s="81">
        <v>1.0118903257820409</v>
      </c>
      <c r="Y45" s="81">
        <v>0.525206603224188</v>
      </c>
      <c r="Z45" s="81">
        <v>0.52705666722445432</v>
      </c>
      <c r="AA45" s="81">
        <v>0.36111304221898399</v>
      </c>
      <c r="AB45" s="81">
        <v>0.36067216223432391</v>
      </c>
    </row>
    <row r="46" spans="1:28" x14ac:dyDescent="0.25">
      <c r="A46" s="74"/>
      <c r="B46" s="74" t="s">
        <v>470</v>
      </c>
      <c r="C46" s="81">
        <v>0.12495876991920625</v>
      </c>
      <c r="D46" s="81">
        <v>0.12446266628454594</v>
      </c>
      <c r="E46" s="81">
        <v>0.12358071078262106</v>
      </c>
      <c r="F46" s="81">
        <v>0.13730335048856349</v>
      </c>
      <c r="G46" s="81">
        <v>0.13355589428839965</v>
      </c>
      <c r="H46" s="81">
        <v>0.15671598225531053</v>
      </c>
      <c r="I46" s="81">
        <v>0.12692336102722387</v>
      </c>
      <c r="J46" s="81">
        <v>0.10364839747962584</v>
      </c>
      <c r="K46" s="81">
        <v>0.10034296945628522</v>
      </c>
      <c r="L46" s="81">
        <v>9.4486872381188816E-2</v>
      </c>
      <c r="M46" s="81">
        <v>7.830635476793904E-2</v>
      </c>
      <c r="N46" s="81">
        <v>9.7195615254595275E-2</v>
      </c>
      <c r="O46" s="81">
        <v>0.12241270223443572</v>
      </c>
      <c r="P46" s="81">
        <v>0.1327560100475545</v>
      </c>
      <c r="Q46" s="81">
        <v>0.16577432831244432</v>
      </c>
      <c r="R46" s="81">
        <v>0.18709428974663803</v>
      </c>
      <c r="S46" s="81">
        <v>0.26181546193081601</v>
      </c>
      <c r="T46" s="81">
        <v>0.30461155894842484</v>
      </c>
      <c r="U46" s="81">
        <v>0.32259125495976071</v>
      </c>
      <c r="V46" s="81">
        <v>0.33884974158070696</v>
      </c>
      <c r="W46" s="81">
        <v>0.3677080710607894</v>
      </c>
      <c r="X46" s="81">
        <v>0.35418101317841849</v>
      </c>
      <c r="Y46" s="81">
        <v>0.34186037165006145</v>
      </c>
      <c r="Z46" s="81">
        <v>0.35173900525758267</v>
      </c>
      <c r="AA46" s="81">
        <v>0.3377737252057425</v>
      </c>
      <c r="AB46" s="81">
        <v>0.31243744653022654</v>
      </c>
    </row>
    <row r="47" spans="1:28" x14ac:dyDescent="0.25">
      <c r="A47" s="74" t="s">
        <v>32</v>
      </c>
      <c r="B47" s="74" t="s">
        <v>173</v>
      </c>
      <c r="C47" s="81"/>
      <c r="D47" s="81"/>
      <c r="E47" s="81"/>
      <c r="F47" s="81"/>
      <c r="G47" s="81"/>
      <c r="H47" s="81"/>
      <c r="I47" s="81"/>
      <c r="J47" s="81"/>
      <c r="K47" s="81"/>
      <c r="L47" s="81">
        <v>8.6039693760235444E-2</v>
      </c>
      <c r="M47" s="81">
        <v>1.7223429665390158E-2</v>
      </c>
      <c r="N47" s="81">
        <v>3.9033807061821441E-2</v>
      </c>
      <c r="O47" s="81">
        <v>0.20342467378316625</v>
      </c>
      <c r="P47" s="81">
        <v>0.17233968915835254</v>
      </c>
      <c r="Q47" s="81">
        <v>0.1712343254468639</v>
      </c>
      <c r="R47" s="81">
        <v>0.19784095424786791</v>
      </c>
      <c r="S47" s="81">
        <v>0.63077452531899603</v>
      </c>
      <c r="T47" s="81">
        <v>0.52733406502511493</v>
      </c>
      <c r="U47" s="81">
        <v>0.63948590871807987</v>
      </c>
      <c r="V47" s="81">
        <v>0.61445120842969214</v>
      </c>
      <c r="W47" s="81">
        <v>0.7573823896221733</v>
      </c>
      <c r="X47" s="81">
        <v>0.29865935264728793</v>
      </c>
      <c r="Y47" s="81">
        <v>0.254303435930054</v>
      </c>
      <c r="Z47" s="81">
        <v>0.1946630670489051</v>
      </c>
      <c r="AA47" s="81">
        <v>0.21923549142767954</v>
      </c>
      <c r="AB47" s="81">
        <v>0.17850149446632077</v>
      </c>
    </row>
    <row r="48" spans="1:28" x14ac:dyDescent="0.25">
      <c r="A48" s="74"/>
      <c r="B48" s="74" t="s">
        <v>470</v>
      </c>
      <c r="C48" s="81">
        <v>0.1714353070794796</v>
      </c>
      <c r="D48" s="81">
        <v>0.15702936043683177</v>
      </c>
      <c r="E48" s="81">
        <v>0.17688753457548462</v>
      </c>
      <c r="F48" s="81">
        <v>0.14771525099639246</v>
      </c>
      <c r="G48" s="81">
        <v>0.2496779925440531</v>
      </c>
      <c r="H48" s="81">
        <v>0.25521998912794597</v>
      </c>
      <c r="I48" s="81">
        <v>0.2859649382333691</v>
      </c>
      <c r="J48" s="81">
        <v>0.26675830256332372</v>
      </c>
      <c r="K48" s="81">
        <v>0.27395364683957851</v>
      </c>
      <c r="L48" s="81">
        <v>0.24620890447601343</v>
      </c>
      <c r="M48" s="81">
        <v>0.24040467382377217</v>
      </c>
      <c r="N48" s="81">
        <v>0.21573861305037054</v>
      </c>
      <c r="O48" s="81">
        <v>0.2232033253674737</v>
      </c>
      <c r="P48" s="81">
        <v>0.25271686161857865</v>
      </c>
      <c r="Q48" s="81">
        <v>0.30100291779205057</v>
      </c>
      <c r="R48" s="81">
        <v>0.34043848111428954</v>
      </c>
      <c r="S48" s="81">
        <v>0.62883265387944809</v>
      </c>
      <c r="T48" s="81">
        <v>0.7196221832150268</v>
      </c>
      <c r="U48" s="81">
        <v>0.74290396541597925</v>
      </c>
      <c r="V48" s="81">
        <v>0.64552582902772171</v>
      </c>
      <c r="W48" s="81">
        <v>0.67330118724502563</v>
      </c>
      <c r="X48" s="81">
        <v>0.44668862330001929</v>
      </c>
      <c r="Y48" s="81">
        <v>0.38512441140495041</v>
      </c>
      <c r="Z48" s="81">
        <v>0.42400817135394475</v>
      </c>
      <c r="AA48" s="81">
        <v>0.4397500072309023</v>
      </c>
      <c r="AB48" s="81">
        <v>0.40107169222578953</v>
      </c>
    </row>
    <row r="49" spans="1:28" x14ac:dyDescent="0.25">
      <c r="A49" s="74" t="s">
        <v>12</v>
      </c>
      <c r="B49" s="74" t="s">
        <v>173</v>
      </c>
      <c r="C49" s="81"/>
      <c r="D49" s="81"/>
      <c r="E49" s="81"/>
      <c r="F49" s="81"/>
      <c r="G49" s="81"/>
      <c r="H49" s="81"/>
      <c r="I49" s="81"/>
      <c r="J49" s="81"/>
      <c r="K49" s="81"/>
      <c r="L49" s="81">
        <v>0.19580757817221642</v>
      </c>
      <c r="M49" s="81">
        <v>0.19750202352896637</v>
      </c>
      <c r="N49" s="81">
        <v>0.15939820573540323</v>
      </c>
      <c r="O49" s="81">
        <v>0.16171121724615242</v>
      </c>
      <c r="P49" s="81">
        <v>0.18613911039091388</v>
      </c>
      <c r="Q49" s="81">
        <v>0.2305921980457406</v>
      </c>
      <c r="R49" s="81">
        <v>0.26476112287519993</v>
      </c>
      <c r="S49" s="81">
        <v>0.31878115632461451</v>
      </c>
      <c r="T49" s="81">
        <v>0.37934806781716474</v>
      </c>
      <c r="U49" s="81">
        <v>0.31576474664296372</v>
      </c>
      <c r="V49" s="81">
        <v>0.29045529689859712</v>
      </c>
      <c r="W49" s="81">
        <v>0.3261960726396918</v>
      </c>
      <c r="X49" s="81">
        <v>0.2858660398743012</v>
      </c>
      <c r="Y49" s="81">
        <v>0.3916245180932279</v>
      </c>
      <c r="Z49" s="81">
        <v>1.1921834665189424</v>
      </c>
      <c r="AA49" s="81">
        <v>1.3359425658509587</v>
      </c>
      <c r="AB49" s="81">
        <v>1.3610045289705146</v>
      </c>
    </row>
    <row r="50" spans="1:28" x14ac:dyDescent="0.25">
      <c r="A50" s="74"/>
      <c r="B50" s="74" t="s">
        <v>470</v>
      </c>
      <c r="C50" s="81">
        <v>0.26830384858333889</v>
      </c>
      <c r="D50" s="81">
        <v>0.18973166983141676</v>
      </c>
      <c r="E50" s="81">
        <v>0.21529306977964643</v>
      </c>
      <c r="F50" s="81">
        <v>0.20499069651798921</v>
      </c>
      <c r="G50" s="81">
        <v>0.22195228986914245</v>
      </c>
      <c r="H50" s="81">
        <v>0.20038274088988373</v>
      </c>
      <c r="I50" s="81">
        <v>0.25886077320578249</v>
      </c>
      <c r="J50" s="81">
        <v>0.27900000553477811</v>
      </c>
      <c r="K50" s="81">
        <v>0.2714671958074717</v>
      </c>
      <c r="L50" s="81">
        <v>0.29408611673235874</v>
      </c>
      <c r="M50" s="81">
        <v>0.28088964382086162</v>
      </c>
      <c r="N50" s="81">
        <v>0.24305350500677886</v>
      </c>
      <c r="O50" s="81">
        <v>0.20198215626736285</v>
      </c>
      <c r="P50" s="81">
        <v>0.20501300498571975</v>
      </c>
      <c r="Q50" s="81">
        <v>0.18248772254013682</v>
      </c>
      <c r="R50" s="81">
        <v>0.21805551607766158</v>
      </c>
      <c r="S50" s="81">
        <v>0.24336929310816491</v>
      </c>
      <c r="T50" s="81">
        <v>0.25146528505012122</v>
      </c>
      <c r="U50" s="81">
        <v>0.28359053170547638</v>
      </c>
      <c r="V50" s="81">
        <v>0.25748286616971666</v>
      </c>
      <c r="W50" s="81">
        <v>0.25142937792527598</v>
      </c>
      <c r="X50" s="81">
        <v>0.32379009732310254</v>
      </c>
      <c r="Y50" s="81">
        <v>0.45567796860226956</v>
      </c>
      <c r="Z50" s="81">
        <v>0.61727936196838662</v>
      </c>
      <c r="AA50" s="81">
        <v>0.73777801621162942</v>
      </c>
      <c r="AB50" s="81">
        <v>0.81960755761041237</v>
      </c>
    </row>
    <row r="51" spans="1:28" x14ac:dyDescent="0.25">
      <c r="A51" s="74" t="s">
        <v>13</v>
      </c>
      <c r="B51" s="74" t="s">
        <v>173</v>
      </c>
      <c r="C51" s="81"/>
      <c r="D51" s="81"/>
      <c r="E51" s="81"/>
      <c r="F51" s="81"/>
      <c r="G51" s="81"/>
      <c r="H51" s="81"/>
      <c r="I51" s="81"/>
      <c r="J51" s="81"/>
      <c r="K51" s="81"/>
      <c r="L51" s="81">
        <v>1.432006789325948</v>
      </c>
      <c r="M51" s="81">
        <v>1.3595623336991229</v>
      </c>
      <c r="N51" s="81">
        <v>1.3469792748437901</v>
      </c>
      <c r="O51" s="81">
        <v>0.30945587796028329</v>
      </c>
      <c r="P51" s="81">
        <v>0.29816674535210447</v>
      </c>
      <c r="Q51" s="81">
        <v>0.26144251465489649</v>
      </c>
      <c r="R51" s="81">
        <v>0.2261933569993293</v>
      </c>
      <c r="S51" s="81">
        <v>0.1535695210896495</v>
      </c>
      <c r="T51" s="81">
        <v>0.24437798347546821</v>
      </c>
      <c r="U51" s="81">
        <v>0.18359001696709243</v>
      </c>
      <c r="V51" s="81">
        <v>0.23286237167459359</v>
      </c>
      <c r="W51" s="81">
        <v>0.24915212276831172</v>
      </c>
      <c r="X51" s="81">
        <v>0.26583223365129044</v>
      </c>
      <c r="Y51" s="81">
        <v>0.43994562514492569</v>
      </c>
      <c r="Z51" s="81">
        <v>0.46798412611275853</v>
      </c>
      <c r="AA51" s="81">
        <v>0.42160417218056018</v>
      </c>
      <c r="AB51" s="81">
        <v>0.52524605703079841</v>
      </c>
    </row>
    <row r="52" spans="1:28" x14ac:dyDescent="0.25">
      <c r="A52" s="74"/>
      <c r="B52" s="74" t="s">
        <v>470</v>
      </c>
      <c r="C52" s="81">
        <v>0.25930836778713706</v>
      </c>
      <c r="D52" s="81">
        <v>0.16773388009614157</v>
      </c>
      <c r="E52" s="81">
        <v>0.26415923503406941</v>
      </c>
      <c r="F52" s="81">
        <v>0.21849473352102228</v>
      </c>
      <c r="G52" s="81">
        <v>0.25545275023532138</v>
      </c>
      <c r="H52" s="81">
        <v>0.2636440913813895</v>
      </c>
      <c r="I52" s="81">
        <v>0.26230941783640183</v>
      </c>
      <c r="J52" s="81">
        <v>1.1013536914083168</v>
      </c>
      <c r="K52" s="81">
        <v>1.2849217153107169</v>
      </c>
      <c r="L52" s="81">
        <v>1.5295718814686992</v>
      </c>
      <c r="M52" s="81">
        <v>1.5991946115432754</v>
      </c>
      <c r="N52" s="81">
        <v>1.6221168891855677</v>
      </c>
      <c r="O52" s="81">
        <v>0.73434567931300065</v>
      </c>
      <c r="P52" s="81">
        <v>0.60282598668246901</v>
      </c>
      <c r="Q52" s="81">
        <v>0.33679165071536238</v>
      </c>
      <c r="R52" s="81">
        <v>0.25844646214529821</v>
      </c>
      <c r="S52" s="81">
        <v>0.32239062598109924</v>
      </c>
      <c r="T52" s="81">
        <v>0.36419038127265396</v>
      </c>
      <c r="U52" s="81">
        <v>0.36734304161314935</v>
      </c>
      <c r="V52" s="81">
        <v>0.33460912846863583</v>
      </c>
      <c r="W52" s="81">
        <v>0.38172466338836414</v>
      </c>
      <c r="X52" s="81">
        <v>0.37627779312346188</v>
      </c>
      <c r="Y52" s="81">
        <v>0.39272170842860143</v>
      </c>
      <c r="Z52" s="81">
        <v>0.40586828397785651</v>
      </c>
      <c r="AA52" s="81">
        <v>0.4843170786364685</v>
      </c>
      <c r="AB52" s="81">
        <v>0.48014667180345433</v>
      </c>
    </row>
    <row r="53" spans="1:28" x14ac:dyDescent="0.25">
      <c r="A53" s="74" t="s">
        <v>14</v>
      </c>
      <c r="B53" s="74" t="s">
        <v>173</v>
      </c>
      <c r="C53" s="81"/>
      <c r="D53" s="81"/>
      <c r="E53" s="81"/>
      <c r="F53" s="81"/>
      <c r="G53" s="81"/>
      <c r="H53" s="81"/>
      <c r="I53" s="81"/>
      <c r="J53" s="81"/>
      <c r="K53" s="81"/>
      <c r="L53" s="81">
        <v>0.37282050789708543</v>
      </c>
      <c r="M53" s="81">
        <v>0.35341729128816662</v>
      </c>
      <c r="N53" s="81">
        <v>0.35219382607695832</v>
      </c>
      <c r="O53" s="81">
        <v>0.25787132904028942</v>
      </c>
      <c r="P53" s="81">
        <v>0.2664050122601358</v>
      </c>
      <c r="Q53" s="81">
        <v>0.30089203473019382</v>
      </c>
      <c r="R53" s="81">
        <v>0.30566717387745418</v>
      </c>
      <c r="S53" s="81">
        <v>0.40100821563811889</v>
      </c>
      <c r="T53" s="81">
        <v>0.56645081704994071</v>
      </c>
      <c r="U53" s="81">
        <v>0.55347277219455382</v>
      </c>
      <c r="V53" s="81">
        <v>0.58930241110532544</v>
      </c>
      <c r="W53" s="81">
        <v>0.67773010482631701</v>
      </c>
      <c r="X53" s="81">
        <v>0.580867101839455</v>
      </c>
      <c r="Y53" s="81">
        <v>0.42697447449550391</v>
      </c>
      <c r="Z53" s="81">
        <v>0.6488133962371494</v>
      </c>
      <c r="AA53" s="81">
        <v>0.61855264233435026</v>
      </c>
      <c r="AB53" s="81">
        <v>0.61502962249477267</v>
      </c>
    </row>
    <row r="54" spans="1:28" x14ac:dyDescent="0.25">
      <c r="A54" s="74"/>
      <c r="B54" s="74" t="s">
        <v>470</v>
      </c>
      <c r="C54" s="81">
        <v>0.2134996179894576</v>
      </c>
      <c r="D54" s="81">
        <v>0.16222391069899145</v>
      </c>
      <c r="E54" s="81">
        <v>0.20302486787504384</v>
      </c>
      <c r="F54" s="81">
        <v>0.18189415091806718</v>
      </c>
      <c r="G54" s="81">
        <v>0.22214341991807895</v>
      </c>
      <c r="H54" s="81">
        <v>0.22524097347498565</v>
      </c>
      <c r="I54" s="81">
        <v>0.24172754579008549</v>
      </c>
      <c r="J54" s="81">
        <v>0.49320178469439213</v>
      </c>
      <c r="K54" s="81">
        <v>0.54822561562757988</v>
      </c>
      <c r="L54" s="81">
        <v>0.61641307959636549</v>
      </c>
      <c r="M54" s="81">
        <v>0.62682337897914242</v>
      </c>
      <c r="N54" s="81">
        <v>0.61607089661593051</v>
      </c>
      <c r="O54" s="81">
        <v>0.34791727370858394</v>
      </c>
      <c r="P54" s="81">
        <v>0.31870353736971541</v>
      </c>
      <c r="Q54" s="81">
        <v>0.2541298672631126</v>
      </c>
      <c r="R54" s="81">
        <v>0.25477872118710043</v>
      </c>
      <c r="S54" s="81">
        <v>0.36728245070623122</v>
      </c>
      <c r="T54" s="81">
        <v>0.41284059165115333</v>
      </c>
      <c r="U54" s="81">
        <v>0.43244178516851439</v>
      </c>
      <c r="V54" s="81">
        <v>0.39343479174764467</v>
      </c>
      <c r="W54" s="81">
        <v>0.41709778041201467</v>
      </c>
      <c r="X54" s="81">
        <v>0.37516013226402817</v>
      </c>
      <c r="Y54" s="81">
        <v>0.39671004689723949</v>
      </c>
      <c r="Z54" s="81">
        <v>0.45362650191418386</v>
      </c>
      <c r="AA54" s="81">
        <v>0.50771795044207479</v>
      </c>
      <c r="AB54" s="81">
        <v>0.51171203649693497</v>
      </c>
    </row>
    <row r="67" spans="30:30" x14ac:dyDescent="0.25">
      <c r="AD67" t="s">
        <v>471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E18" sqref="E18"/>
    </sheetView>
  </sheetViews>
  <sheetFormatPr defaultColWidth="11.140625" defaultRowHeight="15" x14ac:dyDescent="0.25"/>
  <sheetData>
    <row r="1" spans="1:7" ht="15.75" thickBot="1" x14ac:dyDescent="0.3">
      <c r="A1" s="21" t="s">
        <v>146</v>
      </c>
    </row>
    <row r="2" spans="1:7" ht="15.75" thickBot="1" x14ac:dyDescent="0.3">
      <c r="A2" s="9"/>
      <c r="B2" s="151" t="s">
        <v>3</v>
      </c>
      <c r="C2" s="152"/>
      <c r="D2" s="152"/>
      <c r="E2" s="152"/>
      <c r="F2" s="152"/>
      <c r="G2" s="153"/>
    </row>
    <row r="3" spans="1:7" ht="15.75" thickBot="1" x14ac:dyDescent="0.3">
      <c r="A3" s="11"/>
      <c r="B3" s="151" t="s">
        <v>4</v>
      </c>
      <c r="C3" s="153"/>
      <c r="D3" s="151" t="s">
        <v>5</v>
      </c>
      <c r="E3" s="153"/>
      <c r="F3" s="151" t="s">
        <v>6</v>
      </c>
      <c r="G3" s="153"/>
    </row>
    <row r="4" spans="1:7" ht="15.75" thickBot="1" x14ac:dyDescent="0.3">
      <c r="A4" s="11" t="s">
        <v>7</v>
      </c>
      <c r="B4" s="55" t="s">
        <v>147</v>
      </c>
      <c r="C4" s="56" t="s">
        <v>148</v>
      </c>
      <c r="D4" s="55" t="s">
        <v>147</v>
      </c>
      <c r="E4" s="56" t="s">
        <v>148</v>
      </c>
      <c r="F4" s="55" t="s">
        <v>147</v>
      </c>
      <c r="G4" s="56" t="s">
        <v>148</v>
      </c>
    </row>
    <row r="5" spans="1:7" ht="15.75" thickBot="1" x14ac:dyDescent="0.3">
      <c r="A5" s="11" t="s">
        <v>10</v>
      </c>
      <c r="B5" s="55" t="s">
        <v>149</v>
      </c>
      <c r="C5" s="56">
        <v>12</v>
      </c>
      <c r="D5" s="55" t="s">
        <v>111</v>
      </c>
      <c r="E5" s="56">
        <v>19</v>
      </c>
      <c r="F5" s="55" t="s">
        <v>150</v>
      </c>
      <c r="G5" s="56">
        <v>30</v>
      </c>
    </row>
    <row r="6" spans="1:7" ht="15.75" thickBot="1" x14ac:dyDescent="0.3">
      <c r="A6" s="11" t="s">
        <v>11</v>
      </c>
      <c r="B6" s="55" t="s">
        <v>151</v>
      </c>
      <c r="C6" s="56">
        <v>11</v>
      </c>
      <c r="D6" s="55" t="s">
        <v>102</v>
      </c>
      <c r="E6" s="56">
        <v>14</v>
      </c>
      <c r="F6" s="55" t="s">
        <v>152</v>
      </c>
      <c r="G6" s="56">
        <v>25</v>
      </c>
    </row>
    <row r="7" spans="1:7" ht="15.75" thickBot="1" x14ac:dyDescent="0.3">
      <c r="A7" s="11" t="s">
        <v>12</v>
      </c>
      <c r="B7" s="55" t="s">
        <v>153</v>
      </c>
      <c r="C7" s="56">
        <v>11</v>
      </c>
      <c r="D7" s="55" t="s">
        <v>154</v>
      </c>
      <c r="E7" s="56">
        <v>12</v>
      </c>
      <c r="F7" s="55" t="s">
        <v>114</v>
      </c>
      <c r="G7" s="56">
        <v>23</v>
      </c>
    </row>
    <row r="8" spans="1:7" ht="15.75" thickBot="1" x14ac:dyDescent="0.3">
      <c r="A8" s="11" t="s">
        <v>13</v>
      </c>
      <c r="B8" s="55" t="s">
        <v>155</v>
      </c>
      <c r="C8" s="56">
        <v>17</v>
      </c>
      <c r="D8" s="55" t="s">
        <v>156</v>
      </c>
      <c r="E8" s="56">
        <v>5</v>
      </c>
      <c r="F8" s="55" t="s">
        <v>106</v>
      </c>
      <c r="G8" s="56">
        <v>22</v>
      </c>
    </row>
    <row r="9" spans="1:7" ht="15.75" thickBot="1" x14ac:dyDescent="0.3">
      <c r="A9" s="11" t="s">
        <v>14</v>
      </c>
      <c r="B9" s="55" t="s">
        <v>157</v>
      </c>
      <c r="C9" s="56">
        <v>50</v>
      </c>
      <c r="D9" s="55" t="s">
        <v>158</v>
      </c>
      <c r="E9" s="56">
        <v>50</v>
      </c>
      <c r="F9" s="55" t="s">
        <v>159</v>
      </c>
      <c r="G9" s="56">
        <v>100</v>
      </c>
    </row>
  </sheetData>
  <mergeCells count="4">
    <mergeCell ref="B2:G2"/>
    <mergeCell ref="B3:C3"/>
    <mergeCell ref="D3:E3"/>
    <mergeCell ref="F3:G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C13" sqref="C13"/>
    </sheetView>
  </sheetViews>
  <sheetFormatPr defaultColWidth="11.85546875" defaultRowHeight="15" x14ac:dyDescent="0.25"/>
  <sheetData>
    <row r="1" spans="1:7" ht="15.75" thickBot="1" x14ac:dyDescent="0.3">
      <c r="A1" s="21" t="s">
        <v>165</v>
      </c>
    </row>
    <row r="2" spans="1:7" ht="15.75" thickBot="1" x14ac:dyDescent="0.3">
      <c r="A2" s="9"/>
      <c r="B2" s="151" t="s">
        <v>3</v>
      </c>
      <c r="C2" s="152"/>
      <c r="D2" s="152"/>
      <c r="E2" s="152"/>
      <c r="F2" s="152"/>
      <c r="G2" s="153"/>
    </row>
    <row r="3" spans="1:7" ht="15.75" thickBot="1" x14ac:dyDescent="0.3">
      <c r="A3" s="11"/>
      <c r="B3" s="151" t="s">
        <v>4</v>
      </c>
      <c r="C3" s="153"/>
      <c r="D3" s="151" t="s">
        <v>5</v>
      </c>
      <c r="E3" s="153"/>
      <c r="F3" s="151" t="s">
        <v>6</v>
      </c>
      <c r="G3" s="153"/>
    </row>
    <row r="4" spans="1:7" ht="15.75" thickBot="1" x14ac:dyDescent="0.3">
      <c r="A4" s="11" t="s">
        <v>7</v>
      </c>
      <c r="B4" s="55" t="s">
        <v>147</v>
      </c>
      <c r="C4" s="56" t="s">
        <v>148</v>
      </c>
      <c r="D4" s="55" t="s">
        <v>147</v>
      </c>
      <c r="E4" s="56" t="s">
        <v>148</v>
      </c>
      <c r="F4" s="55" t="s">
        <v>147</v>
      </c>
      <c r="G4" s="56" t="s">
        <v>148</v>
      </c>
    </row>
    <row r="5" spans="1:7" ht="15.75" thickBot="1" x14ac:dyDescent="0.3">
      <c r="A5" s="11" t="s">
        <v>10</v>
      </c>
      <c r="B5" s="55" t="s">
        <v>149</v>
      </c>
      <c r="C5" s="56">
        <v>12</v>
      </c>
      <c r="D5" s="55" t="s">
        <v>166</v>
      </c>
      <c r="E5" s="56">
        <v>17</v>
      </c>
      <c r="F5" s="55" t="s">
        <v>116</v>
      </c>
      <c r="G5" s="56">
        <v>29</v>
      </c>
    </row>
    <row r="6" spans="1:7" ht="15.75" thickBot="1" x14ac:dyDescent="0.3">
      <c r="A6" s="11" t="s">
        <v>11</v>
      </c>
      <c r="B6" s="55" t="s">
        <v>167</v>
      </c>
      <c r="C6" s="56">
        <v>11</v>
      </c>
      <c r="D6" s="55" t="s">
        <v>105</v>
      </c>
      <c r="E6" s="56">
        <v>15</v>
      </c>
      <c r="F6" s="55" t="s">
        <v>115</v>
      </c>
      <c r="G6" s="56">
        <v>26</v>
      </c>
    </row>
    <row r="7" spans="1:7" ht="15.75" thickBot="1" x14ac:dyDescent="0.3">
      <c r="A7" s="11" t="s">
        <v>12</v>
      </c>
      <c r="B7" s="55" t="s">
        <v>153</v>
      </c>
      <c r="C7" s="56">
        <v>12</v>
      </c>
      <c r="D7" s="55" t="s">
        <v>153</v>
      </c>
      <c r="E7" s="56">
        <v>12</v>
      </c>
      <c r="F7" s="55" t="s">
        <v>106</v>
      </c>
      <c r="G7" s="56">
        <v>23</v>
      </c>
    </row>
    <row r="8" spans="1:7" ht="15.75" thickBot="1" x14ac:dyDescent="0.3">
      <c r="A8" s="11" t="s">
        <v>13</v>
      </c>
      <c r="B8" s="55" t="s">
        <v>168</v>
      </c>
      <c r="C8" s="56">
        <v>17</v>
      </c>
      <c r="D8" s="55" t="s">
        <v>169</v>
      </c>
      <c r="E8" s="56">
        <v>5</v>
      </c>
      <c r="F8" s="55" t="s">
        <v>108</v>
      </c>
      <c r="G8" s="56">
        <v>22</v>
      </c>
    </row>
    <row r="9" spans="1:7" ht="15.75" thickBot="1" x14ac:dyDescent="0.3">
      <c r="A9" s="11" t="s">
        <v>14</v>
      </c>
      <c r="B9" s="55" t="s">
        <v>170</v>
      </c>
      <c r="C9" s="56">
        <v>52</v>
      </c>
      <c r="D9" s="55" t="s">
        <v>171</v>
      </c>
      <c r="E9" s="56">
        <v>48</v>
      </c>
      <c r="F9" s="55" t="s">
        <v>172</v>
      </c>
      <c r="G9" s="56">
        <v>100</v>
      </c>
    </row>
  </sheetData>
  <mergeCells count="4">
    <mergeCell ref="B2:G2"/>
    <mergeCell ref="B3:C3"/>
    <mergeCell ref="D3:E3"/>
    <mergeCell ref="F3:G3"/>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1"/>
  <sheetViews>
    <sheetView workbookViewId="0">
      <selection activeCell="P17" sqref="P17:Q17"/>
    </sheetView>
  </sheetViews>
  <sheetFormatPr defaultRowHeight="15" x14ac:dyDescent="0.25"/>
  <sheetData>
    <row r="3" spans="1:7" ht="15.75" thickBot="1" x14ac:dyDescent="0.3">
      <c r="A3" s="21" t="s">
        <v>475</v>
      </c>
    </row>
    <row r="4" spans="1:7" ht="15.75" thickBot="1" x14ac:dyDescent="0.3">
      <c r="A4" s="154"/>
      <c r="B4" s="156" t="s">
        <v>3</v>
      </c>
      <c r="C4" s="157"/>
      <c r="D4" s="157"/>
      <c r="E4" s="157"/>
      <c r="F4" s="157"/>
      <c r="G4" s="158"/>
    </row>
    <row r="5" spans="1:7" ht="15.75" thickBot="1" x14ac:dyDescent="0.3">
      <c r="A5" s="155"/>
      <c r="B5" s="156" t="s">
        <v>4</v>
      </c>
      <c r="C5" s="158"/>
      <c r="D5" s="156" t="s">
        <v>5</v>
      </c>
      <c r="E5" s="158"/>
      <c r="F5" s="156" t="s">
        <v>6</v>
      </c>
      <c r="G5" s="158"/>
    </row>
    <row r="6" spans="1:7" ht="15.75" thickBot="1" x14ac:dyDescent="0.3">
      <c r="A6" s="20" t="s">
        <v>7</v>
      </c>
      <c r="B6" s="18" t="s">
        <v>476</v>
      </c>
      <c r="C6" s="104" t="s">
        <v>477</v>
      </c>
      <c r="D6" s="18" t="s">
        <v>476</v>
      </c>
      <c r="E6" s="104" t="s">
        <v>477</v>
      </c>
      <c r="F6" s="18" t="s">
        <v>476</v>
      </c>
      <c r="G6" s="104" t="s">
        <v>477</v>
      </c>
    </row>
    <row r="7" spans="1:7" ht="15.75" thickBot="1" x14ac:dyDescent="0.3">
      <c r="A7" s="20" t="s">
        <v>10</v>
      </c>
      <c r="B7" s="18">
        <v>306</v>
      </c>
      <c r="C7" s="104">
        <v>9</v>
      </c>
      <c r="D7" s="18">
        <v>443</v>
      </c>
      <c r="E7" s="104">
        <v>13</v>
      </c>
      <c r="F7" s="18">
        <v>748</v>
      </c>
      <c r="G7" s="104">
        <v>22</v>
      </c>
    </row>
    <row r="8" spans="1:7" ht="15.75" thickBot="1" x14ac:dyDescent="0.3">
      <c r="A8" s="20" t="s">
        <v>11</v>
      </c>
      <c r="B8" s="18">
        <v>360</v>
      </c>
      <c r="C8" s="104">
        <v>11</v>
      </c>
      <c r="D8" s="18">
        <v>465</v>
      </c>
      <c r="E8" s="104">
        <v>14</v>
      </c>
      <c r="F8" s="18">
        <v>824</v>
      </c>
      <c r="G8" s="104">
        <v>25</v>
      </c>
    </row>
    <row r="9" spans="1:7" ht="15.75" thickBot="1" x14ac:dyDescent="0.3">
      <c r="A9" s="20" t="s">
        <v>12</v>
      </c>
      <c r="B9" s="18">
        <v>444</v>
      </c>
      <c r="C9" s="104">
        <v>13</v>
      </c>
      <c r="D9" s="18">
        <v>411</v>
      </c>
      <c r="E9" s="104">
        <v>12</v>
      </c>
      <c r="F9" s="18">
        <v>855</v>
      </c>
      <c r="G9" s="104">
        <v>26</v>
      </c>
    </row>
    <row r="10" spans="1:7" ht="15.75" thickBot="1" x14ac:dyDescent="0.3">
      <c r="A10" s="20" t="s">
        <v>13</v>
      </c>
      <c r="B10" s="18">
        <v>708</v>
      </c>
      <c r="C10" s="104">
        <v>21</v>
      </c>
      <c r="D10" s="18">
        <v>211</v>
      </c>
      <c r="E10" s="104">
        <v>6</v>
      </c>
      <c r="F10" s="18">
        <v>919</v>
      </c>
      <c r="G10" s="104">
        <v>27</v>
      </c>
    </row>
    <row r="11" spans="1:7" ht="15.75" thickBot="1" x14ac:dyDescent="0.3">
      <c r="A11" s="20" t="s">
        <v>14</v>
      </c>
      <c r="B11" s="18">
        <v>1817</v>
      </c>
      <c r="C11" s="104">
        <v>54</v>
      </c>
      <c r="D11" s="18">
        <v>1529</v>
      </c>
      <c r="E11" s="104">
        <v>46</v>
      </c>
      <c r="F11" s="18">
        <v>3347</v>
      </c>
      <c r="G11" s="104">
        <v>100</v>
      </c>
    </row>
  </sheetData>
  <mergeCells count="5">
    <mergeCell ref="A4:A5"/>
    <mergeCell ref="B4:G4"/>
    <mergeCell ref="B5:C5"/>
    <mergeCell ref="D5:E5"/>
    <mergeCell ref="F5:G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M41" sqref="M41"/>
    </sheetView>
  </sheetViews>
  <sheetFormatPr defaultRowHeight="15" x14ac:dyDescent="0.25"/>
  <sheetData>
    <row r="1" spans="1:7" ht="15.75" thickBot="1" x14ac:dyDescent="0.3">
      <c r="A1" s="21" t="s">
        <v>478</v>
      </c>
    </row>
    <row r="2" spans="1:7" ht="15.75" thickBot="1" x14ac:dyDescent="0.3">
      <c r="A2" s="106"/>
      <c r="B2" s="159" t="s">
        <v>3</v>
      </c>
      <c r="C2" s="160"/>
      <c r="D2" s="160"/>
      <c r="E2" s="160"/>
      <c r="F2" s="160"/>
      <c r="G2" s="161"/>
    </row>
    <row r="3" spans="1:7" ht="15.75" thickBot="1" x14ac:dyDescent="0.3">
      <c r="A3" s="44"/>
      <c r="B3" s="159" t="s">
        <v>4</v>
      </c>
      <c r="C3" s="161"/>
      <c r="D3" s="159" t="s">
        <v>5</v>
      </c>
      <c r="E3" s="161"/>
      <c r="F3" s="159" t="s">
        <v>6</v>
      </c>
      <c r="G3" s="161"/>
    </row>
    <row r="4" spans="1:7" ht="15.75" thickBot="1" x14ac:dyDescent="0.3">
      <c r="A4" s="44" t="s">
        <v>7</v>
      </c>
      <c r="B4" s="45" t="s">
        <v>479</v>
      </c>
      <c r="C4" s="46" t="s">
        <v>477</v>
      </c>
      <c r="D4" s="45" t="s">
        <v>479</v>
      </c>
      <c r="E4" s="46" t="s">
        <v>477</v>
      </c>
      <c r="F4" s="45" t="s">
        <v>479</v>
      </c>
      <c r="G4" s="46" t="s">
        <v>477</v>
      </c>
    </row>
    <row r="5" spans="1:7" ht="15.75" thickBot="1" x14ac:dyDescent="0.3">
      <c r="A5" s="44" t="s">
        <v>10</v>
      </c>
      <c r="B5" s="45">
        <v>301</v>
      </c>
      <c r="C5" s="46">
        <v>10</v>
      </c>
      <c r="D5" s="45">
        <v>355</v>
      </c>
      <c r="E5" s="46">
        <v>11</v>
      </c>
      <c r="F5" s="45">
        <v>656</v>
      </c>
      <c r="G5" s="46">
        <v>21</v>
      </c>
    </row>
    <row r="6" spans="1:7" ht="15.75" thickBot="1" x14ac:dyDescent="0.3">
      <c r="A6" s="44" t="s">
        <v>11</v>
      </c>
      <c r="B6" s="45">
        <v>351</v>
      </c>
      <c r="C6" s="46">
        <v>11</v>
      </c>
      <c r="D6" s="45">
        <v>430</v>
      </c>
      <c r="E6" s="46">
        <v>14</v>
      </c>
      <c r="F6" s="45">
        <v>781</v>
      </c>
      <c r="G6" s="46">
        <v>25</v>
      </c>
    </row>
    <row r="7" spans="1:7" ht="15.75" thickBot="1" x14ac:dyDescent="0.3">
      <c r="A7" s="44" t="s">
        <v>12</v>
      </c>
      <c r="B7" s="45">
        <v>432</v>
      </c>
      <c r="C7" s="46">
        <v>14</v>
      </c>
      <c r="D7" s="45">
        <v>365</v>
      </c>
      <c r="E7" s="46">
        <v>12</v>
      </c>
      <c r="F7" s="45">
        <v>797</v>
      </c>
      <c r="G7" s="46">
        <v>26</v>
      </c>
    </row>
    <row r="8" spans="1:7" ht="15.75" thickBot="1" x14ac:dyDescent="0.3">
      <c r="A8" s="44" t="s">
        <v>13</v>
      </c>
      <c r="B8" s="45">
        <v>697</v>
      </c>
      <c r="C8" s="46">
        <v>22</v>
      </c>
      <c r="D8" s="45">
        <v>187</v>
      </c>
      <c r="E8" s="46">
        <v>6</v>
      </c>
      <c r="F8" s="45">
        <v>883</v>
      </c>
      <c r="G8" s="46">
        <v>28</v>
      </c>
    </row>
    <row r="9" spans="1:7" ht="15.75" thickBot="1" x14ac:dyDescent="0.3">
      <c r="A9" s="44" t="s">
        <v>14</v>
      </c>
      <c r="B9" s="45">
        <v>1781</v>
      </c>
      <c r="C9" s="46">
        <v>57</v>
      </c>
      <c r="D9" s="45">
        <v>1336</v>
      </c>
      <c r="E9" s="46">
        <v>43</v>
      </c>
      <c r="F9" s="45">
        <v>3118</v>
      </c>
      <c r="G9" s="46">
        <v>100</v>
      </c>
    </row>
  </sheetData>
  <mergeCells count="4">
    <mergeCell ref="B2:G2"/>
    <mergeCell ref="B3:C3"/>
    <mergeCell ref="D3:E3"/>
    <mergeCell ref="F3:G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K40" sqref="K40"/>
    </sheetView>
  </sheetViews>
  <sheetFormatPr defaultRowHeight="15" x14ac:dyDescent="0.25"/>
  <sheetData>
    <row r="1" spans="1:4" x14ac:dyDescent="0.25">
      <c r="A1" s="21" t="s">
        <v>481</v>
      </c>
    </row>
    <row r="2" spans="1:4" x14ac:dyDescent="0.25">
      <c r="A2" s="21" t="s">
        <v>482</v>
      </c>
    </row>
    <row r="3" spans="1:4" ht="15.75" thickBot="1" x14ac:dyDescent="0.3">
      <c r="A3" s="21" t="s">
        <v>483</v>
      </c>
    </row>
    <row r="4" spans="1:4" ht="15.75" thickBot="1" x14ac:dyDescent="0.3">
      <c r="A4" s="47"/>
      <c r="B4" s="156" t="s">
        <v>3</v>
      </c>
      <c r="C4" s="157"/>
      <c r="D4" s="158"/>
    </row>
    <row r="5" spans="1:4" ht="15.75" thickBot="1" x14ac:dyDescent="0.3">
      <c r="A5" s="20"/>
      <c r="B5" s="19" t="s">
        <v>4</v>
      </c>
      <c r="C5" s="19" t="s">
        <v>5</v>
      </c>
      <c r="D5" s="19" t="s">
        <v>6</v>
      </c>
    </row>
    <row r="6" spans="1:4" ht="15.75" thickBot="1" x14ac:dyDescent="0.3">
      <c r="A6" s="20" t="s">
        <v>7</v>
      </c>
      <c r="B6" s="18" t="s">
        <v>484</v>
      </c>
      <c r="C6" s="18" t="s">
        <v>484</v>
      </c>
      <c r="D6" s="18" t="s">
        <v>484</v>
      </c>
    </row>
    <row r="7" spans="1:4" ht="15.75" thickBot="1" x14ac:dyDescent="0.3">
      <c r="A7" s="20" t="s">
        <v>10</v>
      </c>
      <c r="B7" s="18">
        <v>113</v>
      </c>
      <c r="C7" s="18">
        <v>96</v>
      </c>
      <c r="D7" s="18">
        <v>103</v>
      </c>
    </row>
    <row r="8" spans="1:4" ht="15.75" thickBot="1" x14ac:dyDescent="0.3">
      <c r="A8" s="20" t="s">
        <v>11</v>
      </c>
      <c r="B8" s="18">
        <v>143</v>
      </c>
      <c r="C8" s="18">
        <v>133</v>
      </c>
      <c r="D8" s="18">
        <v>138</v>
      </c>
    </row>
    <row r="9" spans="1:4" ht="15.75" thickBot="1" x14ac:dyDescent="0.3">
      <c r="A9" s="20" t="s">
        <v>12</v>
      </c>
      <c r="B9" s="18">
        <v>168</v>
      </c>
      <c r="C9" s="18">
        <v>142</v>
      </c>
      <c r="D9" s="18">
        <v>155</v>
      </c>
    </row>
    <row r="10" spans="1:4" ht="15.75" thickBot="1" x14ac:dyDescent="0.3">
      <c r="A10" s="20" t="s">
        <v>13</v>
      </c>
      <c r="B10" s="18">
        <v>182</v>
      </c>
      <c r="C10" s="18">
        <v>171</v>
      </c>
      <c r="D10" s="18">
        <v>179</v>
      </c>
    </row>
    <row r="11" spans="1:4" ht="15.75" thickBot="1" x14ac:dyDescent="0.3">
      <c r="A11" s="20" t="s">
        <v>14</v>
      </c>
      <c r="B11" s="18">
        <v>154</v>
      </c>
      <c r="C11" s="18">
        <v>126</v>
      </c>
      <c r="D11" s="18">
        <v>141</v>
      </c>
    </row>
  </sheetData>
  <mergeCells count="1">
    <mergeCell ref="B4:D4"/>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C21" sqref="C21"/>
    </sheetView>
  </sheetViews>
  <sheetFormatPr defaultRowHeight="15" x14ac:dyDescent="0.25"/>
  <sheetData>
    <row r="1" spans="1:7" ht="17.25" thickBot="1" x14ac:dyDescent="0.3">
      <c r="A1" s="14"/>
      <c r="B1" s="15"/>
      <c r="C1" s="156" t="s">
        <v>15</v>
      </c>
      <c r="D1" s="157"/>
      <c r="E1" s="157"/>
      <c r="F1" s="158"/>
      <c r="G1" s="15"/>
    </row>
    <row r="2" spans="1:7" ht="17.25" thickBot="1" x14ac:dyDescent="0.3">
      <c r="A2" s="16"/>
      <c r="B2" s="17"/>
      <c r="C2" s="18" t="s">
        <v>16</v>
      </c>
      <c r="D2" s="18" t="s">
        <v>17</v>
      </c>
      <c r="E2" s="18" t="s">
        <v>18</v>
      </c>
      <c r="F2" s="18" t="s">
        <v>19</v>
      </c>
      <c r="G2" s="19" t="s">
        <v>20</v>
      </c>
    </row>
    <row r="3" spans="1:7" ht="15.75" thickBot="1" x14ac:dyDescent="0.3">
      <c r="A3" s="20" t="s">
        <v>7</v>
      </c>
      <c r="B3" s="19" t="s">
        <v>21</v>
      </c>
      <c r="C3" s="18" t="s">
        <v>22</v>
      </c>
      <c r="D3" s="18" t="s">
        <v>22</v>
      </c>
      <c r="E3" s="18" t="s">
        <v>22</v>
      </c>
      <c r="F3" s="18" t="s">
        <v>22</v>
      </c>
      <c r="G3" s="18" t="s">
        <v>23</v>
      </c>
    </row>
    <row r="4" spans="1:7" ht="15.75" thickBot="1" x14ac:dyDescent="0.3">
      <c r="A4" s="20" t="s">
        <v>10</v>
      </c>
      <c r="B4" s="19" t="s">
        <v>4</v>
      </c>
      <c r="C4" s="18">
        <v>51</v>
      </c>
      <c r="D4" s="18">
        <v>30</v>
      </c>
      <c r="E4" s="18">
        <v>19</v>
      </c>
      <c r="F4" s="18">
        <v>81</v>
      </c>
      <c r="G4" s="18">
        <v>301</v>
      </c>
    </row>
    <row r="5" spans="1:7" ht="17.25" thickBot="1" x14ac:dyDescent="0.3">
      <c r="A5" s="10"/>
      <c r="B5" s="19" t="s">
        <v>5</v>
      </c>
      <c r="C5" s="18">
        <v>59</v>
      </c>
      <c r="D5" s="18">
        <v>26</v>
      </c>
      <c r="E5" s="18">
        <v>15</v>
      </c>
      <c r="F5" s="18">
        <v>85</v>
      </c>
      <c r="G5" s="18">
        <v>355</v>
      </c>
    </row>
    <row r="6" spans="1:7" ht="17.25" thickBot="1" x14ac:dyDescent="0.3">
      <c r="A6" s="10"/>
      <c r="B6" s="19" t="s">
        <v>6</v>
      </c>
      <c r="C6" s="18">
        <v>55</v>
      </c>
      <c r="D6" s="18">
        <v>28</v>
      </c>
      <c r="E6" s="18">
        <v>17</v>
      </c>
      <c r="F6" s="18">
        <v>83</v>
      </c>
      <c r="G6" s="18">
        <v>656</v>
      </c>
    </row>
    <row r="7" spans="1:7" ht="15.75" thickBot="1" x14ac:dyDescent="0.3">
      <c r="A7" s="20" t="s">
        <v>11</v>
      </c>
      <c r="B7" s="19" t="s">
        <v>4</v>
      </c>
      <c r="C7" s="18">
        <v>37</v>
      </c>
      <c r="D7" s="18">
        <v>45</v>
      </c>
      <c r="E7" s="18">
        <v>18</v>
      </c>
      <c r="F7" s="18">
        <v>82</v>
      </c>
      <c r="G7" s="18">
        <v>351</v>
      </c>
    </row>
    <row r="8" spans="1:7" ht="17.25" thickBot="1" x14ac:dyDescent="0.3">
      <c r="A8" s="10"/>
      <c r="B8" s="19" t="s">
        <v>5</v>
      </c>
      <c r="C8" s="18">
        <v>48</v>
      </c>
      <c r="D8" s="18">
        <v>38</v>
      </c>
      <c r="E8" s="18">
        <v>14</v>
      </c>
      <c r="F8" s="18">
        <v>86</v>
      </c>
      <c r="G8" s="18">
        <v>430</v>
      </c>
    </row>
    <row r="9" spans="1:7" ht="17.25" thickBot="1" x14ac:dyDescent="0.3">
      <c r="A9" s="10"/>
      <c r="B9" s="19" t="s">
        <v>6</v>
      </c>
      <c r="C9" s="18">
        <v>43</v>
      </c>
      <c r="D9" s="18">
        <v>41</v>
      </c>
      <c r="E9" s="18">
        <v>16</v>
      </c>
      <c r="F9" s="18">
        <v>84</v>
      </c>
      <c r="G9" s="18">
        <v>781</v>
      </c>
    </row>
    <row r="10" spans="1:7" ht="15.75" thickBot="1" x14ac:dyDescent="0.3">
      <c r="A10" s="20" t="s">
        <v>12</v>
      </c>
      <c r="B10" s="19" t="s">
        <v>4</v>
      </c>
      <c r="C10" s="18">
        <v>40</v>
      </c>
      <c r="D10" s="18">
        <v>39</v>
      </c>
      <c r="E10" s="18">
        <v>20</v>
      </c>
      <c r="F10" s="18">
        <v>80</v>
      </c>
      <c r="G10" s="18">
        <v>432</v>
      </c>
    </row>
    <row r="11" spans="1:7" ht="17.25" thickBot="1" x14ac:dyDescent="0.3">
      <c r="A11" s="10"/>
      <c r="B11" s="19" t="s">
        <v>5</v>
      </c>
      <c r="C11" s="18">
        <v>48</v>
      </c>
      <c r="D11" s="18">
        <v>38</v>
      </c>
      <c r="E11" s="18">
        <v>14</v>
      </c>
      <c r="F11" s="18">
        <v>86</v>
      </c>
      <c r="G11" s="18">
        <v>365</v>
      </c>
    </row>
    <row r="12" spans="1:7" ht="17.25" thickBot="1" x14ac:dyDescent="0.3">
      <c r="A12" s="10"/>
      <c r="B12" s="19" t="s">
        <v>6</v>
      </c>
      <c r="C12" s="18">
        <v>44</v>
      </c>
      <c r="D12" s="18">
        <v>39</v>
      </c>
      <c r="E12" s="18">
        <v>18</v>
      </c>
      <c r="F12" s="18">
        <v>82</v>
      </c>
      <c r="G12" s="18">
        <v>797</v>
      </c>
    </row>
    <row r="13" spans="1:7" ht="15.75" thickBot="1" x14ac:dyDescent="0.3">
      <c r="A13" s="20" t="s">
        <v>13</v>
      </c>
      <c r="B13" s="19" t="s">
        <v>4</v>
      </c>
      <c r="C13" s="18">
        <v>27</v>
      </c>
      <c r="D13" s="18">
        <v>49</v>
      </c>
      <c r="E13" s="18">
        <v>24</v>
      </c>
      <c r="F13" s="18">
        <v>76</v>
      </c>
      <c r="G13" s="18">
        <v>697</v>
      </c>
    </row>
    <row r="14" spans="1:7" ht="17.25" thickBot="1" x14ac:dyDescent="0.3">
      <c r="A14" s="10"/>
      <c r="B14" s="19" t="s">
        <v>5</v>
      </c>
      <c r="C14" s="18">
        <v>37</v>
      </c>
      <c r="D14" s="18">
        <v>41</v>
      </c>
      <c r="E14" s="18">
        <v>22</v>
      </c>
      <c r="F14" s="18">
        <v>78</v>
      </c>
      <c r="G14" s="18">
        <v>187</v>
      </c>
    </row>
    <row r="15" spans="1:7" ht="17.25" thickBot="1" x14ac:dyDescent="0.3">
      <c r="A15" s="10"/>
      <c r="B15" s="19" t="s">
        <v>6</v>
      </c>
      <c r="C15" s="18">
        <v>29</v>
      </c>
      <c r="D15" s="18">
        <v>47</v>
      </c>
      <c r="E15" s="18">
        <v>24</v>
      </c>
      <c r="F15" s="18">
        <v>76</v>
      </c>
      <c r="G15" s="18">
        <v>883</v>
      </c>
    </row>
    <row r="16" spans="1:7" ht="15.75" thickBot="1" x14ac:dyDescent="0.3">
      <c r="A16" s="20" t="s">
        <v>14</v>
      </c>
      <c r="B16" s="19" t="s">
        <v>4</v>
      </c>
      <c r="C16" s="18">
        <v>36</v>
      </c>
      <c r="D16" s="18">
        <v>43</v>
      </c>
      <c r="E16" s="18">
        <v>21</v>
      </c>
      <c r="F16" s="18">
        <v>79</v>
      </c>
      <c r="G16" s="18">
        <v>1781</v>
      </c>
    </row>
    <row r="17" spans="1:7" ht="17.25" thickBot="1" x14ac:dyDescent="0.3">
      <c r="A17" s="10"/>
      <c r="B17" s="19" t="s">
        <v>5</v>
      </c>
      <c r="C17" s="18">
        <v>49</v>
      </c>
      <c r="D17" s="18">
        <v>35</v>
      </c>
      <c r="E17" s="18">
        <v>16</v>
      </c>
      <c r="F17" s="18">
        <v>84</v>
      </c>
      <c r="G17" s="18">
        <v>1336</v>
      </c>
    </row>
    <row r="18" spans="1:7" ht="17.25" thickBot="1" x14ac:dyDescent="0.3">
      <c r="A18" s="10"/>
      <c r="B18" s="19" t="s">
        <v>6</v>
      </c>
      <c r="C18" s="18">
        <v>42</v>
      </c>
      <c r="D18" s="18">
        <v>39</v>
      </c>
      <c r="E18" s="18">
        <v>19</v>
      </c>
      <c r="F18" s="18">
        <v>81</v>
      </c>
      <c r="G18" s="18">
        <v>3118</v>
      </c>
    </row>
    <row r="20" spans="1:7" x14ac:dyDescent="0.25">
      <c r="A20" s="21" t="s">
        <v>24</v>
      </c>
    </row>
  </sheetData>
  <mergeCells count="1">
    <mergeCell ref="C1:F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G32" sqref="G32"/>
    </sheetView>
  </sheetViews>
  <sheetFormatPr defaultRowHeight="15" x14ac:dyDescent="0.25"/>
  <sheetData>
    <row r="1" spans="1:7" ht="15.75" thickBot="1" x14ac:dyDescent="0.3">
      <c r="A1" s="9"/>
      <c r="B1" s="151" t="s">
        <v>3</v>
      </c>
      <c r="C1" s="152"/>
      <c r="D1" s="152"/>
      <c r="E1" s="152"/>
      <c r="F1" s="152"/>
      <c r="G1" s="153"/>
    </row>
    <row r="2" spans="1:7" ht="15.75" thickBot="1" x14ac:dyDescent="0.3">
      <c r="A2" s="11"/>
      <c r="B2" s="151" t="s">
        <v>4</v>
      </c>
      <c r="C2" s="153"/>
      <c r="D2" s="151" t="s">
        <v>5</v>
      </c>
      <c r="E2" s="153"/>
      <c r="F2" s="151" t="s">
        <v>6</v>
      </c>
      <c r="G2" s="153"/>
    </row>
    <row r="3" spans="1:7" ht="15.75" thickBot="1" x14ac:dyDescent="0.3">
      <c r="A3" s="11" t="s">
        <v>7</v>
      </c>
      <c r="B3" s="12" t="s">
        <v>8</v>
      </c>
      <c r="C3" s="13" t="s">
        <v>9</v>
      </c>
      <c r="D3" s="12" t="s">
        <v>8</v>
      </c>
      <c r="E3" s="13" t="s">
        <v>9</v>
      </c>
      <c r="F3" s="12" t="s">
        <v>8</v>
      </c>
      <c r="G3" s="13" t="s">
        <v>9</v>
      </c>
    </row>
    <row r="4" spans="1:7" ht="15.75" thickBot="1" x14ac:dyDescent="0.3">
      <c r="A4" s="11" t="s">
        <v>10</v>
      </c>
      <c r="B4" s="12">
        <v>10</v>
      </c>
      <c r="C4" s="13">
        <v>9</v>
      </c>
      <c r="D4" s="12">
        <v>11</v>
      </c>
      <c r="E4" s="13">
        <v>10</v>
      </c>
      <c r="F4" s="12">
        <v>21</v>
      </c>
      <c r="G4" s="13">
        <v>19</v>
      </c>
    </row>
    <row r="5" spans="1:7" ht="15.75" thickBot="1" x14ac:dyDescent="0.3">
      <c r="A5" s="11" t="s">
        <v>11</v>
      </c>
      <c r="B5" s="12">
        <v>13</v>
      </c>
      <c r="C5" s="13">
        <v>11</v>
      </c>
      <c r="D5" s="12">
        <v>16</v>
      </c>
      <c r="E5" s="13">
        <v>14</v>
      </c>
      <c r="F5" s="12">
        <v>28</v>
      </c>
      <c r="G5" s="13">
        <v>26</v>
      </c>
    </row>
    <row r="6" spans="1:7" ht="15.75" thickBot="1" x14ac:dyDescent="0.3">
      <c r="A6" s="11" t="s">
        <v>12</v>
      </c>
      <c r="B6" s="12">
        <v>16</v>
      </c>
      <c r="C6" s="13">
        <v>14</v>
      </c>
      <c r="D6" s="12">
        <v>14</v>
      </c>
      <c r="E6" s="13">
        <v>12</v>
      </c>
      <c r="F6" s="12">
        <v>29</v>
      </c>
      <c r="G6" s="13">
        <v>26</v>
      </c>
    </row>
    <row r="7" spans="1:7" ht="15.75" thickBot="1" x14ac:dyDescent="0.3">
      <c r="A7" s="11" t="s">
        <v>13</v>
      </c>
      <c r="B7" s="12">
        <v>25</v>
      </c>
      <c r="C7" s="13">
        <v>23</v>
      </c>
      <c r="D7" s="12">
        <v>7</v>
      </c>
      <c r="E7" s="13">
        <v>6</v>
      </c>
      <c r="F7" s="12">
        <v>32</v>
      </c>
      <c r="G7" s="13">
        <v>29</v>
      </c>
    </row>
    <row r="8" spans="1:7" ht="15.75" thickBot="1" x14ac:dyDescent="0.3">
      <c r="A8" s="11" t="s">
        <v>14</v>
      </c>
      <c r="B8" s="12">
        <v>63</v>
      </c>
      <c r="C8" s="13">
        <v>57</v>
      </c>
      <c r="D8" s="12">
        <v>47</v>
      </c>
      <c r="E8" s="13">
        <v>43</v>
      </c>
      <c r="F8" s="12">
        <v>110</v>
      </c>
      <c r="G8" s="13">
        <v>100</v>
      </c>
    </row>
  </sheetData>
  <mergeCells count="4">
    <mergeCell ref="B1:G1"/>
    <mergeCell ref="B2:C2"/>
    <mergeCell ref="D2:E2"/>
    <mergeCell ref="F2:G2"/>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E11" sqref="E11"/>
    </sheetView>
  </sheetViews>
  <sheetFormatPr defaultRowHeight="15" x14ac:dyDescent="0.25"/>
  <cols>
    <col min="1" max="1" width="32.28515625" customWidth="1"/>
    <col min="3" max="3" width="12.28515625" bestFit="1" customWidth="1"/>
  </cols>
  <sheetData>
    <row r="1" spans="1:6" ht="15.75" thickBot="1" x14ac:dyDescent="0.3">
      <c r="A1" s="21" t="s">
        <v>76</v>
      </c>
    </row>
    <row r="2" spans="1:6" ht="17.25" thickBot="1" x14ac:dyDescent="0.3">
      <c r="A2" s="14"/>
      <c r="B2" s="38" t="s">
        <v>10</v>
      </c>
      <c r="C2" s="38" t="s">
        <v>11</v>
      </c>
      <c r="D2" s="38" t="s">
        <v>12</v>
      </c>
      <c r="E2" s="38" t="s">
        <v>13</v>
      </c>
      <c r="F2" s="38" t="s">
        <v>14</v>
      </c>
    </row>
    <row r="3" spans="1:6" x14ac:dyDescent="0.25">
      <c r="A3" s="39" t="s">
        <v>77</v>
      </c>
      <c r="B3" s="162" t="s">
        <v>79</v>
      </c>
      <c r="C3" s="162" t="s">
        <v>80</v>
      </c>
      <c r="D3" s="162" t="s">
        <v>81</v>
      </c>
      <c r="E3" s="162" t="s">
        <v>82</v>
      </c>
      <c r="F3" s="162" t="s">
        <v>83</v>
      </c>
    </row>
    <row r="4" spans="1:6" ht="15.75" thickBot="1" x14ac:dyDescent="0.3">
      <c r="A4" s="40" t="s">
        <v>78</v>
      </c>
      <c r="B4" s="163"/>
      <c r="C4" s="163"/>
      <c r="D4" s="163"/>
      <c r="E4" s="163"/>
      <c r="F4" s="163"/>
    </row>
    <row r="5" spans="1:6" x14ac:dyDescent="0.25">
      <c r="A5" s="39" t="s">
        <v>84</v>
      </c>
      <c r="B5" s="162" t="s">
        <v>85</v>
      </c>
      <c r="C5" s="162" t="s">
        <v>86</v>
      </c>
      <c r="D5" s="162" t="s">
        <v>86</v>
      </c>
      <c r="E5" s="162" t="s">
        <v>86</v>
      </c>
      <c r="F5" s="162" t="s">
        <v>87</v>
      </c>
    </row>
    <row r="6" spans="1:6" ht="15.75" thickBot="1" x14ac:dyDescent="0.3">
      <c r="A6" s="40" t="s">
        <v>78</v>
      </c>
      <c r="B6" s="163"/>
      <c r="C6" s="163"/>
      <c r="D6" s="163"/>
      <c r="E6" s="163"/>
      <c r="F6" s="163"/>
    </row>
    <row r="7" spans="1:6" x14ac:dyDescent="0.25">
      <c r="A7" s="39" t="s">
        <v>84</v>
      </c>
      <c r="B7" s="162" t="s">
        <v>89</v>
      </c>
      <c r="C7" s="162" t="s">
        <v>90</v>
      </c>
      <c r="D7" s="162" t="s">
        <v>91</v>
      </c>
      <c r="E7" s="162" t="s">
        <v>92</v>
      </c>
      <c r="F7" s="162" t="s">
        <v>93</v>
      </c>
    </row>
    <row r="8" spans="1:6" ht="15.75" thickBot="1" x14ac:dyDescent="0.3">
      <c r="A8" s="40" t="s">
        <v>88</v>
      </c>
      <c r="B8" s="163"/>
      <c r="C8" s="163"/>
      <c r="D8" s="163"/>
      <c r="E8" s="163"/>
      <c r="F8" s="163"/>
    </row>
    <row r="9" spans="1:6" x14ac:dyDescent="0.25">
      <c r="A9" s="41"/>
    </row>
  </sheetData>
  <mergeCells count="15">
    <mergeCell ref="B7:B8"/>
    <mergeCell ref="C7:C8"/>
    <mergeCell ref="D7:D8"/>
    <mergeCell ref="E7:E8"/>
    <mergeCell ref="F7:F8"/>
    <mergeCell ref="B3:B4"/>
    <mergeCell ref="C3:C4"/>
    <mergeCell ref="D3:D4"/>
    <mergeCell ref="E3:E4"/>
    <mergeCell ref="F3:F4"/>
    <mergeCell ref="B5:B6"/>
    <mergeCell ref="C5:C6"/>
    <mergeCell ref="D5:D6"/>
    <mergeCell ref="E5:E6"/>
    <mergeCell ref="F5:F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activeCell="F33" sqref="F33"/>
    </sheetView>
  </sheetViews>
  <sheetFormatPr defaultRowHeight="15" x14ac:dyDescent="0.25"/>
  <cols>
    <col min="1" max="1" width="23.85546875" customWidth="1"/>
    <col min="2" max="2" width="27.85546875" customWidth="1"/>
    <col min="3" max="3" width="23.85546875" customWidth="1"/>
    <col min="4" max="4" width="27.85546875" customWidth="1"/>
    <col min="5" max="6" width="23.85546875" customWidth="1"/>
    <col min="7" max="8" width="27.85546875" customWidth="1"/>
    <col min="9" max="9" width="23.85546875" customWidth="1"/>
    <col min="10" max="10" width="27.85546875" customWidth="1"/>
    <col min="11" max="11" width="23.85546875" customWidth="1"/>
    <col min="12" max="12" width="27.85546875" customWidth="1"/>
    <col min="13" max="13" width="29.7109375" customWidth="1"/>
    <col min="14" max="14" width="33.5703125" customWidth="1"/>
    <col min="15" max="15" width="21.85546875" customWidth="1"/>
    <col min="16" max="16" width="13.85546875" customWidth="1"/>
    <col min="17" max="17" width="26.85546875" customWidth="1"/>
    <col min="18" max="18" width="21.85546875" bestFit="1" customWidth="1"/>
    <col min="20" max="20" width="26.85546875" bestFit="1" customWidth="1"/>
    <col min="21" max="21" width="21.85546875" bestFit="1" customWidth="1"/>
  </cols>
  <sheetData>
    <row r="1" spans="1:9" x14ac:dyDescent="0.25">
      <c r="B1" s="65" t="s">
        <v>7</v>
      </c>
      <c r="C1" s="66" t="s" vm="1">
        <v>10</v>
      </c>
      <c r="D1" s="65" t="s">
        <v>7</v>
      </c>
      <c r="E1" s="66" t="s" vm="2">
        <v>11</v>
      </c>
      <c r="F1" s="65" t="s">
        <v>7</v>
      </c>
      <c r="G1" s="66" t="s" vm="3">
        <v>12</v>
      </c>
      <c r="H1" s="65" t="s">
        <v>7</v>
      </c>
      <c r="I1" s="66" t="s" vm="4">
        <v>13</v>
      </c>
    </row>
    <row r="2" spans="1:9" x14ac:dyDescent="0.25">
      <c r="B2" s="67"/>
      <c r="C2" s="68" t="s">
        <v>203</v>
      </c>
      <c r="D2" s="67"/>
      <c r="E2" s="68" t="s">
        <v>203</v>
      </c>
      <c r="F2" s="67"/>
      <c r="G2" s="68" t="s">
        <v>203</v>
      </c>
      <c r="H2" s="67"/>
      <c r="I2" s="68" t="s">
        <v>203</v>
      </c>
    </row>
    <row r="3" spans="1:9" x14ac:dyDescent="0.25">
      <c r="B3" s="69" t="s">
        <v>176</v>
      </c>
      <c r="C3" s="68">
        <v>16.867029890978898</v>
      </c>
      <c r="D3" s="69" t="s">
        <v>176</v>
      </c>
      <c r="E3" s="68">
        <v>22.906464796722201</v>
      </c>
      <c r="F3" s="69" t="s">
        <v>176</v>
      </c>
      <c r="G3" s="68">
        <v>23.694646958586301</v>
      </c>
      <c r="H3" s="69" t="s">
        <v>176</v>
      </c>
      <c r="I3" s="68">
        <v>25.348957785994799</v>
      </c>
    </row>
    <row r="4" spans="1:9" x14ac:dyDescent="0.25">
      <c r="A4" s="61"/>
      <c r="B4" s="69" t="s">
        <v>177</v>
      </c>
      <c r="C4" s="68">
        <v>17.0588728063322</v>
      </c>
      <c r="D4" s="69" t="s">
        <v>177</v>
      </c>
      <c r="E4" s="68">
        <v>22.1587124017516</v>
      </c>
      <c r="F4" s="69" t="s">
        <v>177</v>
      </c>
      <c r="G4" s="68">
        <v>22.083972583859602</v>
      </c>
      <c r="H4" s="69" t="s">
        <v>177</v>
      </c>
      <c r="I4" s="68">
        <v>20.685342833747701</v>
      </c>
    </row>
    <row r="5" spans="1:9" x14ac:dyDescent="0.25">
      <c r="A5" s="61"/>
      <c r="B5" s="69" t="s">
        <v>178</v>
      </c>
      <c r="C5" s="68">
        <v>18.700879838268801</v>
      </c>
      <c r="D5" s="69" t="s">
        <v>178</v>
      </c>
      <c r="E5" s="68">
        <v>19.055933695509999</v>
      </c>
      <c r="F5" s="69" t="s">
        <v>178</v>
      </c>
      <c r="G5" s="68">
        <v>21.6776471012302</v>
      </c>
      <c r="H5" s="69" t="s">
        <v>178</v>
      </c>
      <c r="I5" s="68">
        <v>21.487575492864099</v>
      </c>
    </row>
    <row r="6" spans="1:9" x14ac:dyDescent="0.25">
      <c r="A6" s="61"/>
      <c r="B6" s="69" t="s">
        <v>127</v>
      </c>
      <c r="C6" s="68">
        <v>15.366404032172101</v>
      </c>
      <c r="D6" s="69" t="s">
        <v>127</v>
      </c>
      <c r="E6" s="68">
        <v>9.7980077146173308</v>
      </c>
      <c r="F6" s="69" t="s">
        <v>127</v>
      </c>
      <c r="G6" s="68">
        <v>11.928453412023201</v>
      </c>
      <c r="H6" s="69" t="s">
        <v>127</v>
      </c>
      <c r="I6" s="68">
        <v>11.600764934833499</v>
      </c>
    </row>
    <row r="7" spans="1:9" x14ac:dyDescent="0.25">
      <c r="A7" s="61"/>
      <c r="B7" s="69" t="s">
        <v>128</v>
      </c>
      <c r="C7" s="68">
        <v>9.0871156793298304</v>
      </c>
      <c r="D7" s="69" t="s">
        <v>128</v>
      </c>
      <c r="E7" s="68">
        <v>5.4527491853811201</v>
      </c>
      <c r="F7" s="69" t="s">
        <v>128</v>
      </c>
      <c r="G7" s="68">
        <v>5.9332064727648399</v>
      </c>
      <c r="H7" s="69" t="s">
        <v>128</v>
      </c>
      <c r="I7" s="68">
        <v>9.4856944009950102</v>
      </c>
    </row>
    <row r="8" spans="1:9" x14ac:dyDescent="0.25">
      <c r="A8" s="61"/>
      <c r="B8" s="69" t="s">
        <v>129</v>
      </c>
      <c r="C8" s="68">
        <v>6.8121091438587396</v>
      </c>
      <c r="D8" s="69" t="s">
        <v>129</v>
      </c>
      <c r="E8" s="68">
        <v>5.4611627385903301</v>
      </c>
      <c r="F8" s="69" t="s">
        <v>129</v>
      </c>
      <c r="G8" s="68">
        <v>4.7540870988049599</v>
      </c>
      <c r="H8" s="69" t="s">
        <v>129</v>
      </c>
      <c r="I8" s="68">
        <v>5.9885061128980102</v>
      </c>
    </row>
    <row r="9" spans="1:9" x14ac:dyDescent="0.25">
      <c r="A9" s="61"/>
      <c r="B9" s="69" t="s">
        <v>179</v>
      </c>
      <c r="C9" s="68">
        <v>11.5145740934675</v>
      </c>
      <c r="D9" s="69" t="s">
        <v>179</v>
      </c>
      <c r="E9" s="68">
        <v>10.805957687710899</v>
      </c>
      <c r="F9" s="69" t="s">
        <v>179</v>
      </c>
      <c r="G9" s="68">
        <v>7.2174233046305698</v>
      </c>
      <c r="H9" s="69" t="s">
        <v>179</v>
      </c>
      <c r="I9" s="68">
        <v>4.66950620996412</v>
      </c>
    </row>
    <row r="10" spans="1:9" ht="15.75" thickBot="1" x14ac:dyDescent="0.3">
      <c r="A10" s="61"/>
      <c r="B10" s="70" t="s">
        <v>180</v>
      </c>
      <c r="C10" s="71">
        <v>4.5930145155920696</v>
      </c>
      <c r="D10" s="70" t="s">
        <v>180</v>
      </c>
      <c r="E10" s="71">
        <v>4.3610117797166401</v>
      </c>
      <c r="F10" s="70" t="s">
        <v>180</v>
      </c>
      <c r="G10" s="71">
        <v>2.7105630681003099</v>
      </c>
      <c r="H10" s="70" t="s">
        <v>180</v>
      </c>
      <c r="I10" s="71">
        <v>0.73365222870281299</v>
      </c>
    </row>
    <row r="11" spans="1:9" x14ac:dyDescent="0.25">
      <c r="A11" s="61"/>
    </row>
    <row r="39" spans="1:1" x14ac:dyDescent="0.25">
      <c r="A39" s="63" t="s">
        <v>204</v>
      </c>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A12" sqref="A12"/>
    </sheetView>
  </sheetViews>
  <sheetFormatPr defaultRowHeight="15" x14ac:dyDescent="0.25"/>
  <cols>
    <col min="1" max="1" width="12.140625" customWidth="1"/>
  </cols>
  <sheetData>
    <row r="2" spans="1:8" x14ac:dyDescent="0.25">
      <c r="A2" s="21" t="s">
        <v>124</v>
      </c>
    </row>
    <row r="3" spans="1:8" ht="15.75" thickBot="1" x14ac:dyDescent="0.3">
      <c r="A3" s="21" t="s">
        <v>125</v>
      </c>
    </row>
    <row r="4" spans="1:8" ht="15.75" thickBot="1" x14ac:dyDescent="0.3">
      <c r="A4" s="47"/>
      <c r="B4" s="156" t="s">
        <v>126</v>
      </c>
      <c r="C4" s="157"/>
      <c r="D4" s="157"/>
      <c r="E4" s="157"/>
      <c r="F4" s="157"/>
      <c r="G4" s="157"/>
      <c r="H4" s="158"/>
    </row>
    <row r="5" spans="1:8" ht="15.75" thickBot="1" x14ac:dyDescent="0.3">
      <c r="A5" s="20" t="s">
        <v>7</v>
      </c>
      <c r="B5" s="48">
        <v>-60</v>
      </c>
      <c r="C5" s="48" t="s">
        <v>127</v>
      </c>
      <c r="D5" s="48" t="s">
        <v>128</v>
      </c>
      <c r="E5" s="48" t="s">
        <v>129</v>
      </c>
      <c r="F5" s="48" t="s">
        <v>130</v>
      </c>
      <c r="G5" s="48" t="s">
        <v>131</v>
      </c>
      <c r="H5" s="48" t="s">
        <v>6</v>
      </c>
    </row>
    <row r="6" spans="1:8" ht="15.75" thickBot="1" x14ac:dyDescent="0.3">
      <c r="A6" s="20" t="s">
        <v>10</v>
      </c>
      <c r="B6" s="48">
        <v>12</v>
      </c>
      <c r="C6" s="48">
        <v>17</v>
      </c>
      <c r="D6" s="48">
        <v>15</v>
      </c>
      <c r="E6" s="48">
        <v>26</v>
      </c>
      <c r="F6" s="48">
        <v>15</v>
      </c>
      <c r="G6" s="48">
        <v>15</v>
      </c>
      <c r="H6" s="48">
        <v>100</v>
      </c>
    </row>
    <row r="7" spans="1:8" ht="15.75" thickBot="1" x14ac:dyDescent="0.3">
      <c r="A7" s="20" t="s">
        <v>11</v>
      </c>
      <c r="B7" s="48">
        <v>6</v>
      </c>
      <c r="C7" s="48">
        <v>9</v>
      </c>
      <c r="D7" s="48">
        <v>21</v>
      </c>
      <c r="E7" s="48">
        <v>26</v>
      </c>
      <c r="F7" s="48">
        <v>23</v>
      </c>
      <c r="G7" s="48">
        <v>16</v>
      </c>
      <c r="H7" s="48">
        <v>100</v>
      </c>
    </row>
    <row r="8" spans="1:8" ht="15.75" thickBot="1" x14ac:dyDescent="0.3">
      <c r="A8" s="20" t="s">
        <v>12</v>
      </c>
      <c r="B8" s="48">
        <v>21</v>
      </c>
      <c r="C8" s="48">
        <v>23</v>
      </c>
      <c r="D8" s="48">
        <v>18</v>
      </c>
      <c r="E8" s="48">
        <v>18</v>
      </c>
      <c r="F8" s="48">
        <v>9</v>
      </c>
      <c r="G8" s="48">
        <v>10</v>
      </c>
      <c r="H8" s="48">
        <v>100</v>
      </c>
    </row>
    <row r="9" spans="1:8" ht="15.75" thickBot="1" x14ac:dyDescent="0.3">
      <c r="A9" s="20" t="s">
        <v>13</v>
      </c>
      <c r="B9" s="48">
        <v>17</v>
      </c>
      <c r="C9" s="48">
        <v>27</v>
      </c>
      <c r="D9" s="48">
        <v>31</v>
      </c>
      <c r="E9" s="48">
        <v>20</v>
      </c>
      <c r="F9" s="48">
        <v>3</v>
      </c>
      <c r="G9" s="48">
        <v>2</v>
      </c>
      <c r="H9" s="48">
        <v>100</v>
      </c>
    </row>
    <row r="10" spans="1:8" ht="15.75" thickBot="1" x14ac:dyDescent="0.3">
      <c r="A10" s="20" t="s">
        <v>14</v>
      </c>
      <c r="B10" s="48">
        <v>15</v>
      </c>
      <c r="C10" s="48">
        <v>19</v>
      </c>
      <c r="D10" s="48">
        <v>21</v>
      </c>
      <c r="E10" s="48">
        <v>22</v>
      </c>
      <c r="F10" s="48">
        <v>12</v>
      </c>
      <c r="G10" s="48">
        <v>11</v>
      </c>
      <c r="H10" s="48">
        <v>100</v>
      </c>
    </row>
  </sheetData>
  <mergeCells count="1">
    <mergeCell ref="B4:H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C13" sqref="C13"/>
    </sheetView>
  </sheetViews>
  <sheetFormatPr defaultRowHeight="15" x14ac:dyDescent="0.25"/>
  <sheetData>
    <row r="2" spans="1:10" ht="15.75" thickBot="1" x14ac:dyDescent="0.3">
      <c r="A2" s="21" t="s">
        <v>94</v>
      </c>
    </row>
    <row r="3" spans="1:10" ht="15.75" thickBot="1" x14ac:dyDescent="0.3">
      <c r="A3" s="42"/>
      <c r="B3" s="159" t="s">
        <v>21</v>
      </c>
      <c r="C3" s="160"/>
      <c r="D3" s="160"/>
      <c r="E3" s="160"/>
      <c r="F3" s="160"/>
      <c r="G3" s="160"/>
      <c r="H3" s="160"/>
      <c r="I3" s="160"/>
      <c r="J3" s="161"/>
    </row>
    <row r="4" spans="1:10" ht="15.75" thickBot="1" x14ac:dyDescent="0.3">
      <c r="A4" s="43"/>
      <c r="B4" s="159" t="s">
        <v>4</v>
      </c>
      <c r="C4" s="160"/>
      <c r="D4" s="161"/>
      <c r="E4" s="159" t="s">
        <v>5</v>
      </c>
      <c r="F4" s="160"/>
      <c r="G4" s="161"/>
      <c r="H4" s="159" t="s">
        <v>6</v>
      </c>
      <c r="I4" s="160"/>
      <c r="J4" s="161"/>
    </row>
    <row r="5" spans="1:10" ht="15.75" thickBot="1" x14ac:dyDescent="0.3">
      <c r="A5" s="43"/>
      <c r="B5" s="45" t="s">
        <v>96</v>
      </c>
      <c r="C5" s="45" t="s">
        <v>97</v>
      </c>
      <c r="D5" s="46" t="s">
        <v>98</v>
      </c>
      <c r="E5" s="45" t="s">
        <v>96</v>
      </c>
      <c r="F5" s="45" t="s">
        <v>97</v>
      </c>
      <c r="G5" s="46" t="s">
        <v>99</v>
      </c>
      <c r="H5" s="45" t="s">
        <v>96</v>
      </c>
      <c r="I5" s="45" t="s">
        <v>97</v>
      </c>
      <c r="J5" s="46" t="s">
        <v>98</v>
      </c>
    </row>
    <row r="6" spans="1:10" ht="15.75" thickBot="1" x14ac:dyDescent="0.3">
      <c r="A6" s="44" t="s">
        <v>95</v>
      </c>
      <c r="B6" s="159" t="s">
        <v>100</v>
      </c>
      <c r="C6" s="161"/>
      <c r="D6" s="46" t="s">
        <v>22</v>
      </c>
      <c r="E6" s="159" t="s">
        <v>100</v>
      </c>
      <c r="F6" s="161"/>
      <c r="G6" s="46" t="s">
        <v>22</v>
      </c>
      <c r="H6" s="159" t="s">
        <v>100</v>
      </c>
      <c r="I6" s="161"/>
      <c r="J6" s="46" t="s">
        <v>22</v>
      </c>
    </row>
    <row r="7" spans="1:10" ht="15.75" thickBot="1" x14ac:dyDescent="0.3">
      <c r="A7" s="44" t="s">
        <v>10</v>
      </c>
      <c r="B7" s="45" t="s">
        <v>101</v>
      </c>
      <c r="C7" s="45" t="s">
        <v>102</v>
      </c>
      <c r="D7" s="46">
        <v>105</v>
      </c>
      <c r="E7" s="45" t="s">
        <v>103</v>
      </c>
      <c r="F7" s="45" t="s">
        <v>104</v>
      </c>
      <c r="G7" s="46">
        <v>97</v>
      </c>
      <c r="H7" s="45" t="s">
        <v>105</v>
      </c>
      <c r="I7" s="45" t="s">
        <v>105</v>
      </c>
      <c r="J7" s="46">
        <v>101</v>
      </c>
    </row>
    <row r="8" spans="1:10" ht="15.75" thickBot="1" x14ac:dyDescent="0.3">
      <c r="A8" s="44" t="s">
        <v>11</v>
      </c>
      <c r="B8" s="45" t="s">
        <v>106</v>
      </c>
      <c r="C8" s="45" t="s">
        <v>107</v>
      </c>
      <c r="D8" s="46">
        <v>112</v>
      </c>
      <c r="E8" s="45" t="s">
        <v>108</v>
      </c>
      <c r="F8" s="45" t="s">
        <v>109</v>
      </c>
      <c r="G8" s="46">
        <v>117</v>
      </c>
      <c r="H8" s="45" t="s">
        <v>110</v>
      </c>
      <c r="I8" s="45" t="s">
        <v>111</v>
      </c>
      <c r="J8" s="46">
        <v>115</v>
      </c>
    </row>
    <row r="9" spans="1:10" ht="15.75" thickBot="1" x14ac:dyDescent="0.3">
      <c r="A9" s="44" t="s">
        <v>12</v>
      </c>
      <c r="B9" s="45" t="s">
        <v>112</v>
      </c>
      <c r="C9" s="45" t="s">
        <v>113</v>
      </c>
      <c r="D9" s="46">
        <v>88</v>
      </c>
      <c r="E9" s="45" t="s">
        <v>114</v>
      </c>
      <c r="F9" s="45" t="s">
        <v>112</v>
      </c>
      <c r="G9" s="46">
        <v>89</v>
      </c>
      <c r="H9" s="45" t="s">
        <v>115</v>
      </c>
      <c r="I9" s="45" t="s">
        <v>116</v>
      </c>
      <c r="J9" s="46">
        <v>89</v>
      </c>
    </row>
    <row r="10" spans="1:10" ht="15.75" thickBot="1" x14ac:dyDescent="0.3">
      <c r="A10" s="44" t="s">
        <v>13</v>
      </c>
      <c r="B10" s="45" t="s">
        <v>117</v>
      </c>
      <c r="C10" s="45" t="s">
        <v>118</v>
      </c>
      <c r="D10" s="46">
        <v>73</v>
      </c>
      <c r="E10" s="45" t="s">
        <v>116</v>
      </c>
      <c r="F10" s="45" t="s">
        <v>119</v>
      </c>
      <c r="G10" s="46">
        <v>76</v>
      </c>
      <c r="H10" s="45" t="s">
        <v>117</v>
      </c>
      <c r="I10" s="45" t="s">
        <v>120</v>
      </c>
      <c r="J10" s="46">
        <v>74</v>
      </c>
    </row>
    <row r="11" spans="1:10" ht="15.75" thickBot="1" x14ac:dyDescent="0.3">
      <c r="A11" s="44" t="s">
        <v>14</v>
      </c>
      <c r="B11" s="45" t="s">
        <v>121</v>
      </c>
      <c r="C11" s="45" t="s">
        <v>122</v>
      </c>
      <c r="D11" s="46">
        <v>87</v>
      </c>
      <c r="E11" s="45" t="s">
        <v>123</v>
      </c>
      <c r="F11" s="45" t="s">
        <v>107</v>
      </c>
      <c r="G11" s="46">
        <v>97</v>
      </c>
      <c r="H11" s="45" t="s">
        <v>110</v>
      </c>
      <c r="I11" s="45" t="s">
        <v>121</v>
      </c>
      <c r="J11" s="46">
        <v>91</v>
      </c>
    </row>
  </sheetData>
  <mergeCells count="7">
    <mergeCell ref="B3:J3"/>
    <mergeCell ref="B4:D4"/>
    <mergeCell ref="E4:G4"/>
    <mergeCell ref="H4:J4"/>
    <mergeCell ref="B6:C6"/>
    <mergeCell ref="E6:F6"/>
    <mergeCell ref="H6:I6"/>
  </mergeCells>
  <pageMargins left="0.7" right="0.7" top="0.75" bottom="0.75" header="0.3" footer="0.3"/>
  <pageSetup paperSize="9"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20" sqref="F20"/>
    </sheetView>
  </sheetViews>
  <sheetFormatPr defaultRowHeight="15" x14ac:dyDescent="0.25"/>
  <cols>
    <col min="1" max="1" width="16.5703125" customWidth="1"/>
    <col min="2" max="2" width="16.85546875" bestFit="1" customWidth="1"/>
    <col min="3" max="3" width="15.28515625" bestFit="1" customWidth="1"/>
    <col min="4" max="4" width="16.85546875" bestFit="1" customWidth="1"/>
    <col min="5" max="5" width="15.28515625" bestFit="1" customWidth="1"/>
    <col min="6" max="6" width="16.85546875" bestFit="1" customWidth="1"/>
    <col min="7" max="7" width="15.28515625" bestFit="1" customWidth="1"/>
  </cols>
  <sheetData>
    <row r="1" spans="1:7" ht="15.75" thickBot="1" x14ac:dyDescent="0.3">
      <c r="A1" s="21" t="s">
        <v>135</v>
      </c>
    </row>
    <row r="2" spans="1:7" ht="17.25" thickBot="1" x14ac:dyDescent="0.3">
      <c r="A2" s="14"/>
      <c r="B2" s="164" t="s">
        <v>136</v>
      </c>
      <c r="C2" s="165"/>
      <c r="D2" s="164" t="s">
        <v>137</v>
      </c>
      <c r="E2" s="165"/>
      <c r="F2" s="164" t="s">
        <v>138</v>
      </c>
      <c r="G2" s="165"/>
    </row>
    <row r="3" spans="1:7" x14ac:dyDescent="0.25">
      <c r="A3" s="166"/>
      <c r="B3" s="49" t="s">
        <v>139</v>
      </c>
      <c r="C3" s="49" t="s">
        <v>141</v>
      </c>
      <c r="D3" s="49" t="s">
        <v>139</v>
      </c>
      <c r="E3" s="49" t="s">
        <v>141</v>
      </c>
      <c r="F3" s="49" t="s">
        <v>139</v>
      </c>
      <c r="G3" s="49" t="s">
        <v>141</v>
      </c>
    </row>
    <row r="4" spans="1:7" ht="15.75" thickBot="1" x14ac:dyDescent="0.3">
      <c r="A4" s="167"/>
      <c r="B4" s="18" t="s">
        <v>140</v>
      </c>
      <c r="C4" s="18" t="s">
        <v>142</v>
      </c>
      <c r="D4" s="18" t="s">
        <v>140</v>
      </c>
      <c r="E4" s="18" t="s">
        <v>142</v>
      </c>
      <c r="F4" s="18" t="s">
        <v>140</v>
      </c>
      <c r="G4" s="18" t="s">
        <v>142</v>
      </c>
    </row>
    <row r="5" spans="1:7" ht="15.75" thickBot="1" x14ac:dyDescent="0.3">
      <c r="A5" s="50" t="s">
        <v>10</v>
      </c>
      <c r="B5" s="51">
        <v>737</v>
      </c>
      <c r="C5" s="52">
        <v>10.4</v>
      </c>
      <c r="D5" s="53">
        <v>1192</v>
      </c>
      <c r="E5" s="52">
        <v>47</v>
      </c>
      <c r="F5" s="53">
        <v>1930</v>
      </c>
      <c r="G5" s="52">
        <v>20</v>
      </c>
    </row>
    <row r="6" spans="1:7" ht="15.75" thickBot="1" x14ac:dyDescent="0.3">
      <c r="A6" s="50" t="s">
        <v>11</v>
      </c>
      <c r="B6" s="51">
        <v>215</v>
      </c>
      <c r="C6" s="52">
        <v>3.6</v>
      </c>
      <c r="D6" s="51">
        <v>155</v>
      </c>
      <c r="E6" s="52">
        <v>15.5</v>
      </c>
      <c r="F6" s="51">
        <v>370</v>
      </c>
      <c r="G6" s="52">
        <v>5.4</v>
      </c>
    </row>
    <row r="7" spans="1:7" ht="15.75" thickBot="1" x14ac:dyDescent="0.3">
      <c r="A7" s="50" t="s">
        <v>12</v>
      </c>
      <c r="B7" s="51">
        <v>262</v>
      </c>
      <c r="C7" s="52">
        <v>4.8</v>
      </c>
      <c r="D7" s="51">
        <v>101</v>
      </c>
      <c r="E7" s="52">
        <v>19.3</v>
      </c>
      <c r="F7" s="51">
        <v>362</v>
      </c>
      <c r="G7" s="52">
        <v>6.1</v>
      </c>
    </row>
    <row r="8" spans="1:7" ht="15.75" thickBot="1" x14ac:dyDescent="0.3">
      <c r="A8" s="50" t="s">
        <v>13</v>
      </c>
      <c r="B8" s="51">
        <v>159</v>
      </c>
      <c r="C8" s="52">
        <v>3.1</v>
      </c>
      <c r="D8" s="51">
        <v>35</v>
      </c>
      <c r="E8" s="52">
        <v>9.6999999999999993</v>
      </c>
      <c r="F8" s="51">
        <v>194</v>
      </c>
      <c r="G8" s="52">
        <v>3.6</v>
      </c>
    </row>
    <row r="9" spans="1:7" ht="15.75" thickBot="1" x14ac:dyDescent="0.3">
      <c r="A9" s="50" t="s">
        <v>14</v>
      </c>
      <c r="B9" s="53">
        <v>1372</v>
      </c>
      <c r="C9" s="52">
        <v>5.8</v>
      </c>
      <c r="D9" s="53">
        <v>1483</v>
      </c>
      <c r="E9" s="52">
        <v>33.5</v>
      </c>
      <c r="F9" s="53">
        <v>2856</v>
      </c>
      <c r="G9" s="52">
        <v>10.199999999999999</v>
      </c>
    </row>
  </sheetData>
  <mergeCells count="4">
    <mergeCell ref="B2:C2"/>
    <mergeCell ref="D2:E2"/>
    <mergeCell ref="F2:G2"/>
    <mergeCell ref="A3:A4"/>
  </mergeCells>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S164"/>
  <sheetViews>
    <sheetView topLeftCell="A13" zoomScaleNormal="100" workbookViewId="0">
      <selection activeCell="E51" sqref="E51"/>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3.85546875" customWidth="1"/>
    <col min="13" max="13" width="27.85546875" customWidth="1"/>
    <col min="14" max="14" width="23.85546875" customWidth="1"/>
    <col min="15" max="15" width="27.85546875" customWidth="1"/>
    <col min="16" max="16" width="23.85546875" customWidth="1"/>
    <col min="17" max="17" width="27.85546875" customWidth="1"/>
    <col min="18" max="18" width="29.7109375" customWidth="1"/>
    <col min="19" max="19" width="33.5703125" customWidth="1"/>
    <col min="20" max="20" width="21.85546875" customWidth="1"/>
    <col min="21" max="21" width="13.85546875" customWidth="1"/>
    <col min="22" max="22" width="26.85546875" customWidth="1"/>
    <col min="23" max="23" width="21.85546875" bestFit="1" customWidth="1"/>
    <col min="25" max="25" width="26.85546875" bestFit="1" customWidth="1"/>
    <col min="26" max="26" width="21.85546875" bestFit="1" customWidth="1"/>
  </cols>
  <sheetData>
    <row r="11" spans="1:19" x14ac:dyDescent="0.25">
      <c r="B11" t="s">
        <v>14</v>
      </c>
      <c r="E11" t="s">
        <v>31</v>
      </c>
      <c r="I11" t="s">
        <v>11</v>
      </c>
      <c r="M11" t="s">
        <v>12</v>
      </c>
      <c r="Q11" t="s">
        <v>13</v>
      </c>
    </row>
    <row r="12" spans="1:19" x14ac:dyDescent="0.25">
      <c r="B12" t="s">
        <v>205</v>
      </c>
      <c r="C12" t="s">
        <v>206</v>
      </c>
      <c r="F12" t="s">
        <v>205</v>
      </c>
      <c r="G12" t="s">
        <v>206</v>
      </c>
      <c r="J12" t="s">
        <v>205</v>
      </c>
      <c r="K12" t="s">
        <v>206</v>
      </c>
      <c r="N12" t="s">
        <v>205</v>
      </c>
      <c r="O12" t="s">
        <v>206</v>
      </c>
      <c r="R12" t="s">
        <v>205</v>
      </c>
      <c r="S12" t="s">
        <v>206</v>
      </c>
    </row>
    <row r="13" spans="1:19" x14ac:dyDescent="0.25">
      <c r="A13" s="1" t="s">
        <v>176</v>
      </c>
      <c r="B13" s="60">
        <v>0.26455304403162594</v>
      </c>
      <c r="C13" s="60">
        <v>0.21897538118964757</v>
      </c>
      <c r="E13" s="1" t="s">
        <v>176</v>
      </c>
      <c r="F13" s="60">
        <v>0.24704470928820774</v>
      </c>
      <c r="G13" s="60">
        <v>0.16867029890978869</v>
      </c>
      <c r="I13" s="1" t="s">
        <v>176</v>
      </c>
      <c r="J13" s="60">
        <v>0.27541790019979789</v>
      </c>
      <c r="K13" s="60">
        <v>0.22906464796722184</v>
      </c>
      <c r="M13" s="1" t="s">
        <v>176</v>
      </c>
      <c r="N13" s="60">
        <v>0.29474722804569337</v>
      </c>
      <c r="O13" s="60">
        <v>0.23694646958586332</v>
      </c>
      <c r="Q13" s="1" t="s">
        <v>176</v>
      </c>
      <c r="R13" s="60">
        <v>0.24271657414599013</v>
      </c>
      <c r="S13" s="60">
        <v>0.2534895778599483</v>
      </c>
    </row>
    <row r="14" spans="1:19" x14ac:dyDescent="0.25">
      <c r="A14" s="1" t="s">
        <v>177</v>
      </c>
      <c r="B14" s="60">
        <v>0.18104250262588506</v>
      </c>
      <c r="C14" s="60">
        <v>0.20345998900931281</v>
      </c>
      <c r="E14" s="1" t="s">
        <v>177</v>
      </c>
      <c r="F14" s="60">
        <v>0.16456786430486184</v>
      </c>
      <c r="G14" s="60">
        <v>0.17058872806332168</v>
      </c>
      <c r="I14" s="1" t="s">
        <v>177</v>
      </c>
      <c r="J14" s="60">
        <v>0.16218156208188991</v>
      </c>
      <c r="K14" s="60">
        <v>0.22158712401751579</v>
      </c>
      <c r="M14" s="1" t="s">
        <v>177</v>
      </c>
      <c r="N14" s="60">
        <v>0.20179061685293048</v>
      </c>
      <c r="O14" s="60">
        <v>0.22083972583859637</v>
      </c>
      <c r="Q14" s="1" t="s">
        <v>177</v>
      </c>
      <c r="R14" s="60">
        <v>0.20219282118148579</v>
      </c>
      <c r="S14" s="60">
        <v>0.20685342833747675</v>
      </c>
    </row>
    <row r="15" spans="1:19" x14ac:dyDescent="0.25">
      <c r="A15" s="1" t="s">
        <v>178</v>
      </c>
      <c r="B15" s="60">
        <v>0.11673510916159359</v>
      </c>
      <c r="C15" s="60">
        <v>0.20106678950305945</v>
      </c>
      <c r="E15" s="1" t="s">
        <v>178</v>
      </c>
      <c r="F15" s="60">
        <v>0.11739460961629647</v>
      </c>
      <c r="G15" s="60">
        <v>0.18700879838268783</v>
      </c>
      <c r="I15" s="1" t="s">
        <v>178</v>
      </c>
      <c r="J15" s="60">
        <v>7.6077797137181394E-2</v>
      </c>
      <c r="K15" s="60">
        <v>0.1905593369550998</v>
      </c>
      <c r="M15" s="1" t="s">
        <v>178</v>
      </c>
      <c r="N15" s="60">
        <v>0.10619167474395226</v>
      </c>
      <c r="O15" s="60">
        <v>0.21677647101230177</v>
      </c>
      <c r="Q15" s="1" t="s">
        <v>178</v>
      </c>
      <c r="R15" s="60">
        <v>0.17401553009030968</v>
      </c>
      <c r="S15" s="60">
        <v>0.21487575492864056</v>
      </c>
    </row>
    <row r="16" spans="1:19" x14ac:dyDescent="0.25">
      <c r="A16" s="1" t="s">
        <v>127</v>
      </c>
      <c r="B16" s="60">
        <v>0.13097707028024499</v>
      </c>
      <c r="C16" s="60">
        <v>0.12297818024507268</v>
      </c>
      <c r="E16" s="1" t="s">
        <v>127</v>
      </c>
      <c r="F16" s="60">
        <v>0.11041488536190225</v>
      </c>
      <c r="G16" s="60">
        <v>0.15366404032172082</v>
      </c>
      <c r="I16" s="1" t="s">
        <v>127</v>
      </c>
      <c r="J16" s="60">
        <v>0.10177234775092837</v>
      </c>
      <c r="K16" s="60">
        <v>9.7980077146173253E-2</v>
      </c>
      <c r="M16" s="1" t="s">
        <v>127</v>
      </c>
      <c r="N16" s="60">
        <v>0.12549801052412654</v>
      </c>
      <c r="O16" s="60">
        <v>0.11928453412023166</v>
      </c>
      <c r="Q16" s="1" t="s">
        <v>127</v>
      </c>
      <c r="R16" s="60">
        <v>0.19652534033287825</v>
      </c>
      <c r="S16" s="60">
        <v>0.1160076493483348</v>
      </c>
    </row>
    <row r="17" spans="1:19" x14ac:dyDescent="0.25">
      <c r="A17" s="1" t="s">
        <v>128</v>
      </c>
      <c r="B17" s="60">
        <v>0.11168715316491422</v>
      </c>
      <c r="C17" s="60">
        <v>7.5091123957828493E-2</v>
      </c>
      <c r="E17" s="1" t="s">
        <v>128</v>
      </c>
      <c r="F17" s="60">
        <v>9.4800242856130743E-2</v>
      </c>
      <c r="G17" s="60">
        <v>9.0871156793298311E-2</v>
      </c>
      <c r="I17" s="1" t="s">
        <v>128</v>
      </c>
      <c r="J17" s="60">
        <v>0.12677260177288271</v>
      </c>
      <c r="K17" s="60">
        <v>5.4527491853811179E-2</v>
      </c>
      <c r="M17" s="1" t="s">
        <v>128</v>
      </c>
      <c r="N17" s="60">
        <v>0.11446353224690625</v>
      </c>
      <c r="O17" s="60">
        <v>5.9332064727648424E-2</v>
      </c>
      <c r="Q17" s="1" t="s">
        <v>128</v>
      </c>
      <c r="R17" s="60">
        <v>0.11263968515147944</v>
      </c>
      <c r="S17" s="60">
        <v>9.4856944009950123E-2</v>
      </c>
    </row>
    <row r="18" spans="1:19" x14ac:dyDescent="0.25">
      <c r="A18" s="1" t="s">
        <v>129</v>
      </c>
      <c r="B18" s="60">
        <v>9.7855453943400339E-2</v>
      </c>
      <c r="C18" s="60">
        <v>5.8025719983358197E-2</v>
      </c>
      <c r="E18" s="1" t="s">
        <v>129</v>
      </c>
      <c r="F18" s="60">
        <v>0.11968122530162459</v>
      </c>
      <c r="G18" s="60">
        <v>6.8121091438587439E-2</v>
      </c>
      <c r="I18" s="1" t="s">
        <v>129</v>
      </c>
      <c r="J18" s="60">
        <v>0.12613823725684428</v>
      </c>
      <c r="K18" s="60">
        <v>5.4611627385903312E-2</v>
      </c>
      <c r="M18" s="1" t="s">
        <v>129</v>
      </c>
      <c r="N18" s="60">
        <v>8.3440068938134535E-2</v>
      </c>
      <c r="O18" s="60">
        <v>4.754087098804962E-2</v>
      </c>
      <c r="Q18" s="1" t="s">
        <v>129</v>
      </c>
      <c r="R18" s="60">
        <v>5.2438392053612025E-2</v>
      </c>
      <c r="S18" s="60">
        <v>5.9885061128980094E-2</v>
      </c>
    </row>
    <row r="19" spans="1:19" x14ac:dyDescent="0.25">
      <c r="A19" s="1" t="s">
        <v>179</v>
      </c>
      <c r="B19" s="60">
        <v>8.4719212469466343E-2</v>
      </c>
      <c r="C19" s="60">
        <v>8.8057179650339212E-2</v>
      </c>
      <c r="E19" s="1" t="s">
        <v>179</v>
      </c>
      <c r="F19" s="60">
        <v>0.12375405539270551</v>
      </c>
      <c r="G19" s="60">
        <v>0.1151457409346746</v>
      </c>
      <c r="I19" s="1" t="s">
        <v>179</v>
      </c>
      <c r="J19" s="60">
        <v>0.11504488379334094</v>
      </c>
      <c r="K19" s="60">
        <v>0.10805957687710852</v>
      </c>
      <c r="M19" s="1" t="s">
        <v>179</v>
      </c>
      <c r="N19" s="60">
        <v>6.6911110301423937E-2</v>
      </c>
      <c r="O19" s="60">
        <v>7.2174233046305686E-2</v>
      </c>
      <c r="Q19" s="1" t="s">
        <v>179</v>
      </c>
      <c r="R19" s="60">
        <v>1.8712448666331177E-2</v>
      </c>
      <c r="S19" s="60">
        <v>4.6695062099641159E-2</v>
      </c>
    </row>
    <row r="20" spans="1:19" x14ac:dyDescent="0.25">
      <c r="A20" s="1" t="s">
        <v>180</v>
      </c>
      <c r="B20" s="60">
        <v>1.2430454322869523E-2</v>
      </c>
      <c r="C20" s="60">
        <v>3.2345636461381659E-2</v>
      </c>
      <c r="E20" s="1" t="s">
        <v>180</v>
      </c>
      <c r="F20" s="60">
        <v>2.2342407878270958E-2</v>
      </c>
      <c r="G20" s="60">
        <v>4.5930145155920726E-2</v>
      </c>
      <c r="I20" s="1" t="s">
        <v>180</v>
      </c>
      <c r="J20" s="60">
        <v>1.6594670007134379E-2</v>
      </c>
      <c r="K20" s="60">
        <v>4.3610117797166406E-2</v>
      </c>
      <c r="M20" s="1" t="s">
        <v>180</v>
      </c>
      <c r="N20" s="60">
        <v>6.9577583468326326E-3</v>
      </c>
      <c r="O20" s="60">
        <v>2.7105630681003103E-2</v>
      </c>
      <c r="Q20" s="1" t="s">
        <v>180</v>
      </c>
      <c r="R20" s="60">
        <v>7.5920837791357428E-4</v>
      </c>
      <c r="S20" s="60">
        <v>7.3365222870281294E-3</v>
      </c>
    </row>
    <row r="39" spans="1:1" x14ac:dyDescent="0.25">
      <c r="A39" s="21" t="s">
        <v>217</v>
      </c>
    </row>
    <row r="40" spans="1:1" x14ac:dyDescent="0.25">
      <c r="A40" s="21" t="s">
        <v>218</v>
      </c>
    </row>
    <row r="50" spans="4:4" x14ac:dyDescent="0.25">
      <c r="D50" s="21" t="s">
        <v>219</v>
      </c>
    </row>
    <row r="75" spans="1:19" x14ac:dyDescent="0.25">
      <c r="A75" t="s">
        <v>207</v>
      </c>
      <c r="B75" t="s" vm="5">
        <v>136</v>
      </c>
    </row>
    <row r="76" spans="1:19" x14ac:dyDescent="0.25">
      <c r="A76" t="s">
        <v>208</v>
      </c>
      <c r="B76" t="s" vm="6">
        <v>209</v>
      </c>
    </row>
    <row r="78" spans="1:19" x14ac:dyDescent="0.25">
      <c r="B78" t="s">
        <v>210</v>
      </c>
    </row>
    <row r="79" spans="1:19" x14ac:dyDescent="0.25">
      <c r="B79" t="s">
        <v>176</v>
      </c>
      <c r="D79" t="s">
        <v>177</v>
      </c>
      <c r="F79" t="s">
        <v>178</v>
      </c>
      <c r="H79" t="s">
        <v>127</v>
      </c>
      <c r="J79" t="s">
        <v>128</v>
      </c>
      <c r="L79" t="s">
        <v>129</v>
      </c>
      <c r="N79" t="s">
        <v>179</v>
      </c>
      <c r="P79" t="s">
        <v>180</v>
      </c>
      <c r="R79" t="s">
        <v>211</v>
      </c>
      <c r="S79" t="s">
        <v>212</v>
      </c>
    </row>
    <row r="80" spans="1:19" x14ac:dyDescent="0.25">
      <c r="A80" t="s">
        <v>213</v>
      </c>
      <c r="B80" t="s">
        <v>214</v>
      </c>
      <c r="C80" t="s">
        <v>215</v>
      </c>
      <c r="D80" t="s">
        <v>214</v>
      </c>
      <c r="E80" t="s">
        <v>215</v>
      </c>
      <c r="F80" t="s">
        <v>214</v>
      </c>
      <c r="G80" t="s">
        <v>215</v>
      </c>
      <c r="H80" t="s">
        <v>214</v>
      </c>
      <c r="I80" t="s">
        <v>215</v>
      </c>
      <c r="J80" t="s">
        <v>214</v>
      </c>
      <c r="K80" t="s">
        <v>215</v>
      </c>
      <c r="L80" t="s">
        <v>214</v>
      </c>
      <c r="M80" t="s">
        <v>215</v>
      </c>
      <c r="N80" t="s">
        <v>214</v>
      </c>
      <c r="O80" t="s">
        <v>215</v>
      </c>
      <c r="P80" t="s">
        <v>214</v>
      </c>
      <c r="Q80" t="s">
        <v>215</v>
      </c>
    </row>
    <row r="81" spans="1:19" x14ac:dyDescent="0.25">
      <c r="A81" s="1" t="s">
        <v>10</v>
      </c>
      <c r="B81" s="72"/>
      <c r="C81" s="73"/>
      <c r="D81" s="72"/>
      <c r="E81" s="73"/>
      <c r="F81" s="72"/>
      <c r="G81" s="73"/>
      <c r="H81" s="72"/>
      <c r="I81" s="73"/>
      <c r="J81" s="72"/>
      <c r="K81" s="73"/>
      <c r="L81" s="72"/>
      <c r="M81" s="73"/>
      <c r="N81" s="72"/>
      <c r="O81" s="73"/>
      <c r="P81" s="72"/>
      <c r="Q81" s="73"/>
      <c r="R81" s="72"/>
      <c r="S81" s="73"/>
    </row>
    <row r="82" spans="1:19" x14ac:dyDescent="0.25">
      <c r="A82" s="33" t="s">
        <v>4</v>
      </c>
      <c r="B82" s="72"/>
      <c r="C82" s="73"/>
      <c r="D82" s="72"/>
      <c r="E82" s="73"/>
      <c r="F82" s="72"/>
      <c r="G82" s="73"/>
      <c r="H82" s="72"/>
      <c r="I82" s="73"/>
      <c r="J82" s="72"/>
      <c r="K82" s="73"/>
      <c r="L82" s="72"/>
      <c r="M82" s="73"/>
      <c r="N82" s="72"/>
      <c r="O82" s="73"/>
      <c r="P82" s="72"/>
      <c r="Q82" s="73"/>
      <c r="R82" s="72"/>
      <c r="S82" s="73"/>
    </row>
    <row r="83" spans="1:19" x14ac:dyDescent="0.25">
      <c r="A83" s="34" t="s">
        <v>205</v>
      </c>
      <c r="B83" s="60">
        <v>0.2313615828872706</v>
      </c>
      <c r="C83" s="7">
        <v>0.56508588257613479</v>
      </c>
      <c r="D83" s="60">
        <v>0.12159697391091449</v>
      </c>
      <c r="E83" s="7">
        <v>0.29699283893003176</v>
      </c>
      <c r="F83" s="60">
        <v>0.13552624925610796</v>
      </c>
      <c r="G83" s="7">
        <v>0.33101420390279762</v>
      </c>
      <c r="H83" s="60">
        <v>0.12284262921182793</v>
      </c>
      <c r="I83" s="7">
        <v>0.30003527240718025</v>
      </c>
      <c r="J83" s="60">
        <v>0.10096067919579241</v>
      </c>
      <c r="K83" s="7">
        <v>0.24659000771376252</v>
      </c>
      <c r="L83" s="60">
        <v>0.13405235550352937</v>
      </c>
      <c r="M83" s="7">
        <v>0.32741431259151998</v>
      </c>
      <c r="N83" s="60">
        <v>0.1361402924952903</v>
      </c>
      <c r="O83" s="7">
        <v>0.3325139652781437</v>
      </c>
      <c r="P83" s="60">
        <v>1.7519237539266933E-2</v>
      </c>
      <c r="Q83" s="7">
        <v>4.2789618239088785E-2</v>
      </c>
      <c r="R83" s="60">
        <v>1</v>
      </c>
      <c r="S83" s="7">
        <v>2.4424361016386595</v>
      </c>
    </row>
    <row r="84" spans="1:19" x14ac:dyDescent="0.25">
      <c r="A84" s="34" t="s">
        <v>206</v>
      </c>
      <c r="B84" s="60">
        <v>0.16229388908950526</v>
      </c>
      <c r="C84" s="7">
        <v>0.43365817369630455</v>
      </c>
      <c r="D84" s="60">
        <v>0.16642066631516983</v>
      </c>
      <c r="E84" s="7">
        <v>0.44468514880284249</v>
      </c>
      <c r="F84" s="60">
        <v>0.16333030651140704</v>
      </c>
      <c r="G84" s="7">
        <v>0.43642753789658623</v>
      </c>
      <c r="H84" s="60">
        <v>0.15127509783056278</v>
      </c>
      <c r="I84" s="7">
        <v>0.40421535905613953</v>
      </c>
      <c r="J84" s="60">
        <v>9.8564116093696905E-2</v>
      </c>
      <c r="K84" s="7">
        <v>0.26336872458340221</v>
      </c>
      <c r="L84" s="60">
        <v>8.3715676763842867E-2</v>
      </c>
      <c r="M84" s="7">
        <v>0.22369288023615336</v>
      </c>
      <c r="N84" s="60">
        <v>0.13553926054763943</v>
      </c>
      <c r="O84" s="7">
        <v>0.36216833870325782</v>
      </c>
      <c r="P84" s="60">
        <v>3.8860986848175683E-2</v>
      </c>
      <c r="Q84" s="7">
        <v>0.1038386884383667</v>
      </c>
      <c r="R84" s="60">
        <v>1</v>
      </c>
      <c r="S84" s="7">
        <v>2.6720548514130535</v>
      </c>
    </row>
    <row r="85" spans="1:19" x14ac:dyDescent="0.25">
      <c r="A85" s="33" t="s">
        <v>5</v>
      </c>
      <c r="B85" s="60"/>
      <c r="C85" s="7"/>
      <c r="D85" s="60"/>
      <c r="E85" s="7"/>
      <c r="F85" s="60"/>
      <c r="G85" s="7"/>
      <c r="H85" s="60"/>
      <c r="I85" s="7"/>
      <c r="J85" s="60"/>
      <c r="K85" s="7"/>
      <c r="L85" s="60"/>
      <c r="M85" s="7"/>
      <c r="N85" s="60"/>
      <c r="O85" s="7"/>
      <c r="P85" s="60"/>
      <c r="Q85" s="7"/>
      <c r="R85" s="60"/>
      <c r="S85" s="7"/>
    </row>
    <row r="86" spans="1:19" x14ac:dyDescent="0.25">
      <c r="A86" s="34" t="s">
        <v>205</v>
      </c>
      <c r="B86" s="60">
        <v>0.2574382649220095</v>
      </c>
      <c r="C86" s="7">
        <v>0.94877844176116177</v>
      </c>
      <c r="D86" s="60">
        <v>0.19304562623355456</v>
      </c>
      <c r="E86" s="7">
        <v>0.71146194409819696</v>
      </c>
      <c r="F86" s="60">
        <v>0.10537836996415891</v>
      </c>
      <c r="G86" s="7">
        <v>0.38836777306673853</v>
      </c>
      <c r="H86" s="60">
        <v>0.10217874393163734</v>
      </c>
      <c r="I86" s="7">
        <v>0.3765756791358929</v>
      </c>
      <c r="J86" s="60">
        <v>9.0717585088293015E-2</v>
      </c>
      <c r="K86" s="7">
        <v>0.33433603604530693</v>
      </c>
      <c r="L86" s="60">
        <v>0.1101571586419833</v>
      </c>
      <c r="M86" s="7">
        <v>0.4059798078457395</v>
      </c>
      <c r="N86" s="60">
        <v>0.11554542140430116</v>
      </c>
      <c r="O86" s="7">
        <v>0.42583803501713685</v>
      </c>
      <c r="P86" s="60">
        <v>2.5538829814062088E-2</v>
      </c>
      <c r="Q86" s="7">
        <v>9.4122337107616749E-2</v>
      </c>
      <c r="R86" s="60">
        <v>1</v>
      </c>
      <c r="S86" s="7">
        <v>3.6854600540777906</v>
      </c>
    </row>
    <row r="87" spans="1:19" x14ac:dyDescent="0.25">
      <c r="A87" s="34" t="s">
        <v>206</v>
      </c>
      <c r="B87" s="60">
        <v>0.17329458614324794</v>
      </c>
      <c r="C87" s="7">
        <v>0.63850129751159579</v>
      </c>
      <c r="D87" s="60">
        <v>0.17361148150506825</v>
      </c>
      <c r="E87" s="7">
        <v>0.63966889370834257</v>
      </c>
      <c r="F87" s="60">
        <v>0.20418086711008149</v>
      </c>
      <c r="G87" s="7">
        <v>0.7523013354212007</v>
      </c>
      <c r="H87" s="60">
        <v>0.15539654443840875</v>
      </c>
      <c r="I87" s="7">
        <v>0.5725562319109313</v>
      </c>
      <c r="J87" s="60">
        <v>8.5292084167321036E-2</v>
      </c>
      <c r="K87" s="7">
        <v>0.31425740192071544</v>
      </c>
      <c r="L87" s="60">
        <v>5.6811617320208611E-2</v>
      </c>
      <c r="M87" s="7">
        <v>0.20932154996867913</v>
      </c>
      <c r="N87" s="60">
        <v>0.10035599324757483</v>
      </c>
      <c r="O87" s="7">
        <v>0.36976014847154021</v>
      </c>
      <c r="P87" s="60">
        <v>5.1056826068088881E-2</v>
      </c>
      <c r="Q87" s="7">
        <v>0.18811810811187768</v>
      </c>
      <c r="R87" s="60">
        <v>1</v>
      </c>
      <c r="S87" s="7">
        <v>3.6844849670248836</v>
      </c>
    </row>
    <row r="88" spans="1:19" x14ac:dyDescent="0.25">
      <c r="A88" s="1" t="s">
        <v>11</v>
      </c>
      <c r="B88" s="60"/>
      <c r="C88" s="7"/>
      <c r="D88" s="60"/>
      <c r="E88" s="7"/>
      <c r="F88" s="60"/>
      <c r="G88" s="7"/>
      <c r="H88" s="60"/>
      <c r="I88" s="7"/>
      <c r="J88" s="60"/>
      <c r="K88" s="7"/>
      <c r="L88" s="60"/>
      <c r="M88" s="7"/>
      <c r="N88" s="60"/>
      <c r="O88" s="7"/>
      <c r="P88" s="60"/>
      <c r="Q88" s="7"/>
      <c r="R88" s="60"/>
      <c r="S88" s="7"/>
    </row>
    <row r="89" spans="1:19" x14ac:dyDescent="0.25">
      <c r="A89" s="33" t="s">
        <v>4</v>
      </c>
      <c r="B89" s="60"/>
      <c r="C89" s="7"/>
      <c r="D89" s="60"/>
      <c r="E89" s="7"/>
      <c r="F89" s="60"/>
      <c r="G89" s="7"/>
      <c r="H89" s="60"/>
      <c r="I89" s="7"/>
      <c r="J89" s="60"/>
      <c r="K89" s="7"/>
      <c r="L89" s="60"/>
      <c r="M89" s="7"/>
      <c r="N89" s="60"/>
      <c r="O89" s="7"/>
      <c r="P89" s="60"/>
      <c r="Q89" s="7"/>
      <c r="R89" s="60"/>
      <c r="S89" s="7"/>
    </row>
    <row r="90" spans="1:19" x14ac:dyDescent="0.25">
      <c r="A90" s="34" t="s">
        <v>205</v>
      </c>
      <c r="B90" s="60">
        <v>0.26658503961338448</v>
      </c>
      <c r="C90" s="7">
        <v>0.64419116584058966</v>
      </c>
      <c r="D90" s="60">
        <v>0.13674433811526604</v>
      </c>
      <c r="E90" s="7">
        <v>0.33043675189097255</v>
      </c>
      <c r="F90" s="60">
        <v>9.0468048080316915E-2</v>
      </c>
      <c r="G90" s="7">
        <v>0.21861210759876365</v>
      </c>
      <c r="H90" s="60">
        <v>0.11239486147340795</v>
      </c>
      <c r="I90" s="7">
        <v>0.27159729950356548</v>
      </c>
      <c r="J90" s="60">
        <v>0.12788256633643538</v>
      </c>
      <c r="K90" s="7">
        <v>0.30902266540698536</v>
      </c>
      <c r="L90" s="60">
        <v>0.12515959368350779</v>
      </c>
      <c r="M90" s="7">
        <v>0.30244272029684205</v>
      </c>
      <c r="N90" s="60">
        <v>0.12537604532128574</v>
      </c>
      <c r="O90" s="7">
        <v>0.30296576627530541</v>
      </c>
      <c r="P90" s="60">
        <v>1.5389507376395641E-2</v>
      </c>
      <c r="Q90" s="7">
        <v>3.7188075943384337E-2</v>
      </c>
      <c r="R90" s="60">
        <v>1</v>
      </c>
      <c r="S90" s="7">
        <v>2.4164565527564088</v>
      </c>
    </row>
    <row r="91" spans="1:19" x14ac:dyDescent="0.25">
      <c r="A91" s="34" t="s">
        <v>206</v>
      </c>
      <c r="B91" s="60">
        <v>0.24262160177143677</v>
      </c>
      <c r="C91" s="7">
        <v>0.59424243509432628</v>
      </c>
      <c r="D91" s="60">
        <v>0.20410533204541853</v>
      </c>
      <c r="E91" s="7">
        <v>0.49990622700061854</v>
      </c>
      <c r="F91" s="60">
        <v>0.16955755324508684</v>
      </c>
      <c r="G91" s="7">
        <v>0.41528986946478197</v>
      </c>
      <c r="H91" s="60">
        <v>0.10399900541453742</v>
      </c>
      <c r="I91" s="7">
        <v>0.25472019710405841</v>
      </c>
      <c r="J91" s="60">
        <v>7.1826194589217171E-2</v>
      </c>
      <c r="K91" s="7">
        <v>0.17592074433860322</v>
      </c>
      <c r="L91" s="60">
        <v>6.3654735197566939E-2</v>
      </c>
      <c r="M91" s="7">
        <v>0.15590674767995821</v>
      </c>
      <c r="N91" s="60">
        <v>0.10910585478177517</v>
      </c>
      <c r="O91" s="7">
        <v>0.26722817900464013</v>
      </c>
      <c r="P91" s="60">
        <v>3.5129722954961022E-2</v>
      </c>
      <c r="Q91" s="7">
        <v>8.6041687799139399E-2</v>
      </c>
      <c r="R91" s="60">
        <v>1</v>
      </c>
      <c r="S91" s="7">
        <v>2.4492560874861264</v>
      </c>
    </row>
    <row r="92" spans="1:19" x14ac:dyDescent="0.25">
      <c r="A92" s="33" t="s">
        <v>5</v>
      </c>
      <c r="B92" s="60"/>
      <c r="C92" s="7"/>
      <c r="D92" s="60"/>
      <c r="E92" s="7"/>
      <c r="F92" s="60"/>
      <c r="G92" s="7"/>
      <c r="H92" s="60"/>
      <c r="I92" s="7"/>
      <c r="J92" s="60"/>
      <c r="K92" s="7"/>
      <c r="L92" s="60"/>
      <c r="M92" s="7"/>
      <c r="N92" s="60"/>
      <c r="O92" s="7"/>
      <c r="P92" s="60"/>
      <c r="Q92" s="7"/>
      <c r="R92" s="60"/>
      <c r="S92" s="7"/>
    </row>
    <row r="93" spans="1:19" x14ac:dyDescent="0.25">
      <c r="A93" s="34" t="s">
        <v>205</v>
      </c>
      <c r="B93" s="60">
        <v>0.28206706197336945</v>
      </c>
      <c r="C93" s="7">
        <v>0.90545285476472581</v>
      </c>
      <c r="D93" s="60">
        <v>0.18133008317196675</v>
      </c>
      <c r="E93" s="7">
        <v>0.58208087223698457</v>
      </c>
      <c r="F93" s="60">
        <v>6.5245167600338924E-2</v>
      </c>
      <c r="G93" s="7">
        <v>0.20944105579015604</v>
      </c>
      <c r="H93" s="60">
        <v>9.3775978795282239E-2</v>
      </c>
      <c r="I93" s="7">
        <v>0.3010267385156839</v>
      </c>
      <c r="J93" s="60">
        <v>0.12593704755193799</v>
      </c>
      <c r="K93" s="7">
        <v>0.40426577434733973</v>
      </c>
      <c r="L93" s="60">
        <v>0.1268749362428771</v>
      </c>
      <c r="M93" s="7">
        <v>0.40727645551911923</v>
      </c>
      <c r="N93" s="60">
        <v>0.10726783765566447</v>
      </c>
      <c r="O93" s="7">
        <v>0.34433644662463431</v>
      </c>
      <c r="P93" s="60">
        <v>1.7501887008563179E-2</v>
      </c>
      <c r="Q93" s="7">
        <v>5.6182148474923178E-2</v>
      </c>
      <c r="R93" s="60">
        <v>1</v>
      </c>
      <c r="S93" s="7">
        <v>3.2100623462735665</v>
      </c>
    </row>
    <row r="94" spans="1:19" x14ac:dyDescent="0.25">
      <c r="A94" s="34" t="s">
        <v>206</v>
      </c>
      <c r="B94" s="60">
        <v>0.21874940159271244</v>
      </c>
      <c r="C94" s="7">
        <v>0.70414740096035355</v>
      </c>
      <c r="D94" s="60">
        <v>0.23488871033730063</v>
      </c>
      <c r="E94" s="7">
        <v>0.75609932504816368</v>
      </c>
      <c r="F94" s="60">
        <v>0.20653922273191677</v>
      </c>
      <c r="G94" s="7">
        <v>0.6648432216232214</v>
      </c>
      <c r="H94" s="60">
        <v>9.3400381080573955E-2</v>
      </c>
      <c r="I94" s="7">
        <v>0.30065287085468195</v>
      </c>
      <c r="J94" s="60">
        <v>4.1365214896016154E-2</v>
      </c>
      <c r="K94" s="7">
        <v>0.13315331766451169</v>
      </c>
      <c r="L94" s="60">
        <v>4.7730886592971082E-2</v>
      </c>
      <c r="M94" s="7">
        <v>0.153644213402473</v>
      </c>
      <c r="N94" s="60">
        <v>0.10726348252444602</v>
      </c>
      <c r="O94" s="7">
        <v>0.34527775567666374</v>
      </c>
      <c r="P94" s="60">
        <v>5.0062700244063049E-2</v>
      </c>
      <c r="Q94" s="7">
        <v>0.16115024775038583</v>
      </c>
      <c r="R94" s="60">
        <v>1</v>
      </c>
      <c r="S94" s="7">
        <v>3.2189683529804545</v>
      </c>
    </row>
    <row r="95" spans="1:19" x14ac:dyDescent="0.25">
      <c r="A95" s="1" t="s">
        <v>12</v>
      </c>
      <c r="B95" s="60"/>
      <c r="C95" s="7"/>
      <c r="D95" s="60"/>
      <c r="E95" s="7"/>
      <c r="F95" s="60"/>
      <c r="G95" s="7"/>
      <c r="H95" s="60"/>
      <c r="I95" s="7"/>
      <c r="J95" s="60"/>
      <c r="K95" s="7"/>
      <c r="L95" s="60"/>
      <c r="M95" s="7"/>
      <c r="N95" s="60"/>
      <c r="O95" s="7"/>
      <c r="P95" s="60"/>
      <c r="Q95" s="7"/>
      <c r="R95" s="60"/>
      <c r="S95" s="7"/>
    </row>
    <row r="96" spans="1:19" x14ac:dyDescent="0.25">
      <c r="A96" s="33" t="s">
        <v>4</v>
      </c>
      <c r="B96" s="60"/>
      <c r="C96" s="7"/>
      <c r="D96" s="60"/>
      <c r="E96" s="7"/>
      <c r="F96" s="60"/>
      <c r="G96" s="7"/>
      <c r="H96" s="60"/>
      <c r="I96" s="7"/>
      <c r="J96" s="60"/>
      <c r="K96" s="7"/>
      <c r="L96" s="60"/>
      <c r="M96" s="7"/>
      <c r="N96" s="60"/>
      <c r="O96" s="7"/>
      <c r="P96" s="60"/>
      <c r="Q96" s="7"/>
      <c r="R96" s="60"/>
      <c r="S96" s="7"/>
    </row>
    <row r="97" spans="1:19" x14ac:dyDescent="0.25">
      <c r="A97" s="34" t="s">
        <v>205</v>
      </c>
      <c r="B97" s="60">
        <v>0.283663454937502</v>
      </c>
      <c r="C97" s="7">
        <v>0.69346163601393207</v>
      </c>
      <c r="D97" s="60">
        <v>0.1780414520795123</v>
      </c>
      <c r="E97" s="7">
        <v>0.4352514026332967</v>
      </c>
      <c r="F97" s="60">
        <v>0.13046569493756738</v>
      </c>
      <c r="G97" s="7">
        <v>0.31894469548441995</v>
      </c>
      <c r="H97" s="60">
        <v>0.13606714126408082</v>
      </c>
      <c r="I97" s="7">
        <v>0.33263834570976908</v>
      </c>
      <c r="J97" s="60">
        <v>0.11907727378061997</v>
      </c>
      <c r="K97" s="7">
        <v>0.29110384031027553</v>
      </c>
      <c r="L97" s="60">
        <v>8.1722159081099158E-2</v>
      </c>
      <c r="M97" s="7">
        <v>0.19978316257713175</v>
      </c>
      <c r="N97" s="60">
        <v>6.5045222574415376E-2</v>
      </c>
      <c r="O97" s="7">
        <v>0.15901366804998718</v>
      </c>
      <c r="P97" s="60">
        <v>5.9176013452033006E-3</v>
      </c>
      <c r="Q97" s="7">
        <v>1.4466542794619265E-2</v>
      </c>
      <c r="R97" s="60">
        <v>1</v>
      </c>
      <c r="S97" s="7">
        <v>2.4446632935734307</v>
      </c>
    </row>
    <row r="98" spans="1:19" x14ac:dyDescent="0.25">
      <c r="A98" s="34" t="s">
        <v>206</v>
      </c>
      <c r="B98" s="60">
        <v>0.22430747766833117</v>
      </c>
      <c r="C98" s="7">
        <v>0.57759626689625976</v>
      </c>
      <c r="D98" s="60">
        <v>0.22275182669810736</v>
      </c>
      <c r="E98" s="7">
        <v>0.57359043435632351</v>
      </c>
      <c r="F98" s="60">
        <v>0.19391257174089865</v>
      </c>
      <c r="G98" s="7">
        <v>0.4993287727456327</v>
      </c>
      <c r="H98" s="60">
        <v>0.13391475497063504</v>
      </c>
      <c r="I98" s="7">
        <v>0.34483318771805083</v>
      </c>
      <c r="J98" s="60">
        <v>7.0173770698782265E-2</v>
      </c>
      <c r="K98" s="7">
        <v>0.18069887108080701</v>
      </c>
      <c r="L98" s="60">
        <v>5.1827565886331597E-2</v>
      </c>
      <c r="M98" s="7">
        <v>0.13345702465848511</v>
      </c>
      <c r="N98" s="60">
        <v>7.744484136231615E-2</v>
      </c>
      <c r="O98" s="7">
        <v>0.19942202429554723</v>
      </c>
      <c r="P98" s="60">
        <v>2.5667190974598006E-2</v>
      </c>
      <c r="Q98" s="7">
        <v>6.6093533050032086E-2</v>
      </c>
      <c r="R98" s="60">
        <v>1</v>
      </c>
      <c r="S98" s="7">
        <v>2.5750201148011378</v>
      </c>
    </row>
    <row r="99" spans="1:19" x14ac:dyDescent="0.25">
      <c r="A99" s="33" t="s">
        <v>5</v>
      </c>
      <c r="B99" s="60"/>
      <c r="C99" s="7"/>
      <c r="D99" s="60"/>
      <c r="E99" s="7"/>
      <c r="F99" s="60"/>
      <c r="G99" s="7"/>
      <c r="H99" s="60"/>
      <c r="I99" s="7"/>
      <c r="J99" s="60"/>
      <c r="K99" s="7"/>
      <c r="L99" s="60"/>
      <c r="M99" s="7"/>
      <c r="N99" s="60"/>
      <c r="O99" s="7"/>
      <c r="P99" s="60"/>
      <c r="Q99" s="7"/>
      <c r="R99" s="60"/>
      <c r="S99" s="7"/>
    </row>
    <row r="100" spans="1:19" x14ac:dyDescent="0.25">
      <c r="A100" s="34" t="s">
        <v>205</v>
      </c>
      <c r="B100" s="60">
        <v>0.30520231573913453</v>
      </c>
      <c r="C100" s="7">
        <v>0.7909824055567507</v>
      </c>
      <c r="D100" s="60">
        <v>0.22419269942249964</v>
      </c>
      <c r="E100" s="7">
        <v>0.5810325530067133</v>
      </c>
      <c r="F100" s="60">
        <v>8.3294507207290036E-2</v>
      </c>
      <c r="G100" s="7">
        <v>0.2158715261413672</v>
      </c>
      <c r="H100" s="60">
        <v>0.11552837404284551</v>
      </c>
      <c r="I100" s="7">
        <v>0.29941093660827917</v>
      </c>
      <c r="J100" s="60">
        <v>0.11011148787907279</v>
      </c>
      <c r="K100" s="7">
        <v>0.28537217796363562</v>
      </c>
      <c r="L100" s="60">
        <v>8.5060536808544016E-2</v>
      </c>
      <c r="M100" s="7">
        <v>0.2204484846709947</v>
      </c>
      <c r="N100" s="60">
        <v>6.8671162552725706E-2</v>
      </c>
      <c r="O100" s="7">
        <v>0.17797270383348129</v>
      </c>
      <c r="P100" s="60">
        <v>7.9389163478877593E-3</v>
      </c>
      <c r="Q100" s="7">
        <v>2.0575018034048553E-2</v>
      </c>
      <c r="R100" s="60">
        <v>1</v>
      </c>
      <c r="S100" s="7">
        <v>2.5916658058152708</v>
      </c>
    </row>
    <row r="101" spans="1:19" x14ac:dyDescent="0.25">
      <c r="A101" s="34" t="s">
        <v>206</v>
      </c>
      <c r="B101" s="60">
        <v>0.24959317721964808</v>
      </c>
      <c r="C101" s="7">
        <v>0.64231533807795427</v>
      </c>
      <c r="D101" s="60">
        <v>0.21892645770025701</v>
      </c>
      <c r="E101" s="7">
        <v>0.56339609623303388</v>
      </c>
      <c r="F101" s="60">
        <v>0.23965432799175274</v>
      </c>
      <c r="G101" s="7">
        <v>0.61673821544569796</v>
      </c>
      <c r="H101" s="60">
        <v>0.10464538196948972</v>
      </c>
      <c r="I101" s="7">
        <v>0.26929956438223601</v>
      </c>
      <c r="J101" s="60">
        <v>4.8483740228113602E-2</v>
      </c>
      <c r="K101" s="7">
        <v>0.12477043780927918</v>
      </c>
      <c r="L101" s="60">
        <v>4.3251559194234249E-2</v>
      </c>
      <c r="M101" s="7">
        <v>0.11130568621992075</v>
      </c>
      <c r="N101" s="60">
        <v>6.6900407185849484E-2</v>
      </c>
      <c r="O101" s="7">
        <v>0.17216479287539196</v>
      </c>
      <c r="P101" s="60">
        <v>2.8544948510655147E-2</v>
      </c>
      <c r="Q101" s="7">
        <v>7.3458972145316839E-2</v>
      </c>
      <c r="R101" s="60">
        <v>1</v>
      </c>
      <c r="S101" s="7">
        <v>2.5734491031888309</v>
      </c>
    </row>
    <row r="102" spans="1:19" x14ac:dyDescent="0.25">
      <c r="A102" s="1" t="s">
        <v>13</v>
      </c>
      <c r="B102" s="60"/>
      <c r="C102" s="7"/>
      <c r="D102" s="60"/>
      <c r="E102" s="7"/>
      <c r="F102" s="60"/>
      <c r="G102" s="7"/>
      <c r="H102" s="60"/>
      <c r="I102" s="7"/>
      <c r="J102" s="60"/>
      <c r="K102" s="7"/>
      <c r="L102" s="60"/>
      <c r="M102" s="7"/>
      <c r="N102" s="60"/>
      <c r="O102" s="7"/>
      <c r="P102" s="60"/>
      <c r="Q102" s="7"/>
      <c r="R102" s="60"/>
      <c r="S102" s="7"/>
    </row>
    <row r="103" spans="1:19" x14ac:dyDescent="0.25">
      <c r="A103" s="33" t="s">
        <v>4</v>
      </c>
      <c r="B103" s="60"/>
      <c r="C103" s="7"/>
      <c r="D103" s="60"/>
      <c r="E103" s="7"/>
      <c r="F103" s="60"/>
      <c r="G103" s="7"/>
      <c r="H103" s="60"/>
      <c r="I103" s="7"/>
      <c r="J103" s="60"/>
      <c r="K103" s="7"/>
      <c r="L103" s="60"/>
      <c r="M103" s="7"/>
      <c r="N103" s="60"/>
      <c r="O103" s="7"/>
      <c r="P103" s="60"/>
      <c r="Q103" s="7"/>
      <c r="R103" s="60"/>
      <c r="S103" s="7"/>
    </row>
    <row r="104" spans="1:19" x14ac:dyDescent="0.25">
      <c r="A104" s="34" t="s">
        <v>205</v>
      </c>
      <c r="B104" s="60">
        <v>0.23472201578494259</v>
      </c>
      <c r="C104" s="7">
        <v>0.89716141010793238</v>
      </c>
      <c r="D104" s="60">
        <v>0.18584342260149492</v>
      </c>
      <c r="E104" s="7">
        <v>0.71033620993270885</v>
      </c>
      <c r="F104" s="60">
        <v>0.18445494289634742</v>
      </c>
      <c r="G104" s="7">
        <v>0.70502912186084388</v>
      </c>
      <c r="H104" s="60">
        <v>0.20505747187717221</v>
      </c>
      <c r="I104" s="7">
        <v>0.78377671564924067</v>
      </c>
      <c r="J104" s="60">
        <v>0.11488687740684622</v>
      </c>
      <c r="K104" s="7">
        <v>0.43912401055578953</v>
      </c>
      <c r="L104" s="60">
        <v>5.4272364483483569E-2</v>
      </c>
      <c r="M104" s="7">
        <v>0.20744143188726535</v>
      </c>
      <c r="N104" s="60">
        <v>2.0287040459382667E-2</v>
      </c>
      <c r="O104" s="7">
        <v>7.7541724258760422E-2</v>
      </c>
      <c r="P104" s="60">
        <v>4.7586449033038577E-4</v>
      </c>
      <c r="Q104" s="7">
        <v>1.8188632870137819E-3</v>
      </c>
      <c r="R104" s="60">
        <v>1</v>
      </c>
      <c r="S104" s="7">
        <v>3.822229487539555</v>
      </c>
    </row>
    <row r="105" spans="1:19" x14ac:dyDescent="0.25">
      <c r="A105" s="34" t="s">
        <v>206</v>
      </c>
      <c r="B105" s="60">
        <v>0.26063312362465774</v>
      </c>
      <c r="C105" s="7">
        <v>0.9992539052909758</v>
      </c>
      <c r="D105" s="60">
        <v>0.20301294975898454</v>
      </c>
      <c r="E105" s="7">
        <v>0.77834114117993047</v>
      </c>
      <c r="F105" s="60">
        <v>0.20256728386755748</v>
      </c>
      <c r="G105" s="7">
        <v>0.77663248122040507</v>
      </c>
      <c r="H105" s="60">
        <v>0.11603244264703551</v>
      </c>
      <c r="I105" s="7">
        <v>0.44486237912905136</v>
      </c>
      <c r="J105" s="60">
        <v>0.1006423243470065</v>
      </c>
      <c r="K105" s="7">
        <v>0.38585746217789235</v>
      </c>
      <c r="L105" s="60">
        <v>6.2281943950563884E-2</v>
      </c>
      <c r="M105" s="7">
        <v>0.23878574931765395</v>
      </c>
      <c r="N105" s="60">
        <v>4.7183895855921233E-2</v>
      </c>
      <c r="O105" s="7">
        <v>0.1809006144160388</v>
      </c>
      <c r="P105" s="60">
        <v>7.6460359482729834E-3</v>
      </c>
      <c r="Q105" s="7">
        <v>2.9314506057602798E-2</v>
      </c>
      <c r="R105" s="60">
        <v>1</v>
      </c>
      <c r="S105" s="7">
        <v>3.8339482387895512</v>
      </c>
    </row>
    <row r="106" spans="1:19" x14ac:dyDescent="0.25">
      <c r="A106" s="33" t="s">
        <v>5</v>
      </c>
      <c r="B106" s="60"/>
      <c r="C106" s="7"/>
      <c r="D106" s="60"/>
      <c r="E106" s="7"/>
      <c r="F106" s="60"/>
      <c r="G106" s="7"/>
      <c r="H106" s="60"/>
      <c r="I106" s="7"/>
      <c r="J106" s="60"/>
      <c r="K106" s="7"/>
      <c r="L106" s="60"/>
      <c r="M106" s="7"/>
      <c r="N106" s="60"/>
      <c r="O106" s="7"/>
      <c r="P106" s="60"/>
      <c r="Q106" s="7"/>
      <c r="R106" s="60"/>
      <c r="S106" s="7"/>
    </row>
    <row r="107" spans="1:19" x14ac:dyDescent="0.25">
      <c r="A107" s="34" t="s">
        <v>205</v>
      </c>
      <c r="B107" s="60">
        <v>0.27244394164522506</v>
      </c>
      <c r="C107" s="7">
        <v>0.28004765392664727</v>
      </c>
      <c r="D107" s="60">
        <v>0.26298724634285009</v>
      </c>
      <c r="E107" s="7">
        <v>0.27032702913559253</v>
      </c>
      <c r="F107" s="60">
        <v>0.13519709298021504</v>
      </c>
      <c r="G107" s="7">
        <v>0.13897034552566859</v>
      </c>
      <c r="H107" s="60">
        <v>0.16479903369849794</v>
      </c>
      <c r="I107" s="7">
        <v>0.16939845488192637</v>
      </c>
      <c r="J107" s="60">
        <v>0.10428361255812443</v>
      </c>
      <c r="K107" s="7">
        <v>0.1071940923462632</v>
      </c>
      <c r="L107" s="60">
        <v>4.5618856821760367E-2</v>
      </c>
      <c r="M107" s="7">
        <v>4.6892045940172683E-2</v>
      </c>
      <c r="N107" s="60">
        <v>1.2857407427106574E-2</v>
      </c>
      <c r="O107" s="7">
        <v>1.3216248318081669E-2</v>
      </c>
      <c r="P107" s="60">
        <v>1.8128085262204086E-3</v>
      </c>
      <c r="Q107" s="7">
        <v>1.8634026938552262E-3</v>
      </c>
      <c r="R107" s="60">
        <v>1</v>
      </c>
      <c r="S107" s="7">
        <v>1.0279092727682075</v>
      </c>
    </row>
    <row r="108" spans="1:19" x14ac:dyDescent="0.25">
      <c r="A108" s="34" t="s">
        <v>206</v>
      </c>
      <c r="B108" s="60">
        <v>0.22843512307348676</v>
      </c>
      <c r="C108" s="7">
        <v>0.24971118748185564</v>
      </c>
      <c r="D108" s="60">
        <v>0.22032308333409731</v>
      </c>
      <c r="E108" s="7">
        <v>0.2408436059603779</v>
      </c>
      <c r="F108" s="60">
        <v>0.25804507753784717</v>
      </c>
      <c r="G108" s="7">
        <v>0.282078963466114</v>
      </c>
      <c r="H108" s="60">
        <v>0.1159206921702382</v>
      </c>
      <c r="I108" s="7">
        <v>0.12671735110645302</v>
      </c>
      <c r="J108" s="60">
        <v>7.456596319292487E-2</v>
      </c>
      <c r="K108" s="7">
        <v>8.1510912000356608E-2</v>
      </c>
      <c r="L108" s="60">
        <v>5.1478508660528208E-2</v>
      </c>
      <c r="M108" s="7">
        <v>5.62731306572333E-2</v>
      </c>
      <c r="N108" s="60">
        <v>4.4980582533300353E-2</v>
      </c>
      <c r="O108" s="7">
        <v>4.9169998583811048E-2</v>
      </c>
      <c r="P108" s="60">
        <v>6.2509694975771144E-3</v>
      </c>
      <c r="Q108" s="7">
        <v>6.8331743172904804E-3</v>
      </c>
      <c r="R108" s="60">
        <v>1</v>
      </c>
      <c r="S108" s="7">
        <v>1.0931383235734919</v>
      </c>
    </row>
    <row r="112" spans="1:19" x14ac:dyDescent="0.25">
      <c r="A112" t="s">
        <v>207</v>
      </c>
      <c r="B112" t="s" vm="5">
        <v>136</v>
      </c>
    </row>
    <row r="113" spans="1:19" x14ac:dyDescent="0.25">
      <c r="A113" t="s">
        <v>208</v>
      </c>
      <c r="B113" t="s" vm="6">
        <v>209</v>
      </c>
    </row>
    <row r="115" spans="1:19" x14ac:dyDescent="0.25">
      <c r="B115" t="s">
        <v>210</v>
      </c>
    </row>
    <row r="116" spans="1:19" x14ac:dyDescent="0.25">
      <c r="B116" t="s">
        <v>176</v>
      </c>
      <c r="D116" t="s">
        <v>177</v>
      </c>
      <c r="F116" t="s">
        <v>178</v>
      </c>
      <c r="H116" t="s">
        <v>127</v>
      </c>
      <c r="J116" t="s">
        <v>128</v>
      </c>
      <c r="L116" t="s">
        <v>129</v>
      </c>
      <c r="N116" t="s">
        <v>179</v>
      </c>
      <c r="P116" t="s">
        <v>180</v>
      </c>
      <c r="R116" t="s">
        <v>211</v>
      </c>
      <c r="S116" t="s">
        <v>212</v>
      </c>
    </row>
    <row r="117" spans="1:19" x14ac:dyDescent="0.25">
      <c r="A117" t="s">
        <v>213</v>
      </c>
      <c r="B117" t="s">
        <v>214</v>
      </c>
      <c r="C117" t="s">
        <v>215</v>
      </c>
      <c r="D117" t="s">
        <v>214</v>
      </c>
      <c r="E117" t="s">
        <v>215</v>
      </c>
      <c r="F117" t="s">
        <v>214</v>
      </c>
      <c r="G117" t="s">
        <v>215</v>
      </c>
      <c r="H117" t="s">
        <v>214</v>
      </c>
      <c r="I117" t="s">
        <v>215</v>
      </c>
      <c r="J117" t="s">
        <v>214</v>
      </c>
      <c r="K117" t="s">
        <v>215</v>
      </c>
      <c r="L117" t="s">
        <v>214</v>
      </c>
      <c r="M117" t="s">
        <v>215</v>
      </c>
      <c r="N117" t="s">
        <v>214</v>
      </c>
      <c r="O117" t="s">
        <v>215</v>
      </c>
      <c r="P117" t="s">
        <v>214</v>
      </c>
      <c r="Q117" t="s">
        <v>215</v>
      </c>
    </row>
    <row r="118" spans="1:19" x14ac:dyDescent="0.25">
      <c r="A118" s="1" t="s">
        <v>4</v>
      </c>
      <c r="B118" s="60"/>
      <c r="C118" s="7"/>
      <c r="D118" s="60"/>
      <c r="E118" s="7"/>
      <c r="F118" s="60"/>
      <c r="G118" s="7"/>
      <c r="H118" s="60"/>
      <c r="I118" s="7"/>
      <c r="J118" s="60"/>
      <c r="K118" s="7"/>
      <c r="L118" s="60"/>
      <c r="M118" s="7"/>
      <c r="N118" s="60"/>
      <c r="O118" s="7"/>
      <c r="P118" s="60"/>
      <c r="Q118" s="7"/>
      <c r="R118" s="60"/>
      <c r="S118" s="7"/>
    </row>
    <row r="119" spans="1:19" x14ac:dyDescent="0.25">
      <c r="A119" s="33" t="s">
        <v>205</v>
      </c>
      <c r="B119" s="60">
        <v>0.25165864565414686</v>
      </c>
      <c r="C119" s="7">
        <v>2.799900094538589</v>
      </c>
      <c r="D119" s="60">
        <v>0.15936108184581804</v>
      </c>
      <c r="E119" s="7">
        <v>1.7730172033870091</v>
      </c>
      <c r="F119" s="60">
        <v>0.14143721699185968</v>
      </c>
      <c r="G119" s="7">
        <v>1.5736001288468244</v>
      </c>
      <c r="H119" s="60">
        <v>0.15172390686974199</v>
      </c>
      <c r="I119" s="7">
        <v>1.6880476332697556</v>
      </c>
      <c r="J119" s="60">
        <v>0.1155730111316941</v>
      </c>
      <c r="K119" s="7">
        <v>1.2858405239868123</v>
      </c>
      <c r="L119" s="60">
        <v>9.3214239422854811E-2</v>
      </c>
      <c r="M119" s="7">
        <v>1.0370816273527586</v>
      </c>
      <c r="N119" s="60">
        <v>7.8379645995966127E-2</v>
      </c>
      <c r="O119" s="7">
        <v>0.87203512386219695</v>
      </c>
      <c r="P119" s="60">
        <v>8.6522520879183541E-3</v>
      </c>
      <c r="Q119" s="7">
        <v>9.6263100264106144E-2</v>
      </c>
      <c r="R119" s="60">
        <v>1</v>
      </c>
      <c r="S119" s="7">
        <v>11.125785435508051</v>
      </c>
    </row>
    <row r="120" spans="1:19" x14ac:dyDescent="0.25">
      <c r="A120" s="33" t="s">
        <v>206</v>
      </c>
      <c r="B120" s="60">
        <v>0.22590526342882647</v>
      </c>
      <c r="C120" s="7">
        <v>2.6047507809778661</v>
      </c>
      <c r="D120" s="60">
        <v>0.19917322842609134</v>
      </c>
      <c r="E120" s="7">
        <v>2.2965229513397145</v>
      </c>
      <c r="F120" s="60">
        <v>0.18452967246970747</v>
      </c>
      <c r="G120" s="7">
        <v>2.1276786613274052</v>
      </c>
      <c r="H120" s="60">
        <v>0.12563712346073452</v>
      </c>
      <c r="I120" s="7">
        <v>1.4486311230073001</v>
      </c>
      <c r="J120" s="60">
        <v>8.7235163751484546E-2</v>
      </c>
      <c r="K120" s="7">
        <v>1.0058458021807049</v>
      </c>
      <c r="L120" s="60">
        <v>6.5205914169135154E-2</v>
      </c>
      <c r="M120" s="7">
        <v>0.7518424018922506</v>
      </c>
      <c r="N120" s="60">
        <v>8.7571092668774692E-2</v>
      </c>
      <c r="O120" s="7">
        <v>1.0097191564194838</v>
      </c>
      <c r="P120" s="60">
        <v>2.4742541625245872E-2</v>
      </c>
      <c r="Q120" s="7">
        <v>0.28528841534514104</v>
      </c>
      <c r="R120" s="60">
        <v>1</v>
      </c>
      <c r="S120" s="7">
        <v>11.530279292489865</v>
      </c>
    </row>
    <row r="121" spans="1:19" x14ac:dyDescent="0.25">
      <c r="A121" s="1" t="s">
        <v>5</v>
      </c>
      <c r="B121" s="60"/>
      <c r="C121" s="7"/>
      <c r="D121" s="60"/>
      <c r="E121" s="7"/>
      <c r="F121" s="60"/>
      <c r="G121" s="7"/>
      <c r="H121" s="60"/>
      <c r="I121" s="7"/>
      <c r="J121" s="60"/>
      <c r="K121" s="7"/>
      <c r="L121" s="60"/>
      <c r="M121" s="7"/>
      <c r="N121" s="60"/>
      <c r="O121" s="7"/>
      <c r="P121" s="60"/>
      <c r="Q121" s="7"/>
      <c r="R121" s="60"/>
      <c r="S121" s="7"/>
    </row>
    <row r="122" spans="1:19" x14ac:dyDescent="0.25">
      <c r="A122" s="33" t="s">
        <v>205</v>
      </c>
      <c r="B122" s="60">
        <v>0.27819631362139413</v>
      </c>
      <c r="C122" s="7">
        <v>2.9252613560092864</v>
      </c>
      <c r="D122" s="60">
        <v>0.20398312072469377</v>
      </c>
      <c r="E122" s="7">
        <v>2.1449023984774875</v>
      </c>
      <c r="F122" s="60">
        <v>9.0598370812291565E-2</v>
      </c>
      <c r="G122" s="7">
        <v>0.95265070052393042</v>
      </c>
      <c r="H122" s="60">
        <v>0.10902531445271132</v>
      </c>
      <c r="I122" s="7">
        <v>1.1464118091417825</v>
      </c>
      <c r="J122" s="60">
        <v>0.10757561524927782</v>
      </c>
      <c r="K122" s="7">
        <v>1.131168080702545</v>
      </c>
      <c r="L122" s="60">
        <v>0.10276621744504161</v>
      </c>
      <c r="M122" s="7">
        <v>1.0805967939760261</v>
      </c>
      <c r="N122" s="60">
        <v>9.1426963536881956E-2</v>
      </c>
      <c r="O122" s="7">
        <v>0.96136343379333467</v>
      </c>
      <c r="P122" s="60">
        <v>1.6428084157707905E-2</v>
      </c>
      <c r="Q122" s="7">
        <v>0.1727429063104437</v>
      </c>
      <c r="R122" s="60">
        <v>1</v>
      </c>
      <c r="S122" s="7">
        <v>10.515097478934836</v>
      </c>
    </row>
    <row r="123" spans="1:19" x14ac:dyDescent="0.25">
      <c r="A123" s="33" t="s">
        <v>206</v>
      </c>
      <c r="B123" s="60">
        <v>0.21141595170436098</v>
      </c>
      <c r="C123" s="7">
        <v>2.2346752240317591</v>
      </c>
      <c r="D123" s="60">
        <v>0.20813618165310147</v>
      </c>
      <c r="E123" s="7">
        <v>2.2000079209499179</v>
      </c>
      <c r="F123" s="60">
        <v>0.21910622593053486</v>
      </c>
      <c r="G123" s="7">
        <v>2.3159617359562339</v>
      </c>
      <c r="H123" s="60">
        <v>0.1200776845294976</v>
      </c>
      <c r="I123" s="7">
        <v>1.2692260182543023</v>
      </c>
      <c r="J123" s="60">
        <v>6.1843855199400569E-2</v>
      </c>
      <c r="K123" s="7">
        <v>0.65369206939486302</v>
      </c>
      <c r="L123" s="60">
        <v>5.0193238887044765E-2</v>
      </c>
      <c r="M123" s="7">
        <v>0.5305445802483062</v>
      </c>
      <c r="N123" s="60">
        <v>8.8587425350630911E-2</v>
      </c>
      <c r="O123" s="7">
        <v>0.93637269560740699</v>
      </c>
      <c r="P123" s="60">
        <v>4.0639436745428942E-2</v>
      </c>
      <c r="Q123" s="7">
        <v>0.42956050232487081</v>
      </c>
      <c r="R123" s="60">
        <v>1</v>
      </c>
      <c r="S123" s="7">
        <v>10.570040746767658</v>
      </c>
    </row>
    <row r="126" spans="1:19" x14ac:dyDescent="0.25">
      <c r="A126" t="s">
        <v>207</v>
      </c>
      <c r="B126" t="s" vm="5">
        <v>136</v>
      </c>
    </row>
    <row r="127" spans="1:19" x14ac:dyDescent="0.25">
      <c r="A127" t="s">
        <v>208</v>
      </c>
      <c r="B127" t="s" vm="6">
        <v>209</v>
      </c>
    </row>
    <row r="128" spans="1:19" x14ac:dyDescent="0.25">
      <c r="A128" t="s">
        <v>161</v>
      </c>
      <c r="B128" t="s" vm="7">
        <v>206</v>
      </c>
    </row>
    <row r="130" spans="1:10" x14ac:dyDescent="0.25">
      <c r="A130" t="s">
        <v>214</v>
      </c>
      <c r="B130" t="s">
        <v>210</v>
      </c>
    </row>
    <row r="131" spans="1:10" x14ac:dyDescent="0.25">
      <c r="A131" t="s">
        <v>213</v>
      </c>
      <c r="B131" t="s">
        <v>176</v>
      </c>
      <c r="C131" t="s">
        <v>177</v>
      </c>
      <c r="D131" t="s">
        <v>178</v>
      </c>
      <c r="E131" t="s">
        <v>127</v>
      </c>
      <c r="F131" t="s">
        <v>128</v>
      </c>
      <c r="G131" t="s">
        <v>129</v>
      </c>
      <c r="H131" t="s">
        <v>179</v>
      </c>
      <c r="I131" t="s">
        <v>180</v>
      </c>
      <c r="J131" t="s">
        <v>175</v>
      </c>
    </row>
    <row r="132" spans="1:10" x14ac:dyDescent="0.25">
      <c r="A132" s="1" t="s">
        <v>10</v>
      </c>
      <c r="B132" s="60">
        <v>0.16867029890978869</v>
      </c>
      <c r="C132" s="60">
        <v>0.17058872806332168</v>
      </c>
      <c r="D132" s="60">
        <v>0.18700879838268783</v>
      </c>
      <c r="E132" s="60">
        <v>0.15366404032172082</v>
      </c>
      <c r="F132" s="60">
        <v>9.0871156793298311E-2</v>
      </c>
      <c r="G132" s="60">
        <v>6.8121091438587411E-2</v>
      </c>
      <c r="H132" s="60">
        <v>0.1151457409346746</v>
      </c>
      <c r="I132" s="60">
        <v>4.5930145155920726E-2</v>
      </c>
      <c r="J132" s="60">
        <v>1</v>
      </c>
    </row>
    <row r="133" spans="1:10" x14ac:dyDescent="0.25">
      <c r="A133" s="33" t="s">
        <v>4</v>
      </c>
      <c r="B133" s="60">
        <v>0.16229388908950529</v>
      </c>
      <c r="C133" s="60">
        <v>0.16642066631516986</v>
      </c>
      <c r="D133" s="60">
        <v>0.16333030651140704</v>
      </c>
      <c r="E133" s="60">
        <v>0.15127509783056278</v>
      </c>
      <c r="F133" s="60">
        <v>9.8564116093696919E-2</v>
      </c>
      <c r="G133" s="60">
        <v>8.3715676763842881E-2</v>
      </c>
      <c r="H133" s="60">
        <v>0.13553926054763946</v>
      </c>
      <c r="I133" s="60">
        <v>3.8860986848175683E-2</v>
      </c>
      <c r="J133" s="60">
        <v>1</v>
      </c>
    </row>
    <row r="134" spans="1:10" x14ac:dyDescent="0.25">
      <c r="A134" s="33" t="s">
        <v>5</v>
      </c>
      <c r="B134" s="60">
        <v>0.173294586143248</v>
      </c>
      <c r="C134" s="60">
        <v>0.17361148150506828</v>
      </c>
      <c r="D134" s="60">
        <v>0.2041808671100816</v>
      </c>
      <c r="E134" s="60">
        <v>0.15539654443840881</v>
      </c>
      <c r="F134" s="60">
        <v>8.5292084167321064E-2</v>
      </c>
      <c r="G134" s="60">
        <v>5.6811617320208632E-2</v>
      </c>
      <c r="H134" s="60">
        <v>0.10035599324757487</v>
      </c>
      <c r="I134" s="60">
        <v>5.1056826068088902E-2</v>
      </c>
      <c r="J134" s="60">
        <v>1</v>
      </c>
    </row>
    <row r="135" spans="1:10" x14ac:dyDescent="0.25">
      <c r="A135" s="1" t="s">
        <v>11</v>
      </c>
      <c r="B135" s="60">
        <v>0.22906464796722176</v>
      </c>
      <c r="C135" s="60">
        <v>0.22158712401751571</v>
      </c>
      <c r="D135" s="60">
        <v>0.19055933695509986</v>
      </c>
      <c r="E135" s="60">
        <v>9.7980077146173253E-2</v>
      </c>
      <c r="F135" s="60">
        <v>5.4527491853811179E-2</v>
      </c>
      <c r="G135" s="60">
        <v>5.4611627385903312E-2</v>
      </c>
      <c r="H135" s="60">
        <v>0.10805957687710854</v>
      </c>
      <c r="I135" s="60">
        <v>4.3610117797166406E-2</v>
      </c>
      <c r="J135" s="60">
        <v>1</v>
      </c>
    </row>
    <row r="136" spans="1:10" x14ac:dyDescent="0.25">
      <c r="A136" s="33" t="s">
        <v>4</v>
      </c>
      <c r="B136" s="60">
        <v>0.24262160177143682</v>
      </c>
      <c r="C136" s="60">
        <v>0.20410533204541853</v>
      </c>
      <c r="D136" s="60">
        <v>0.16955755324508684</v>
      </c>
      <c r="E136" s="60">
        <v>0.10399900541453742</v>
      </c>
      <c r="F136" s="60">
        <v>7.1826194589217171E-2</v>
      </c>
      <c r="G136" s="60">
        <v>6.3654735197566939E-2</v>
      </c>
      <c r="H136" s="60">
        <v>0.10910585478177517</v>
      </c>
      <c r="I136" s="60">
        <v>3.5129722954961029E-2</v>
      </c>
      <c r="J136" s="60">
        <v>1</v>
      </c>
    </row>
    <row r="137" spans="1:10" x14ac:dyDescent="0.25">
      <c r="A137" s="33" t="s">
        <v>5</v>
      </c>
      <c r="B137" s="60">
        <v>0.21874940159271244</v>
      </c>
      <c r="C137" s="60">
        <v>0.2348887103373006</v>
      </c>
      <c r="D137" s="60">
        <v>0.20653922273191677</v>
      </c>
      <c r="E137" s="60">
        <v>9.3400381080573955E-2</v>
      </c>
      <c r="F137" s="60">
        <v>4.1365214896016154E-2</v>
      </c>
      <c r="G137" s="60">
        <v>4.7730886592971082E-2</v>
      </c>
      <c r="H137" s="60">
        <v>0.10726348252444602</v>
      </c>
      <c r="I137" s="60">
        <v>5.0062700244063049E-2</v>
      </c>
      <c r="J137" s="60">
        <v>1</v>
      </c>
    </row>
    <row r="138" spans="1:10" x14ac:dyDescent="0.25">
      <c r="A138" s="1" t="s">
        <v>12</v>
      </c>
      <c r="B138" s="60">
        <v>0.23694646958586338</v>
      </c>
      <c r="C138" s="60">
        <v>0.22083972583859637</v>
      </c>
      <c r="D138" s="60">
        <v>0.2167764710123018</v>
      </c>
      <c r="E138" s="60">
        <v>0.11928453412023164</v>
      </c>
      <c r="F138" s="60">
        <v>5.933206472764839E-2</v>
      </c>
      <c r="G138" s="60">
        <v>4.7540870988049627E-2</v>
      </c>
      <c r="H138" s="60">
        <v>7.2174233046305686E-2</v>
      </c>
      <c r="I138" s="60">
        <v>2.7105630681003096E-2</v>
      </c>
      <c r="J138" s="60">
        <v>1</v>
      </c>
    </row>
    <row r="139" spans="1:10" x14ac:dyDescent="0.25">
      <c r="A139" s="33" t="s">
        <v>4</v>
      </c>
      <c r="B139" s="60">
        <v>0.22430747766833117</v>
      </c>
      <c r="C139" s="60">
        <v>0.22275182669810742</v>
      </c>
      <c r="D139" s="60">
        <v>0.19391257174089865</v>
      </c>
      <c r="E139" s="60">
        <v>0.13391475497063504</v>
      </c>
      <c r="F139" s="60">
        <v>7.0173770698782265E-2</v>
      </c>
      <c r="G139" s="60">
        <v>5.1827565886331584E-2</v>
      </c>
      <c r="H139" s="60">
        <v>7.744484136231615E-2</v>
      </c>
      <c r="I139" s="60">
        <v>2.5667190974598006E-2</v>
      </c>
      <c r="J139" s="60">
        <v>1</v>
      </c>
    </row>
    <row r="140" spans="1:10" x14ac:dyDescent="0.25">
      <c r="A140" s="33" t="s">
        <v>5</v>
      </c>
      <c r="B140" s="60">
        <v>0.2495931772196481</v>
      </c>
      <c r="C140" s="60">
        <v>0.21892645770025704</v>
      </c>
      <c r="D140" s="60">
        <v>0.23965432799175279</v>
      </c>
      <c r="E140" s="60">
        <v>0.10464538196948975</v>
      </c>
      <c r="F140" s="60">
        <v>4.8483740228113609E-2</v>
      </c>
      <c r="G140" s="60">
        <v>4.3251559194234256E-2</v>
      </c>
      <c r="H140" s="60">
        <v>6.6900407185849498E-2</v>
      </c>
      <c r="I140" s="60">
        <v>2.8544948510655154E-2</v>
      </c>
      <c r="J140" s="60">
        <v>1</v>
      </c>
    </row>
    <row r="141" spans="1:10" x14ac:dyDescent="0.25">
      <c r="A141" s="1" t="s">
        <v>13</v>
      </c>
      <c r="B141" s="60">
        <v>0.25348957785994825</v>
      </c>
      <c r="C141" s="60">
        <v>0.20685342833747677</v>
      </c>
      <c r="D141" s="60">
        <v>0.21487575492864061</v>
      </c>
      <c r="E141" s="60">
        <v>0.11600764934833485</v>
      </c>
      <c r="F141" s="60">
        <v>9.485694400995015E-2</v>
      </c>
      <c r="G141" s="60">
        <v>5.9885061128980115E-2</v>
      </c>
      <c r="H141" s="60">
        <v>4.669506209964118E-2</v>
      </c>
      <c r="I141" s="60">
        <v>7.336522287028132E-3</v>
      </c>
      <c r="J141" s="60">
        <v>1</v>
      </c>
    </row>
    <row r="142" spans="1:10" x14ac:dyDescent="0.25">
      <c r="A142" s="33" t="s">
        <v>4</v>
      </c>
      <c r="B142" s="60">
        <v>0.26063312362465774</v>
      </c>
      <c r="C142" s="60">
        <v>0.2030129497589846</v>
      </c>
      <c r="D142" s="60">
        <v>0.20256728386755757</v>
      </c>
      <c r="E142" s="60">
        <v>0.11603244264703555</v>
      </c>
      <c r="F142" s="60">
        <v>0.10064232434700654</v>
      </c>
      <c r="G142" s="60">
        <v>6.2281943950563912E-2</v>
      </c>
      <c r="H142" s="60">
        <v>4.7183895855921247E-2</v>
      </c>
      <c r="I142" s="60">
        <v>7.646035948272986E-3</v>
      </c>
      <c r="J142" s="60">
        <v>1</v>
      </c>
    </row>
    <row r="143" spans="1:10" x14ac:dyDescent="0.25">
      <c r="A143" s="33" t="s">
        <v>5</v>
      </c>
      <c r="B143" s="60">
        <v>0.22843512307348671</v>
      </c>
      <c r="C143" s="60">
        <v>0.22032308333409728</v>
      </c>
      <c r="D143" s="60">
        <v>0.25804507753784717</v>
      </c>
      <c r="E143" s="60">
        <v>0.11592069217023822</v>
      </c>
      <c r="F143" s="60">
        <v>7.456596319292487E-2</v>
      </c>
      <c r="G143" s="60">
        <v>5.1478508660528208E-2</v>
      </c>
      <c r="H143" s="60">
        <v>4.4980582533300353E-2</v>
      </c>
      <c r="I143" s="60">
        <v>6.2509694975771144E-3</v>
      </c>
      <c r="J143" s="60">
        <v>1</v>
      </c>
    </row>
    <row r="147" spans="1:4" x14ac:dyDescent="0.25">
      <c r="A147" t="s">
        <v>207</v>
      </c>
      <c r="B147" t="s" vm="5">
        <v>136</v>
      </c>
    </row>
    <row r="148" spans="1:4" x14ac:dyDescent="0.25">
      <c r="A148" t="s">
        <v>208</v>
      </c>
      <c r="B148" t="s" vm="6">
        <v>209</v>
      </c>
    </row>
    <row r="149" spans="1:4" x14ac:dyDescent="0.25">
      <c r="A149" t="s">
        <v>161</v>
      </c>
      <c r="B149" t="s" vm="7">
        <v>206</v>
      </c>
    </row>
    <row r="151" spans="1:4" x14ac:dyDescent="0.25">
      <c r="A151" t="s">
        <v>214</v>
      </c>
      <c r="B151" t="s">
        <v>210</v>
      </c>
    </row>
    <row r="152" spans="1:4" x14ac:dyDescent="0.25">
      <c r="A152" t="s">
        <v>213</v>
      </c>
      <c r="B152" t="s">
        <v>4</v>
      </c>
      <c r="C152" t="s">
        <v>5</v>
      </c>
      <c r="D152" t="s">
        <v>175</v>
      </c>
    </row>
    <row r="153" spans="1:4" x14ac:dyDescent="0.25">
      <c r="A153" s="1" t="s">
        <v>176</v>
      </c>
      <c r="B153" s="60">
        <v>0.22590526342882652</v>
      </c>
      <c r="C153" s="60">
        <v>0.21141595170436103</v>
      </c>
      <c r="D153" s="60">
        <v>0.21897538118964768</v>
      </c>
    </row>
    <row r="154" spans="1:4" x14ac:dyDescent="0.25">
      <c r="A154" s="1" t="s">
        <v>177</v>
      </c>
      <c r="B154" s="60">
        <v>0.19917322842609136</v>
      </c>
      <c r="C154" s="60">
        <v>0.20813618165310152</v>
      </c>
      <c r="D154" s="60">
        <v>0.20345998900931284</v>
      </c>
    </row>
    <row r="155" spans="1:4" x14ac:dyDescent="0.25">
      <c r="A155" s="1" t="s">
        <v>178</v>
      </c>
      <c r="B155" s="60">
        <v>0.18452967246970747</v>
      </c>
      <c r="C155" s="60">
        <v>0.21910622593053475</v>
      </c>
      <c r="D155" s="60">
        <v>0.20106678950305942</v>
      </c>
    </row>
    <row r="156" spans="1:4" x14ac:dyDescent="0.25">
      <c r="A156" s="1" t="s">
        <v>127</v>
      </c>
      <c r="B156" s="60">
        <v>0.12563712346073452</v>
      </c>
      <c r="C156" s="60">
        <v>0.12007768452949759</v>
      </c>
      <c r="D156" s="60">
        <v>0.12297818024507261</v>
      </c>
    </row>
    <row r="157" spans="1:4" x14ac:dyDescent="0.25">
      <c r="A157" s="1" t="s">
        <v>128</v>
      </c>
      <c r="B157" s="60">
        <v>8.7235163751484546E-2</v>
      </c>
      <c r="C157" s="60">
        <v>6.1843855199400569E-2</v>
      </c>
      <c r="D157" s="60">
        <v>7.5091123957828493E-2</v>
      </c>
    </row>
    <row r="158" spans="1:4" x14ac:dyDescent="0.25">
      <c r="A158" s="1" t="s">
        <v>129</v>
      </c>
      <c r="B158" s="60">
        <v>6.5205914169135154E-2</v>
      </c>
      <c r="C158" s="60">
        <v>5.0193238887044765E-2</v>
      </c>
      <c r="D158" s="60">
        <v>5.8025719983358204E-2</v>
      </c>
    </row>
    <row r="159" spans="1:4" x14ac:dyDescent="0.25">
      <c r="A159" s="1" t="s">
        <v>179</v>
      </c>
      <c r="B159" s="60">
        <v>8.7571092668774692E-2</v>
      </c>
      <c r="C159" s="60">
        <v>8.8587425350630911E-2</v>
      </c>
      <c r="D159" s="60">
        <v>8.8057179650339171E-2</v>
      </c>
    </row>
    <row r="160" spans="1:4" x14ac:dyDescent="0.25">
      <c r="A160" s="1" t="s">
        <v>180</v>
      </c>
      <c r="B160" s="60">
        <v>2.4742541625245872E-2</v>
      </c>
      <c r="C160" s="60">
        <v>4.0639436745428942E-2</v>
      </c>
      <c r="D160" s="60">
        <v>3.2345636461381652E-2</v>
      </c>
    </row>
    <row r="164" spans="6:6" x14ac:dyDescent="0.25">
      <c r="F164" t="s">
        <v>216</v>
      </c>
    </row>
  </sheetData>
  <pageMargins left="0.7" right="0.7" top="0.75" bottom="0.75" header="0.3" footer="0.3"/>
  <pageSetup paperSize="9"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6"/>
  <sheetViews>
    <sheetView topLeftCell="A106" zoomScaleNormal="100" workbookViewId="0">
      <selection activeCell="N17" sqref="N17"/>
    </sheetView>
  </sheetViews>
  <sheetFormatPr defaultRowHeight="15" x14ac:dyDescent="0.25"/>
  <cols>
    <col min="1" max="1" width="29.140625" bestFit="1" customWidth="1"/>
    <col min="2" max="2" width="21.85546875" customWidth="1"/>
    <col min="3" max="3" width="5" customWidth="1"/>
    <col min="4" max="4" width="7.85546875" customWidth="1"/>
    <col min="5" max="5" width="5" customWidth="1"/>
    <col min="6" max="6" width="7.85546875" customWidth="1"/>
    <col min="7" max="8" width="5.140625" customWidth="1"/>
    <col min="9" max="9" width="11.85546875" customWidth="1"/>
    <col min="10" max="10" width="21.85546875" customWidth="1"/>
    <col min="11" max="11" width="5.5703125" customWidth="1"/>
    <col min="12" max="12" width="21.5703125" customWidth="1"/>
    <col min="13" max="13" width="29.140625" customWidth="1"/>
    <col min="14" max="14" width="21.85546875" customWidth="1"/>
    <col min="15" max="15" width="5.5703125" customWidth="1"/>
    <col min="16" max="16" width="21.5703125" customWidth="1"/>
    <col min="17" max="17" width="29.140625" customWidth="1"/>
    <col min="18" max="18" width="21.85546875" customWidth="1"/>
    <col min="19" max="19" width="8.7109375" customWidth="1"/>
    <col min="20" max="20" width="5.28515625" customWidth="1"/>
    <col min="21" max="21" width="9.5703125" customWidth="1"/>
    <col min="22" max="22" width="6" customWidth="1"/>
    <col min="23" max="23" width="7.85546875" customWidth="1"/>
    <col min="24" max="24" width="12.85546875" customWidth="1"/>
    <col min="25" max="25" width="11.85546875" customWidth="1"/>
    <col min="26" max="26" width="21.5703125" customWidth="1"/>
    <col min="27" max="38" width="5" customWidth="1"/>
  </cols>
  <sheetData>
    <row r="1" spans="1:7" x14ac:dyDescent="0.25">
      <c r="A1" t="s">
        <v>14</v>
      </c>
      <c r="B1" t="s">
        <v>4</v>
      </c>
      <c r="C1" t="s">
        <v>5</v>
      </c>
      <c r="D1" t="s">
        <v>175</v>
      </c>
    </row>
    <row r="2" spans="1:7" x14ac:dyDescent="0.25">
      <c r="A2" s="1" t="s">
        <v>16</v>
      </c>
      <c r="B2" s="8">
        <v>3.909447643596109</v>
      </c>
      <c r="C2" s="8">
        <v>5.0814738498999423</v>
      </c>
      <c r="D2" s="8">
        <v>8.9909214934960513</v>
      </c>
      <c r="F2" s="8">
        <v>18.111382523888114</v>
      </c>
      <c r="G2" s="5">
        <v>81.950770358602327</v>
      </c>
    </row>
    <row r="3" spans="1:7" x14ac:dyDescent="0.25">
      <c r="A3" s="1" t="s">
        <v>220</v>
      </c>
      <c r="B3" s="8">
        <v>5.2593909091818554E-2</v>
      </c>
      <c r="C3" s="8">
        <v>0.39241471453682925</v>
      </c>
      <c r="D3" s="8">
        <v>0.44500862362864785</v>
      </c>
      <c r="F3" s="8">
        <v>1.5632746596216924</v>
      </c>
      <c r="G3" s="5">
        <v>7.0735385589203945</v>
      </c>
    </row>
    <row r="4" spans="1:7" x14ac:dyDescent="0.25">
      <c r="A4" s="1" t="s">
        <v>17</v>
      </c>
      <c r="B4" s="8">
        <v>3.4420115571287995</v>
      </c>
      <c r="C4" s="8">
        <v>2.3236719809277848</v>
      </c>
      <c r="D4" s="8">
        <v>5.7656835380565852</v>
      </c>
      <c r="F4" s="8">
        <v>1.61100265900354</v>
      </c>
      <c r="G4" s="5">
        <v>7.2894992296123426</v>
      </c>
    </row>
    <row r="5" spans="1:7" x14ac:dyDescent="0.25">
      <c r="A5" s="1" t="s">
        <v>221</v>
      </c>
      <c r="B5" s="8">
        <v>1.5381115760240498</v>
      </c>
      <c r="C5" s="8">
        <v>1.3716572926827817</v>
      </c>
      <c r="D5" s="8">
        <v>2.9097688687068315</v>
      </c>
      <c r="F5" s="8">
        <v>0.81466019674417989</v>
      </c>
      <c r="G5" s="5">
        <v>3.6861918528648991</v>
      </c>
    </row>
    <row r="6" spans="1:7" x14ac:dyDescent="0.25">
      <c r="A6" s="1" t="s">
        <v>222</v>
      </c>
      <c r="B6" s="8">
        <v>0.95068041600738995</v>
      </c>
      <c r="C6" s="8">
        <v>0.61259424361430259</v>
      </c>
      <c r="D6" s="8">
        <v>1.5632746596216924</v>
      </c>
    </row>
    <row r="7" spans="1:7" x14ac:dyDescent="0.25">
      <c r="A7" s="1" t="s">
        <v>223</v>
      </c>
      <c r="B7" s="8">
        <v>0.16581330473655617</v>
      </c>
      <c r="C7" s="8">
        <v>4.0395282222977079E-2</v>
      </c>
      <c r="D7" s="8">
        <v>0.20620858695953323</v>
      </c>
    </row>
    <row r="8" spans="1:7" x14ac:dyDescent="0.25">
      <c r="A8" s="1" t="s">
        <v>224</v>
      </c>
      <c r="B8" s="8">
        <v>0.99368023778943959</v>
      </c>
      <c r="C8" s="8">
        <v>0.41111383425456705</v>
      </c>
      <c r="D8" s="8">
        <v>1.4047940720440069</v>
      </c>
    </row>
    <row r="9" spans="1:7" x14ac:dyDescent="0.25">
      <c r="A9" s="1" t="s">
        <v>225</v>
      </c>
      <c r="B9" s="8">
        <v>0.47794064811570403</v>
      </c>
      <c r="C9" s="8">
        <v>0.33671954862847597</v>
      </c>
      <c r="D9" s="8">
        <v>0.81466019674417989</v>
      </c>
    </row>
    <row r="10" spans="1:7" x14ac:dyDescent="0.25">
      <c r="A10" s="1" t="s">
        <v>175</v>
      </c>
      <c r="B10" s="8">
        <v>11.530279292489867</v>
      </c>
      <c r="C10" s="8">
        <v>10.570040746767662</v>
      </c>
      <c r="D10" s="8">
        <v>22.100320039257532</v>
      </c>
    </row>
    <row r="12" spans="1:7" x14ac:dyDescent="0.25">
      <c r="A12" s="1"/>
    </row>
    <row r="13" spans="1:7" x14ac:dyDescent="0.25">
      <c r="A13" s="1"/>
    </row>
    <row r="14" spans="1:7" x14ac:dyDescent="0.25">
      <c r="A14" s="1"/>
    </row>
    <row r="15" spans="1:7" x14ac:dyDescent="0.25">
      <c r="A15" s="1"/>
    </row>
    <row r="16" spans="1:7"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21" t="s">
        <v>226</v>
      </c>
    </row>
    <row r="31" spans="1:1" x14ac:dyDescent="0.25">
      <c r="A31" s="1"/>
    </row>
    <row r="32" spans="1:1" x14ac:dyDescent="0.25">
      <c r="A32" s="1"/>
    </row>
    <row r="33" spans="1:25" x14ac:dyDescent="0.25">
      <c r="A33" s="1"/>
    </row>
    <row r="34" spans="1:25" x14ac:dyDescent="0.25">
      <c r="A34" s="1"/>
    </row>
    <row r="35" spans="1:25" x14ac:dyDescent="0.25">
      <c r="A35" t="s">
        <v>207</v>
      </c>
      <c r="B35" t="s" vm="8">
        <v>136</v>
      </c>
    </row>
    <row r="36" spans="1:25" x14ac:dyDescent="0.25">
      <c r="A36" t="s">
        <v>227</v>
      </c>
      <c r="B36" t="s" vm="9">
        <v>209</v>
      </c>
    </row>
    <row r="37" spans="1:25" x14ac:dyDescent="0.25">
      <c r="A37" t="s">
        <v>161</v>
      </c>
      <c r="B37" t="s" vm="10">
        <v>206</v>
      </c>
    </row>
    <row r="39" spans="1:25" x14ac:dyDescent="0.25">
      <c r="A39" t="s">
        <v>215</v>
      </c>
      <c r="B39" t="s">
        <v>210</v>
      </c>
    </row>
    <row r="40" spans="1:25" x14ac:dyDescent="0.25">
      <c r="A40" t="s">
        <v>213</v>
      </c>
      <c r="B40" t="s">
        <v>229</v>
      </c>
      <c r="C40" t="s">
        <v>230</v>
      </c>
      <c r="D40" t="s">
        <v>231</v>
      </c>
      <c r="E40" t="s">
        <v>232</v>
      </c>
      <c r="F40" t="s">
        <v>233</v>
      </c>
      <c r="G40" t="s">
        <v>234</v>
      </c>
      <c r="H40" t="s">
        <v>228</v>
      </c>
      <c r="I40" t="s">
        <v>175</v>
      </c>
    </row>
    <row r="41" spans="1:25" x14ac:dyDescent="0.25">
      <c r="A41" s="1" t="s">
        <v>16</v>
      </c>
      <c r="B41" s="60">
        <v>7.7862712456278618E-3</v>
      </c>
      <c r="C41" s="60">
        <v>7.4112088630522932E-2</v>
      </c>
      <c r="D41" s="60">
        <v>0.15856601215999663</v>
      </c>
      <c r="E41" s="60">
        <v>0.23089141654684478</v>
      </c>
      <c r="F41" s="60">
        <v>0.22880619988462489</v>
      </c>
      <c r="G41" s="60">
        <v>0.10325636092023464</v>
      </c>
      <c r="H41" s="60">
        <v>0.19658165061214819</v>
      </c>
      <c r="I41" s="60">
        <v>1</v>
      </c>
      <c r="R41" s="60"/>
      <c r="S41" s="60"/>
      <c r="T41" s="60"/>
      <c r="U41" s="60"/>
      <c r="V41" s="60"/>
      <c r="W41" s="60"/>
      <c r="X41" s="60"/>
      <c r="Y41" s="60"/>
    </row>
    <row r="42" spans="1:25" x14ac:dyDescent="0.25">
      <c r="A42" s="1" t="s">
        <v>220</v>
      </c>
      <c r="B42" s="60">
        <v>5.2037791734495459E-3</v>
      </c>
      <c r="C42" s="60">
        <v>4.0244227432183026E-2</v>
      </c>
      <c r="D42" s="60">
        <v>0.17344863130210444</v>
      </c>
      <c r="E42" s="60">
        <v>0.57119833470849668</v>
      </c>
      <c r="F42" s="60">
        <v>0.15559834789004964</v>
      </c>
      <c r="G42" s="60">
        <v>5.1577946148959448E-2</v>
      </c>
      <c r="H42" s="60">
        <v>2.7287333447572047E-3</v>
      </c>
      <c r="I42" s="60">
        <v>1</v>
      </c>
    </row>
    <row r="43" spans="1:25" x14ac:dyDescent="0.25">
      <c r="A43" s="1" t="s">
        <v>17</v>
      </c>
      <c r="B43" s="60">
        <v>1.0222256126445244E-2</v>
      </c>
      <c r="C43" s="60">
        <v>7.324841348203294E-2</v>
      </c>
      <c r="D43" s="60">
        <v>0.21296721856555745</v>
      </c>
      <c r="E43" s="60">
        <v>0.16970666050687236</v>
      </c>
      <c r="F43" s="60">
        <v>0.18885352424509527</v>
      </c>
      <c r="G43" s="60">
        <v>0.1137577682751116</v>
      </c>
      <c r="H43" s="60">
        <v>0.23124415879888521</v>
      </c>
      <c r="I43" s="60">
        <v>1</v>
      </c>
    </row>
    <row r="44" spans="1:25" x14ac:dyDescent="0.25">
      <c r="A44" s="1" t="s">
        <v>221</v>
      </c>
      <c r="B44" s="60">
        <v>5.5161848906924524E-3</v>
      </c>
      <c r="C44" s="60">
        <v>4.1213200283342875E-2</v>
      </c>
      <c r="D44" s="60">
        <v>0.13621515050349151</v>
      </c>
      <c r="E44" s="60">
        <v>0.22599304750610535</v>
      </c>
      <c r="F44" s="60">
        <v>0.22248465622985594</v>
      </c>
      <c r="G44" s="60">
        <v>0.12718043057948875</v>
      </c>
      <c r="H44" s="60">
        <v>0.24139733000702321</v>
      </c>
      <c r="I44" s="60">
        <v>1</v>
      </c>
    </row>
    <row r="45" spans="1:25" x14ac:dyDescent="0.25">
      <c r="A45" s="1" t="s">
        <v>222</v>
      </c>
      <c r="B45" s="60">
        <v>6.1395103127307822E-3</v>
      </c>
      <c r="C45" s="60">
        <v>3.3694426968258764E-2</v>
      </c>
      <c r="D45" s="60">
        <v>0.21962712434198525</v>
      </c>
      <c r="E45" s="60">
        <v>0.3172173563619059</v>
      </c>
      <c r="F45" s="60">
        <v>0.14655450606017276</v>
      </c>
      <c r="G45" s="60">
        <v>0.10088595249980967</v>
      </c>
      <c r="H45" s="60">
        <v>0.17588112345513687</v>
      </c>
      <c r="I45" s="60">
        <v>1</v>
      </c>
    </row>
    <row r="46" spans="1:25" x14ac:dyDescent="0.25">
      <c r="A46" s="1" t="s">
        <v>223</v>
      </c>
      <c r="B46" s="60">
        <v>1.0203579201215274E-2</v>
      </c>
      <c r="C46" s="60">
        <v>1.8984397196979825E-2</v>
      </c>
      <c r="D46" s="60">
        <v>7.7135290864068951E-2</v>
      </c>
      <c r="E46" s="60">
        <v>4.3802647898526684E-2</v>
      </c>
      <c r="F46" s="60">
        <v>0.20761682345334409</v>
      </c>
      <c r="G46" s="60">
        <v>0.13948709520477265</v>
      </c>
      <c r="H46" s="60">
        <v>0.50277016618109249</v>
      </c>
      <c r="I46" s="60">
        <v>1</v>
      </c>
    </row>
    <row r="47" spans="1:25" x14ac:dyDescent="0.25">
      <c r="A47" s="1" t="s">
        <v>224</v>
      </c>
      <c r="B47" s="60">
        <v>1.1195391572879977E-2</v>
      </c>
      <c r="C47" s="60">
        <v>2.367949866320973E-2</v>
      </c>
      <c r="D47" s="60">
        <v>0.23368209438807902</v>
      </c>
      <c r="E47" s="60">
        <v>0.16524999146588357</v>
      </c>
      <c r="F47" s="60">
        <v>6.2392428778822631E-2</v>
      </c>
      <c r="G47" s="60">
        <v>0.10185997792312498</v>
      </c>
      <c r="H47" s="60">
        <v>0.40194061720799984</v>
      </c>
      <c r="I47" s="60">
        <v>1</v>
      </c>
    </row>
    <row r="48" spans="1:25" x14ac:dyDescent="0.25">
      <c r="A48" s="1" t="s">
        <v>175</v>
      </c>
      <c r="B48" s="60">
        <v>8.2092650448797287E-3</v>
      </c>
      <c r="C48" s="60">
        <v>6.184192909600017E-2</v>
      </c>
      <c r="D48" s="60">
        <v>0.17921058687911859</v>
      </c>
      <c r="E48" s="60">
        <v>0.22095860769825706</v>
      </c>
      <c r="F48" s="60">
        <v>0.19836056913557792</v>
      </c>
      <c r="G48" s="60">
        <v>0.10837566770918709</v>
      </c>
      <c r="H48" s="60">
        <v>0.22304337443697969</v>
      </c>
      <c r="I48" s="60">
        <v>1</v>
      </c>
    </row>
    <row r="55" spans="1:10" x14ac:dyDescent="0.25">
      <c r="J55" s="21" t="s">
        <v>235</v>
      </c>
    </row>
    <row r="57" spans="1:10" x14ac:dyDescent="0.25">
      <c r="A57" s="1"/>
    </row>
    <row r="59" spans="1:10" x14ac:dyDescent="0.25">
      <c r="A59" t="s">
        <v>207</v>
      </c>
      <c r="B59" t="s" vm="8">
        <v>136</v>
      </c>
    </row>
    <row r="60" spans="1:10" x14ac:dyDescent="0.25">
      <c r="A60" t="s">
        <v>227</v>
      </c>
      <c r="B60" t="s" vm="9">
        <v>209</v>
      </c>
    </row>
    <row r="61" spans="1:10" x14ac:dyDescent="0.25">
      <c r="A61" t="s">
        <v>161</v>
      </c>
      <c r="B61" t="s" vm="10">
        <v>206</v>
      </c>
    </row>
    <row r="63" spans="1:10" x14ac:dyDescent="0.25">
      <c r="A63" t="s">
        <v>215</v>
      </c>
      <c r="B63" t="s">
        <v>210</v>
      </c>
    </row>
    <row r="64" spans="1:10" x14ac:dyDescent="0.25">
      <c r="B64" t="s">
        <v>4</v>
      </c>
      <c r="C64" t="s">
        <v>5</v>
      </c>
      <c r="D64" t="s">
        <v>175</v>
      </c>
    </row>
    <row r="65" spans="1:4" x14ac:dyDescent="0.25">
      <c r="A65" s="1" t="s">
        <v>10</v>
      </c>
      <c r="B65" s="60">
        <v>1</v>
      </c>
      <c r="C65" s="60">
        <v>1</v>
      </c>
      <c r="D65" s="60">
        <v>1</v>
      </c>
    </row>
    <row r="66" spans="1:4" x14ac:dyDescent="0.25">
      <c r="A66" s="33" t="s">
        <v>16</v>
      </c>
      <c r="B66" s="60">
        <v>0.50246009713696316</v>
      </c>
      <c r="C66" s="60">
        <v>0.60283051096207751</v>
      </c>
      <c r="D66" s="60">
        <v>0.5606384915835787</v>
      </c>
    </row>
    <row r="67" spans="1:4" x14ac:dyDescent="0.25">
      <c r="A67" s="33" t="s">
        <v>220</v>
      </c>
      <c r="B67" s="60">
        <v>8.4441595597997219E-3</v>
      </c>
      <c r="C67" s="60">
        <v>3.4991218372048466E-2</v>
      </c>
      <c r="D67" s="60">
        <v>2.383181414960334E-2</v>
      </c>
    </row>
    <row r="68" spans="1:4" x14ac:dyDescent="0.25">
      <c r="A68" s="33" t="s">
        <v>17</v>
      </c>
      <c r="B68" s="60">
        <v>0.15285338492088527</v>
      </c>
      <c r="C68" s="60">
        <v>0.13149120481355547</v>
      </c>
      <c r="D68" s="60">
        <v>0.14047107729496114</v>
      </c>
    </row>
    <row r="69" spans="1:4" x14ac:dyDescent="0.25">
      <c r="A69" s="33" t="s">
        <v>221</v>
      </c>
      <c r="B69" s="60">
        <v>0.15441015201777081</v>
      </c>
      <c r="C69" s="60">
        <v>0.1146606402115717</v>
      </c>
      <c r="D69" s="60">
        <v>0.13136986864352002</v>
      </c>
    </row>
    <row r="70" spans="1:4" x14ac:dyDescent="0.25">
      <c r="A70" s="33" t="s">
        <v>222</v>
      </c>
      <c r="B70" s="60">
        <v>8.588990332064371E-2</v>
      </c>
      <c r="C70" s="60">
        <v>6.3481985099790944E-2</v>
      </c>
      <c r="D70" s="60">
        <v>7.2901447307582232E-2</v>
      </c>
    </row>
    <row r="71" spans="1:4" x14ac:dyDescent="0.25">
      <c r="A71" s="33" t="s">
        <v>224</v>
      </c>
      <c r="B71" s="60">
        <v>6.6754659685012596E-2</v>
      </c>
      <c r="C71" s="60">
        <v>3.2069289174813227E-2</v>
      </c>
      <c r="D71" s="60">
        <v>4.6649739418514066E-2</v>
      </c>
    </row>
    <row r="72" spans="1:4" x14ac:dyDescent="0.25">
      <c r="A72" s="33" t="s">
        <v>225</v>
      </c>
      <c r="B72" s="60">
        <v>2.9187643358924521E-2</v>
      </c>
      <c r="C72" s="60">
        <v>2.0475151366142766E-2</v>
      </c>
      <c r="D72" s="60">
        <v>2.4137561602240495E-2</v>
      </c>
    </row>
    <row r="73" spans="1:4" x14ac:dyDescent="0.25">
      <c r="A73" s="1" t="s">
        <v>11</v>
      </c>
      <c r="B73" s="60">
        <v>1</v>
      </c>
      <c r="C73" s="60">
        <v>1</v>
      </c>
      <c r="D73" s="60">
        <v>1</v>
      </c>
    </row>
    <row r="74" spans="1:4" x14ac:dyDescent="0.25">
      <c r="A74" s="33" t="s">
        <v>16</v>
      </c>
      <c r="B74" s="60">
        <v>0.32129497894530074</v>
      </c>
      <c r="C74" s="60">
        <v>0.40998481085351524</v>
      </c>
      <c r="D74" s="60">
        <v>0.37166167933661381</v>
      </c>
    </row>
    <row r="75" spans="1:4" x14ac:dyDescent="0.25">
      <c r="A75" s="33" t="s">
        <v>220</v>
      </c>
      <c r="B75" s="60">
        <v>1.105132882790685E-2</v>
      </c>
      <c r="C75" s="60">
        <v>7.4867172881920838E-2</v>
      </c>
      <c r="D75" s="60">
        <v>4.7292163076117673E-2</v>
      </c>
    </row>
    <row r="76" spans="1:4" x14ac:dyDescent="0.25">
      <c r="A76" s="33" t="s">
        <v>17</v>
      </c>
      <c r="B76" s="60">
        <v>0.32149915070559248</v>
      </c>
      <c r="C76" s="60">
        <v>0.25695353285785116</v>
      </c>
      <c r="D76" s="60">
        <v>0.28484388001939026</v>
      </c>
    </row>
    <row r="77" spans="1:4" x14ac:dyDescent="0.25">
      <c r="A77" s="33" t="s">
        <v>221</v>
      </c>
      <c r="B77" s="60">
        <v>0.14702801830378934</v>
      </c>
      <c r="C77" s="60">
        <v>0.14115528497321878</v>
      </c>
      <c r="D77" s="60">
        <v>0.14369290994046488</v>
      </c>
    </row>
    <row r="78" spans="1:4" x14ac:dyDescent="0.25">
      <c r="A78" s="33" t="s">
        <v>222</v>
      </c>
      <c r="B78" s="60">
        <v>9.2838355793723598E-2</v>
      </c>
      <c r="C78" s="60">
        <v>5.4194841742605152E-2</v>
      </c>
      <c r="D78" s="60">
        <v>7.089281533656655E-2</v>
      </c>
    </row>
    <row r="79" spans="1:4" x14ac:dyDescent="0.25">
      <c r="A79" s="33" t="s">
        <v>223</v>
      </c>
      <c r="B79" s="60">
        <v>1.6487708111951265E-4</v>
      </c>
      <c r="C79" s="60">
        <v>2.1525192316730965E-4</v>
      </c>
      <c r="D79" s="60">
        <v>1.9348480899644547E-4</v>
      </c>
    </row>
    <row r="80" spans="1:4" x14ac:dyDescent="0.25">
      <c r="A80" s="33" t="s">
        <v>224</v>
      </c>
      <c r="B80" s="60">
        <v>6.2716571872174845E-2</v>
      </c>
      <c r="C80" s="60">
        <v>2.8270454809469006E-2</v>
      </c>
      <c r="D80" s="60">
        <v>4.3154721089360228E-2</v>
      </c>
    </row>
    <row r="81" spans="1:8" x14ac:dyDescent="0.25">
      <c r="A81" s="33" t="s">
        <v>225</v>
      </c>
      <c r="B81" s="60">
        <v>4.3406718470392576E-2</v>
      </c>
      <c r="C81" s="60">
        <v>3.4358649958252448E-2</v>
      </c>
      <c r="D81" s="60">
        <v>3.8268346392490077E-2</v>
      </c>
    </row>
    <row r="82" spans="1:8" x14ac:dyDescent="0.25">
      <c r="A82" s="1" t="s">
        <v>12</v>
      </c>
      <c r="B82" s="60">
        <v>1</v>
      </c>
      <c r="C82" s="60">
        <v>1</v>
      </c>
      <c r="D82" s="60">
        <v>1</v>
      </c>
    </row>
    <row r="83" spans="1:8" x14ac:dyDescent="0.25">
      <c r="A83" s="33" t="s">
        <v>16</v>
      </c>
      <c r="B83" s="60">
        <v>0.37282445997609825</v>
      </c>
      <c r="C83" s="60">
        <v>0.45904108525637866</v>
      </c>
      <c r="D83" s="60">
        <v>0.41591961848112047</v>
      </c>
    </row>
    <row r="84" spans="1:8" x14ac:dyDescent="0.25">
      <c r="A84" s="33" t="s">
        <v>220</v>
      </c>
      <c r="B84" s="60">
        <v>1.1507161246454376E-3</v>
      </c>
      <c r="C84" s="60">
        <v>8.741201158879679E-3</v>
      </c>
      <c r="D84" s="60">
        <v>4.944800555773606E-3</v>
      </c>
    </row>
    <row r="85" spans="1:8" x14ac:dyDescent="0.25">
      <c r="A85" s="33" t="s">
        <v>17</v>
      </c>
      <c r="B85" s="60">
        <v>0.26189007973339479</v>
      </c>
      <c r="C85" s="60">
        <v>0.24595685171033368</v>
      </c>
      <c r="D85" s="60">
        <v>0.25392589666640197</v>
      </c>
    </row>
    <row r="86" spans="1:8" x14ac:dyDescent="0.25">
      <c r="A86" s="33" t="s">
        <v>221</v>
      </c>
      <c r="B86" s="60">
        <v>0.14449331376286118</v>
      </c>
      <c r="C86" s="60">
        <v>0.14797725950866339</v>
      </c>
      <c r="D86" s="60">
        <v>0.14623475508754943</v>
      </c>
      <c r="H86" s="21" t="s">
        <v>236</v>
      </c>
    </row>
    <row r="87" spans="1:8" x14ac:dyDescent="0.25">
      <c r="A87" s="33" t="s">
        <v>222</v>
      </c>
      <c r="B87" s="60">
        <v>7.787664485357533E-2</v>
      </c>
      <c r="C87" s="60">
        <v>5.1559788765330135E-2</v>
      </c>
      <c r="D87" s="60">
        <v>6.4722231991904411E-2</v>
      </c>
    </row>
    <row r="88" spans="1:8" x14ac:dyDescent="0.25">
      <c r="A88" s="33" t="s">
        <v>223</v>
      </c>
      <c r="B88" s="60">
        <v>3.1844239205141341E-3</v>
      </c>
      <c r="C88" s="60">
        <v>1.7745008158529993E-3</v>
      </c>
      <c r="D88" s="60">
        <v>2.47967748120805E-3</v>
      </c>
    </row>
    <row r="89" spans="1:8" x14ac:dyDescent="0.25">
      <c r="A89" s="33" t="s">
        <v>224</v>
      </c>
      <c r="B89" s="60">
        <v>9.3802168233031905E-2</v>
      </c>
      <c r="C89" s="60">
        <v>4.0247003656522569E-2</v>
      </c>
      <c r="D89" s="60">
        <v>6.7032756896363649E-2</v>
      </c>
    </row>
    <row r="90" spans="1:8" x14ac:dyDescent="0.25">
      <c r="A90" s="33" t="s">
        <v>225</v>
      </c>
      <c r="B90" s="60">
        <v>4.4778193395879129E-2</v>
      </c>
      <c r="C90" s="60">
        <v>4.4702309128038707E-2</v>
      </c>
      <c r="D90" s="60">
        <v>4.4740262839678531E-2</v>
      </c>
    </row>
    <row r="91" spans="1:8" x14ac:dyDescent="0.25">
      <c r="A91" s="1" t="s">
        <v>13</v>
      </c>
      <c r="B91" s="60">
        <v>1</v>
      </c>
      <c r="C91" s="60">
        <v>1</v>
      </c>
      <c r="D91" s="60">
        <v>1</v>
      </c>
    </row>
    <row r="92" spans="1:8" x14ac:dyDescent="0.25">
      <c r="A92" s="33" t="s">
        <v>16</v>
      </c>
      <c r="B92" s="60">
        <v>0.21384809745627542</v>
      </c>
      <c r="C92" s="60">
        <v>0.32869298086783544</v>
      </c>
      <c r="D92" s="60">
        <v>0.2393279305654579</v>
      </c>
    </row>
    <row r="93" spans="1:8" x14ac:dyDescent="0.25">
      <c r="A93" s="33" t="s">
        <v>17</v>
      </c>
      <c r="B93" s="60">
        <v>0.40996196488156633</v>
      </c>
      <c r="C93" s="60">
        <v>0.34681053203209705</v>
      </c>
      <c r="D93" s="60">
        <v>0.39595099702813691</v>
      </c>
    </row>
    <row r="94" spans="1:8" x14ac:dyDescent="0.25">
      <c r="A94" s="33" t="s">
        <v>221</v>
      </c>
      <c r="B94" s="60">
        <v>0.1025931226673277</v>
      </c>
      <c r="C94" s="60">
        <v>0.10429196753570107</v>
      </c>
      <c r="D94" s="60">
        <v>0.10297003352690358</v>
      </c>
    </row>
    <row r="95" spans="1:8" x14ac:dyDescent="0.25">
      <c r="A95" s="33" t="s">
        <v>222</v>
      </c>
      <c r="B95" s="60">
        <v>7.6490090589614132E-2</v>
      </c>
      <c r="C95" s="60">
        <v>6.5460929940070689E-2</v>
      </c>
      <c r="D95" s="60">
        <v>7.4043127657206789E-2</v>
      </c>
    </row>
    <row r="96" spans="1:8" x14ac:dyDescent="0.25">
      <c r="A96" s="33" t="s">
        <v>223</v>
      </c>
      <c r="B96" s="60">
        <v>4.1004602331875382E-2</v>
      </c>
      <c r="C96" s="60">
        <v>3.2142140480775468E-2</v>
      </c>
      <c r="D96" s="60">
        <v>3.9038349746696711E-2</v>
      </c>
    </row>
    <row r="97" spans="1:19" x14ac:dyDescent="0.25">
      <c r="A97" s="33" t="s">
        <v>224</v>
      </c>
      <c r="B97" s="60">
        <v>0.10958851917106814</v>
      </c>
      <c r="C97" s="60">
        <v>8.9997490201631711E-2</v>
      </c>
      <c r="D97" s="60">
        <v>0.10524199424327015</v>
      </c>
    </row>
    <row r="98" spans="1:19" x14ac:dyDescent="0.25">
      <c r="A98" s="33" t="s">
        <v>225</v>
      </c>
      <c r="B98" s="60">
        <v>4.6513602902272987E-2</v>
      </c>
      <c r="C98" s="60">
        <v>3.2603958941888521E-2</v>
      </c>
      <c r="D98" s="60">
        <v>4.3427567232328025E-2</v>
      </c>
    </row>
    <row r="99" spans="1:19" x14ac:dyDescent="0.25">
      <c r="A99" s="1" t="s">
        <v>175</v>
      </c>
      <c r="B99" s="60"/>
      <c r="C99" s="60"/>
      <c r="D99" s="60"/>
    </row>
    <row r="104" spans="1:19" x14ac:dyDescent="0.25">
      <c r="A104" t="s">
        <v>7</v>
      </c>
      <c r="B104" t="s">
        <v>14</v>
      </c>
      <c r="E104" t="s">
        <v>7</v>
      </c>
      <c r="F104" t="s" vm="11">
        <v>10</v>
      </c>
      <c r="I104" t="s">
        <v>7</v>
      </c>
      <c r="J104" t="s" vm="12">
        <v>11</v>
      </c>
      <c r="M104" t="s">
        <v>7</v>
      </c>
      <c r="N104" t="s" vm="13">
        <v>12</v>
      </c>
      <c r="Q104" t="s">
        <v>7</v>
      </c>
      <c r="R104" t="s" vm="14">
        <v>13</v>
      </c>
    </row>
    <row r="106" spans="1:19" x14ac:dyDescent="0.25">
      <c r="B106" t="s">
        <v>205</v>
      </c>
      <c r="C106" t="s">
        <v>206</v>
      </c>
      <c r="F106" t="s">
        <v>205</v>
      </c>
      <c r="G106" t="s">
        <v>206</v>
      </c>
      <c r="J106" t="s">
        <v>205</v>
      </c>
      <c r="K106" t="s">
        <v>206</v>
      </c>
      <c r="N106" t="s">
        <v>205</v>
      </c>
      <c r="O106" t="s">
        <v>206</v>
      </c>
      <c r="R106" t="s">
        <v>205</v>
      </c>
      <c r="S106" t="s">
        <v>206</v>
      </c>
    </row>
    <row r="107" spans="1:19" x14ac:dyDescent="0.25">
      <c r="A107" s="1" t="s">
        <v>16</v>
      </c>
      <c r="B107" s="60">
        <v>0.38620426579012906</v>
      </c>
      <c r="C107" s="60">
        <v>0.40682313548062565</v>
      </c>
      <c r="E107" s="1" t="s">
        <v>16</v>
      </c>
      <c r="F107" s="60">
        <v>0.51727615848752073</v>
      </c>
      <c r="G107" s="60">
        <v>0.5606384915835787</v>
      </c>
      <c r="I107" s="1" t="s">
        <v>16</v>
      </c>
      <c r="J107" s="60">
        <v>0.34072185669401817</v>
      </c>
      <c r="K107" s="60">
        <v>0.37166167933661381</v>
      </c>
      <c r="M107" s="1" t="s">
        <v>16</v>
      </c>
      <c r="N107" s="60">
        <v>0.40833501025174485</v>
      </c>
      <c r="O107" s="60">
        <v>0.41591961848112036</v>
      </c>
      <c r="Q107" s="1" t="s">
        <v>16</v>
      </c>
      <c r="R107" s="60">
        <v>0.2503844350784169</v>
      </c>
      <c r="S107" s="60">
        <v>0.2393279305654579</v>
      </c>
    </row>
    <row r="108" spans="1:19" x14ac:dyDescent="0.25">
      <c r="A108" s="1" t="s">
        <v>220</v>
      </c>
      <c r="B108" s="60">
        <v>2.1665904204680272E-2</v>
      </c>
      <c r="C108" s="60">
        <v>2.0135845220257641E-2</v>
      </c>
      <c r="E108" s="1" t="s">
        <v>220</v>
      </c>
      <c r="F108" s="60">
        <v>2.8399276879223487E-2</v>
      </c>
      <c r="G108" s="60">
        <v>2.383181414960334E-2</v>
      </c>
      <c r="I108" s="1" t="s">
        <v>220</v>
      </c>
      <c r="J108" s="60">
        <v>4.4627790207626694E-2</v>
      </c>
      <c r="K108" s="60">
        <v>4.7292163076117694E-2</v>
      </c>
      <c r="M108" s="1" t="s">
        <v>220</v>
      </c>
      <c r="N108" s="60">
        <v>8.4853479981030107E-3</v>
      </c>
      <c r="O108" s="60">
        <v>4.9448005557736069E-3</v>
      </c>
      <c r="Q108" s="1" t="s">
        <v>220</v>
      </c>
      <c r="R108" s="60">
        <v>2.0769848019669385E-4</v>
      </c>
      <c r="S108" s="60">
        <v>0</v>
      </c>
    </row>
    <row r="109" spans="1:19" x14ac:dyDescent="0.25">
      <c r="A109" s="1" t="s">
        <v>17</v>
      </c>
      <c r="B109" s="60">
        <v>0.28237065158782887</v>
      </c>
      <c r="C109" s="60">
        <v>0.2608868798196049</v>
      </c>
      <c r="E109" s="1" t="s">
        <v>17</v>
      </c>
      <c r="F109" s="60">
        <v>0.15717589554954062</v>
      </c>
      <c r="G109" s="60">
        <v>0.14047107729496111</v>
      </c>
      <c r="I109" s="1" t="s">
        <v>17</v>
      </c>
      <c r="J109" s="60">
        <v>0.32179133951545291</v>
      </c>
      <c r="K109" s="60">
        <v>0.28484388001939026</v>
      </c>
      <c r="M109" s="1" t="s">
        <v>17</v>
      </c>
      <c r="N109" s="60">
        <v>0.26528595850807801</v>
      </c>
      <c r="O109" s="60">
        <v>0.25392589666640192</v>
      </c>
      <c r="Q109" s="1" t="s">
        <v>17</v>
      </c>
      <c r="R109" s="60">
        <v>0.41255730947985036</v>
      </c>
      <c r="S109" s="60">
        <v>0.39595099702813691</v>
      </c>
    </row>
    <row r="110" spans="1:19" x14ac:dyDescent="0.25">
      <c r="A110" s="1" t="s">
        <v>221</v>
      </c>
      <c r="B110" s="60">
        <v>0.15638291186861797</v>
      </c>
      <c r="C110" s="60">
        <v>0.13166184306553541</v>
      </c>
      <c r="E110" s="1" t="s">
        <v>221</v>
      </c>
      <c r="F110" s="60">
        <v>0.1483430724150136</v>
      </c>
      <c r="G110" s="60">
        <v>0.13136986864352002</v>
      </c>
      <c r="I110" s="1" t="s">
        <v>221</v>
      </c>
      <c r="J110" s="60">
        <v>0.15944240498411125</v>
      </c>
      <c r="K110" s="60">
        <v>0.14369290994046488</v>
      </c>
      <c r="M110" s="1" t="s">
        <v>221</v>
      </c>
      <c r="N110" s="60">
        <v>0.1820788347021432</v>
      </c>
      <c r="O110" s="60">
        <v>0.14623475508754943</v>
      </c>
      <c r="Q110" s="1" t="s">
        <v>221</v>
      </c>
      <c r="R110" s="60">
        <v>0.13630923495562866</v>
      </c>
      <c r="S110" s="60">
        <v>0.10297003352690358</v>
      </c>
    </row>
    <row r="111" spans="1:19" x14ac:dyDescent="0.25">
      <c r="A111" s="1" t="s">
        <v>222</v>
      </c>
      <c r="B111" s="60">
        <v>7.1296739430324552E-2</v>
      </c>
      <c r="C111" s="60">
        <v>7.0735385589203961E-2</v>
      </c>
      <c r="E111" s="1" t="s">
        <v>222</v>
      </c>
      <c r="F111" s="60">
        <v>8.9627474329265558E-2</v>
      </c>
      <c r="G111" s="60">
        <v>7.2901447307582218E-2</v>
      </c>
      <c r="I111" s="1" t="s">
        <v>222</v>
      </c>
      <c r="J111" s="60">
        <v>7.067438359351938E-2</v>
      </c>
      <c r="K111" s="60">
        <v>7.089281533656655E-2</v>
      </c>
      <c r="M111" s="1" t="s">
        <v>222</v>
      </c>
      <c r="N111" s="60">
        <v>5.701372639350985E-2</v>
      </c>
      <c r="O111" s="60">
        <v>6.4722231991904411E-2</v>
      </c>
      <c r="Q111" s="1" t="s">
        <v>222</v>
      </c>
      <c r="R111" s="60">
        <v>6.3690113995473502E-2</v>
      </c>
      <c r="S111" s="60">
        <v>7.4043127657206789E-2</v>
      </c>
    </row>
    <row r="112" spans="1:19" x14ac:dyDescent="0.25">
      <c r="A112" s="1" t="s">
        <v>223</v>
      </c>
      <c r="B112" s="60">
        <v>6.6218326907883937E-3</v>
      </c>
      <c r="C112" s="60">
        <v>9.3305701724336158E-3</v>
      </c>
      <c r="E112" s="1" t="s">
        <v>224</v>
      </c>
      <c r="F112" s="60">
        <v>3.3703242024532704E-2</v>
      </c>
      <c r="G112" s="60">
        <v>4.6649739418514052E-2</v>
      </c>
      <c r="I112" s="1" t="s">
        <v>223</v>
      </c>
      <c r="J112" s="60">
        <v>0</v>
      </c>
      <c r="K112" s="60">
        <v>1.9348480899644547E-4</v>
      </c>
      <c r="M112" s="1" t="s">
        <v>223</v>
      </c>
      <c r="N112" s="60">
        <v>1.5335274497026452E-3</v>
      </c>
      <c r="O112" s="60">
        <v>2.47967748120805E-3</v>
      </c>
      <c r="Q112" s="1" t="s">
        <v>223</v>
      </c>
      <c r="R112" s="60">
        <v>2.7953624364373875E-2</v>
      </c>
      <c r="S112" s="60">
        <v>3.9038349746696711E-2</v>
      </c>
    </row>
    <row r="113" spans="1:19" x14ac:dyDescent="0.25">
      <c r="A113" s="1" t="s">
        <v>224</v>
      </c>
      <c r="B113" s="60">
        <v>4.4018356078155498E-2</v>
      </c>
      <c r="C113" s="60">
        <v>6.3564422123689832E-2</v>
      </c>
      <c r="E113" s="1" t="s">
        <v>225</v>
      </c>
      <c r="F113" s="60">
        <v>2.5474880314903463E-2</v>
      </c>
      <c r="G113" s="60">
        <v>2.4137561602240495E-2</v>
      </c>
      <c r="I113" s="1" t="s">
        <v>224</v>
      </c>
      <c r="J113" s="60">
        <v>2.9383641299082729E-2</v>
      </c>
      <c r="K113" s="60">
        <v>4.3154721089360228E-2</v>
      </c>
      <c r="M113" s="1" t="s">
        <v>224</v>
      </c>
      <c r="N113" s="60">
        <v>4.2891953438121924E-2</v>
      </c>
      <c r="O113" s="60">
        <v>6.7032756896363663E-2</v>
      </c>
      <c r="Q113" s="1" t="s">
        <v>224</v>
      </c>
      <c r="R113" s="60">
        <v>7.5197955035726682E-2</v>
      </c>
      <c r="S113" s="60">
        <v>0.10524199424327015</v>
      </c>
    </row>
    <row r="114" spans="1:19" x14ac:dyDescent="0.25">
      <c r="A114" s="1" t="s">
        <v>225</v>
      </c>
      <c r="B114" s="60">
        <v>3.1439338349475328E-2</v>
      </c>
      <c r="C114" s="60">
        <v>3.6861918528649007E-2</v>
      </c>
      <c r="E114" s="1" t="s">
        <v>175</v>
      </c>
      <c r="F114" s="60">
        <v>1</v>
      </c>
      <c r="G114" s="60">
        <v>1</v>
      </c>
      <c r="I114" s="1" t="s">
        <v>225</v>
      </c>
      <c r="J114" s="60">
        <v>3.3358583706188799E-2</v>
      </c>
      <c r="K114" s="60">
        <v>3.8268346392490077E-2</v>
      </c>
      <c r="M114" s="1" t="s">
        <v>225</v>
      </c>
      <c r="N114" s="60">
        <v>3.4375641258596649E-2</v>
      </c>
      <c r="O114" s="60">
        <v>4.4740262839678531E-2</v>
      </c>
      <c r="Q114" s="1" t="s">
        <v>225</v>
      </c>
      <c r="R114" s="60">
        <v>3.3699628610333376E-2</v>
      </c>
      <c r="S114" s="60">
        <v>4.3427567232328025E-2</v>
      </c>
    </row>
    <row r="115" spans="1:19" x14ac:dyDescent="0.25">
      <c r="A115" s="1" t="s">
        <v>175</v>
      </c>
      <c r="B115" s="60">
        <v>1</v>
      </c>
      <c r="C115" s="60">
        <v>1</v>
      </c>
      <c r="I115" s="1" t="s">
        <v>175</v>
      </c>
      <c r="J115" s="60">
        <v>1</v>
      </c>
      <c r="K115" s="60">
        <v>1</v>
      </c>
      <c r="M115" s="1" t="s">
        <v>175</v>
      </c>
      <c r="N115" s="60">
        <v>1</v>
      </c>
      <c r="O115" s="60">
        <v>1</v>
      </c>
      <c r="Q115" s="1" t="s">
        <v>175</v>
      </c>
      <c r="R115" s="60">
        <v>1</v>
      </c>
      <c r="S115" s="60">
        <v>1</v>
      </c>
    </row>
    <row r="131" spans="1:1" x14ac:dyDescent="0.25">
      <c r="A131" s="21" t="s">
        <v>237</v>
      </c>
    </row>
    <row r="132" spans="1:1" x14ac:dyDescent="0.25">
      <c r="A132" s="21" t="s">
        <v>218</v>
      </c>
    </row>
    <row r="146" spans="6:6" x14ac:dyDescent="0.25">
      <c r="F146" s="21" t="s">
        <v>238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74</vt:i4>
      </vt:variant>
    </vt:vector>
  </HeadingPairs>
  <TitlesOfParts>
    <vt:vector size="146" baseType="lpstr">
      <vt:lpstr>Information</vt:lpstr>
      <vt:lpstr>Figur 1</vt:lpstr>
      <vt:lpstr>Figur 2</vt:lpstr>
      <vt:lpstr>Figur 3</vt:lpstr>
      <vt:lpstr>Figur 4</vt:lpstr>
      <vt:lpstr>Figur 5</vt:lpstr>
      <vt:lpstr>Figur 6</vt:lpstr>
      <vt:lpstr>Figur 7 &amp; 8</vt:lpstr>
      <vt:lpstr>Figur 9-13</vt:lpstr>
      <vt:lpstr>Figur 14 &amp; 15</vt:lpstr>
      <vt:lpstr>Figur16-19</vt:lpstr>
      <vt:lpstr>Figur 20-21</vt:lpstr>
      <vt:lpstr>Figur 22</vt:lpstr>
      <vt:lpstr>Figur 23-24</vt:lpstr>
      <vt:lpstr>Figur 25-27</vt:lpstr>
      <vt:lpstr>Figur 28</vt:lpstr>
      <vt:lpstr>Figur 29-30</vt:lpstr>
      <vt:lpstr>Figur 31</vt:lpstr>
      <vt:lpstr>Figur 32</vt:lpstr>
      <vt:lpstr>Figur 33-35</vt:lpstr>
      <vt:lpstr>Figur 36-38</vt:lpstr>
      <vt:lpstr>Figur 39</vt:lpstr>
      <vt:lpstr>Figur 40</vt:lpstr>
      <vt:lpstr>Figur 41</vt:lpstr>
      <vt:lpstr>Figur 42</vt:lpstr>
      <vt:lpstr>Figur 43</vt:lpstr>
      <vt:lpstr>Figur 44</vt:lpstr>
      <vt:lpstr>Figur 45</vt:lpstr>
      <vt:lpstr>Figur 46</vt:lpstr>
      <vt:lpstr>Figur 47</vt:lpstr>
      <vt:lpstr>Figur 48 &amp; 49</vt:lpstr>
      <vt:lpstr>Figur 50-55</vt:lpstr>
      <vt:lpstr>Figur 56-57</vt:lpstr>
      <vt:lpstr>Figur 58-59</vt:lpstr>
      <vt:lpstr>Figur 60-61</vt:lpstr>
      <vt:lpstr>Figur 62</vt:lpstr>
      <vt:lpstr>Figur 63</vt:lpstr>
      <vt:lpstr>Figur 64</vt:lpstr>
      <vt:lpstr>Figur 65</vt:lpstr>
      <vt:lpstr>Figur 66</vt:lpstr>
      <vt:lpstr>Figur 67</vt:lpstr>
      <vt:lpstr>Figur 68-69</vt:lpstr>
      <vt:lpstr>Figur 70</vt:lpstr>
      <vt:lpstr>Figur 71-72</vt:lpstr>
      <vt:lpstr>Figur 73</vt:lpstr>
      <vt:lpstr>Figur 74-79</vt:lpstr>
      <vt:lpstr>Figur 80-83</vt:lpstr>
      <vt:lpstr>Figur 84-103</vt:lpstr>
      <vt:lpstr>Figur 104-113</vt:lpstr>
      <vt:lpstr>Figur 114</vt:lpstr>
      <vt:lpstr>Figur 115</vt:lpstr>
      <vt:lpstr>Figur 116</vt:lpstr>
      <vt:lpstr>Figur 117-118</vt:lpstr>
      <vt:lpstr>Figur 119-125</vt:lpstr>
      <vt:lpstr>Figur 126-129</vt:lpstr>
      <vt:lpstr>Figur 130-134</vt:lpstr>
      <vt:lpstr>Figur 135</vt:lpstr>
      <vt:lpstr>Figur 136-138</vt:lpstr>
      <vt:lpstr>Figur 139-140</vt:lpstr>
      <vt:lpstr>Figur 141</vt:lpstr>
      <vt:lpstr>Figur 142-143</vt:lpstr>
      <vt:lpstr>Tabell 1</vt:lpstr>
      <vt:lpstr>Tabell 2</vt:lpstr>
      <vt:lpstr>Tabell 3</vt:lpstr>
      <vt:lpstr>Tabell 4</vt:lpstr>
      <vt:lpstr>Tabell 5</vt:lpstr>
      <vt:lpstr>Tabell 6</vt:lpstr>
      <vt:lpstr>Tabell 7</vt:lpstr>
      <vt:lpstr>Tabell 8</vt:lpstr>
      <vt:lpstr>Tabell 9</vt:lpstr>
      <vt:lpstr>Tabell 10</vt:lpstr>
      <vt:lpstr>Tabell 11</vt:lpstr>
      <vt:lpstr>'Tabell 1'!_Ref170376842</vt:lpstr>
      <vt:lpstr>'Figur 3'!_Ref170396095</vt:lpstr>
      <vt:lpstr>'Tabell 2'!_Ref170478241</vt:lpstr>
      <vt:lpstr>'Tabell 3'!_Ref170824770</vt:lpstr>
      <vt:lpstr>'Tabell 4'!_Ref170825786</vt:lpstr>
      <vt:lpstr>'Figur 23-24'!_Ref170826835</vt:lpstr>
      <vt:lpstr>'Figur 23-24'!_Ref170826861</vt:lpstr>
      <vt:lpstr>'Tabell 5'!_Ref170977967</vt:lpstr>
      <vt:lpstr>'Tabell 6'!_Ref171061914</vt:lpstr>
      <vt:lpstr>'Figur 29-30'!_Ref171069521</vt:lpstr>
      <vt:lpstr>'Figur16-19'!_Ref174343365</vt:lpstr>
      <vt:lpstr>'Figur 5'!_Ref174348614</vt:lpstr>
      <vt:lpstr>'Figur 7 &amp; 8'!_Ref174351351</vt:lpstr>
      <vt:lpstr>'Figur 9-13'!_Ref174522175</vt:lpstr>
      <vt:lpstr>'Figur 9-13'!_Ref174523707</vt:lpstr>
      <vt:lpstr>'Figur 29-30'!_Ref174970486</vt:lpstr>
      <vt:lpstr>'Figur 6'!_Ref174971540</vt:lpstr>
      <vt:lpstr>'Figur 33-35'!_Ref174973040</vt:lpstr>
      <vt:lpstr>'Figur 20-21'!_Ref175900680</vt:lpstr>
      <vt:lpstr>'Figur 41'!_Ref175925027</vt:lpstr>
      <vt:lpstr>'Figur 56-57'!_Ref177722800</vt:lpstr>
      <vt:lpstr>'Figur 56-57'!_Ref177724038</vt:lpstr>
      <vt:lpstr>'Figur 58-59'!_Ref177728915</vt:lpstr>
      <vt:lpstr>'Figur 58-59'!_Ref177735998</vt:lpstr>
      <vt:lpstr>'Figur 60-61'!_Ref177739983</vt:lpstr>
      <vt:lpstr>'Figur 60-61'!_Ref178854891</vt:lpstr>
      <vt:lpstr>'Figur 63'!_Ref178859966</vt:lpstr>
      <vt:lpstr>'Figur 64'!_Ref178863437</vt:lpstr>
      <vt:lpstr>'Figur 65'!_Ref178923218</vt:lpstr>
      <vt:lpstr>'Figur 114'!_Ref179268134</vt:lpstr>
      <vt:lpstr>'Figur 44'!_Ref179531897</vt:lpstr>
      <vt:lpstr>'Figur 45'!_Ref179535470</vt:lpstr>
      <vt:lpstr>'Figur 117-118'!_Ref179536808</vt:lpstr>
      <vt:lpstr>'Figur 117-118'!_Ref179536826</vt:lpstr>
      <vt:lpstr>'Figur 115'!_Ref179538802</vt:lpstr>
      <vt:lpstr>'Figur 4'!_Ref179806978</vt:lpstr>
      <vt:lpstr>'Figur 42'!_Ref179874759</vt:lpstr>
      <vt:lpstr>'Figur 43'!_Ref179878426</vt:lpstr>
      <vt:lpstr>'Figur 139-140'!_Ref179890438</vt:lpstr>
      <vt:lpstr>'Figur 139-140'!_Ref179891453</vt:lpstr>
      <vt:lpstr>'Tabell 10'!_Ref180074847</vt:lpstr>
      <vt:lpstr>'Figur 25-27'!_Ref180134930</vt:lpstr>
      <vt:lpstr>'Figur 25-27'!_Ref180148100</vt:lpstr>
      <vt:lpstr>'Figur 9-13'!_Ref180478853</vt:lpstr>
      <vt:lpstr>'Figur 2'!_Ref180478979</vt:lpstr>
      <vt:lpstr>'Figur 28'!_Ref180487252</vt:lpstr>
      <vt:lpstr>'Figur 135'!_Ref180674134</vt:lpstr>
      <vt:lpstr>'Figur 136-138'!_Ref180676346</vt:lpstr>
      <vt:lpstr>'Figur 136-138'!_Ref180676994</vt:lpstr>
      <vt:lpstr>'Figur 136-138'!_Ref180752444</vt:lpstr>
      <vt:lpstr>'Figur 9-13'!_Ref181861746</vt:lpstr>
      <vt:lpstr>'Figur 71-72'!_Ref182221933</vt:lpstr>
      <vt:lpstr>'Figur 71-72'!_Ref182222443</vt:lpstr>
      <vt:lpstr>'Figur 73'!_Ref182302903</vt:lpstr>
      <vt:lpstr>'Figur 66'!_Ref182304027</vt:lpstr>
      <vt:lpstr>'Figur 70'!_Ref182314910</vt:lpstr>
      <vt:lpstr>'Tabell 8'!_Ref182319946</vt:lpstr>
      <vt:lpstr>'Figur 14 &amp; 15'!_Ref182830580</vt:lpstr>
      <vt:lpstr>'Figur 25-27'!_Ref182830600</vt:lpstr>
      <vt:lpstr>'Figur 31'!_Ref182830681</vt:lpstr>
      <vt:lpstr>'Figur 32'!_Ref182830689</vt:lpstr>
      <vt:lpstr>'Figur 40'!_Ref182830826</vt:lpstr>
      <vt:lpstr>'Figur 116'!_Ref182839322</vt:lpstr>
      <vt:lpstr>'Tabell 11'!_Ref182902277</vt:lpstr>
      <vt:lpstr>'Figur 20-21'!_Ref183435668</vt:lpstr>
      <vt:lpstr>'Figur 67'!_Ref183508786</vt:lpstr>
      <vt:lpstr>'Figur 68-69'!_Ref183511612</vt:lpstr>
      <vt:lpstr>'Figur 68-69'!_Ref183511627</vt:lpstr>
      <vt:lpstr>'Figur 7 &amp; 8'!_Ref183588035</vt:lpstr>
      <vt:lpstr>'Figur 9-13'!_Ref183588892</vt:lpstr>
      <vt:lpstr>'Figur 46'!_Ref184302025</vt:lpstr>
      <vt:lpstr>'Figur 141'!_Ref184305015</vt:lpstr>
      <vt:lpstr>'Tabell 9'!_Ref184740966</vt:lpstr>
      <vt:lpstr>'Figur16-19'!_Ref190162100</vt:lpstr>
    </vt:vector>
  </TitlesOfParts>
  <Company>SLU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Jonas Fridman</dc:creator>
  <cp:lastModifiedBy>Jonas Fridman</cp:lastModifiedBy>
  <dcterms:created xsi:type="dcterms:W3CDTF">2025-02-11T11:19:13Z</dcterms:created>
  <dcterms:modified xsi:type="dcterms:W3CDTF">2025-02-20T14:23:24Z</dcterms:modified>
</cp:coreProperties>
</file>